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kenbright.sharepoint.com/sites/KENBRIGHTAI317-Automation/Shared Documents/Automation/New Joiners Training Module/Training Modules/Module 5_Capital Adequacy/Working Files/"/>
    </mc:Choice>
  </mc:AlternateContent>
  <xr:revisionPtr revIDLastSave="161" documentId="8_{6D7684EB-7D65-4A2F-8923-66DDA8F66B2E}" xr6:coauthVersionLast="47" xr6:coauthVersionMax="47" xr10:uidLastSave="{126A222B-E2E0-4BB6-BE2E-1F41C8B7CB17}"/>
  <bookViews>
    <workbookView xWindow="-103" yWindow="-103" windowWidth="26537" windowHeight="15943" activeTab="8" xr2:uid="{EFA7360F-FBA0-4804-92B6-C4ABD92EBC4C}"/>
  </bookViews>
  <sheets>
    <sheet name="41-1A" sheetId="1" r:id="rId1"/>
    <sheet name="41-1B" sheetId="3" r:id="rId2"/>
    <sheet name="41-1C" sheetId="4" r:id="rId3"/>
    <sheet name="41-1D" sheetId="5" r:id="rId4"/>
    <sheet name="41-1E" sheetId="6" r:id="rId5"/>
    <sheet name="41-1F" sheetId="7" r:id="rId6"/>
    <sheet name="41-1" sheetId="2" r:id="rId7"/>
    <sheet name="Valuation Results" sheetId="8" r:id="rId8"/>
    <sheet name="Premium Receivables" sheetId="9" r:id="rId9"/>
  </sheets>
  <externalReferences>
    <externalReference r:id="rId10"/>
  </externalReferences>
  <definedNames>
    <definedName name="Insurer">[1]Details!$F$10</definedName>
    <definedName name="Period_End">[1]Details!$F$18</definedName>
    <definedName name="Type_of_Return">[1]Details!$F$12</definedName>
    <definedName name="Year">[1]Details!$F$16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9" l="1"/>
  <c r="J16" i="9"/>
  <c r="J15" i="9"/>
  <c r="J14" i="9"/>
  <c r="J35" i="9"/>
  <c r="J36" i="9" l="1"/>
  <c r="K25" i="9"/>
  <c r="J22" i="9"/>
  <c r="F6" i="9" l="1"/>
  <c r="F5" i="9"/>
  <c r="J533" i="9"/>
  <c r="K533" i="9" s="1"/>
  <c r="J532" i="9"/>
  <c r="K532" i="9" s="1"/>
  <c r="J531" i="9"/>
  <c r="K531" i="9" s="1"/>
  <c r="K530" i="9"/>
  <c r="J530" i="9"/>
  <c r="K529" i="9"/>
  <c r="J529" i="9"/>
  <c r="K528" i="9"/>
  <c r="J528" i="9"/>
  <c r="J527" i="9"/>
  <c r="K527" i="9" s="1"/>
  <c r="J526" i="9"/>
  <c r="K526" i="9" s="1"/>
  <c r="K525" i="9"/>
  <c r="J525" i="9"/>
  <c r="J524" i="9"/>
  <c r="K524" i="9" s="1"/>
  <c r="J523" i="9"/>
  <c r="K523" i="9" s="1"/>
  <c r="J522" i="9"/>
  <c r="K522" i="9" s="1"/>
  <c r="J521" i="9"/>
  <c r="K521" i="9" s="1"/>
  <c r="J520" i="9"/>
  <c r="K520" i="9" s="1"/>
  <c r="J519" i="9"/>
  <c r="K519" i="9" s="1"/>
  <c r="J518" i="9"/>
  <c r="K518" i="9" s="1"/>
  <c r="J517" i="9"/>
  <c r="K517" i="9" s="1"/>
  <c r="J516" i="9"/>
  <c r="K516" i="9" s="1"/>
  <c r="K515" i="9"/>
  <c r="J515" i="9"/>
  <c r="K514" i="9"/>
  <c r="J514" i="9"/>
  <c r="J513" i="9"/>
  <c r="K513" i="9" s="1"/>
  <c r="J512" i="9"/>
  <c r="K512" i="9" s="1"/>
  <c r="J511" i="9"/>
  <c r="K511" i="9" s="1"/>
  <c r="K510" i="9"/>
  <c r="J510" i="9"/>
  <c r="J509" i="9"/>
  <c r="K509" i="9" s="1"/>
  <c r="J508" i="9"/>
  <c r="K508" i="9" s="1"/>
  <c r="J507" i="9"/>
  <c r="K507" i="9" s="1"/>
  <c r="K506" i="9"/>
  <c r="J506" i="9"/>
  <c r="J505" i="9"/>
  <c r="K505" i="9" s="1"/>
  <c r="J504" i="9"/>
  <c r="K504" i="9" s="1"/>
  <c r="K503" i="9"/>
  <c r="J503" i="9"/>
  <c r="J502" i="9"/>
  <c r="K502" i="9" s="1"/>
  <c r="J501" i="9"/>
  <c r="K501" i="9" s="1"/>
  <c r="J500" i="9"/>
  <c r="K500" i="9" s="1"/>
  <c r="J499" i="9"/>
  <c r="K499" i="9" s="1"/>
  <c r="J498" i="9"/>
  <c r="K498" i="9" s="1"/>
  <c r="J497" i="9"/>
  <c r="K497" i="9" s="1"/>
  <c r="K496" i="9"/>
  <c r="J496" i="9"/>
  <c r="J495" i="9"/>
  <c r="K495" i="9" s="1"/>
  <c r="J494" i="9"/>
  <c r="K494" i="9" s="1"/>
  <c r="J493" i="9"/>
  <c r="K493" i="9" s="1"/>
  <c r="J492" i="9"/>
  <c r="K492" i="9" s="1"/>
  <c r="J491" i="9"/>
  <c r="K491" i="9" s="1"/>
  <c r="J490" i="9"/>
  <c r="K490" i="9" s="1"/>
  <c r="K489" i="9"/>
  <c r="J489" i="9"/>
  <c r="J488" i="9"/>
  <c r="K488" i="9" s="1"/>
  <c r="J487" i="9"/>
  <c r="K487" i="9" s="1"/>
  <c r="K486" i="9"/>
  <c r="J486" i="9"/>
  <c r="K485" i="9"/>
  <c r="J485" i="9"/>
  <c r="K484" i="9"/>
  <c r="J484" i="9"/>
  <c r="J483" i="9"/>
  <c r="K483" i="9" s="1"/>
  <c r="J482" i="9"/>
  <c r="K482" i="9" s="1"/>
  <c r="J481" i="9"/>
  <c r="K481" i="9" s="1"/>
  <c r="J480" i="9"/>
  <c r="K480" i="9" s="1"/>
  <c r="J479" i="9"/>
  <c r="K479" i="9" s="1"/>
  <c r="K478" i="9"/>
  <c r="J478" i="9"/>
  <c r="J477" i="9"/>
  <c r="K477" i="9" s="1"/>
  <c r="J476" i="9"/>
  <c r="K476" i="9" s="1"/>
  <c r="J475" i="9"/>
  <c r="K475" i="9" s="1"/>
  <c r="J474" i="9"/>
  <c r="K474" i="9" s="1"/>
  <c r="J473" i="9"/>
  <c r="K473" i="9" s="1"/>
  <c r="J472" i="9"/>
  <c r="K472" i="9" s="1"/>
  <c r="K471" i="9"/>
  <c r="J471" i="9"/>
  <c r="J470" i="9"/>
  <c r="K470" i="9" s="1"/>
  <c r="J469" i="9"/>
  <c r="K469" i="9" s="1"/>
  <c r="J468" i="9"/>
  <c r="K468" i="9" s="1"/>
  <c r="J467" i="9"/>
  <c r="K467" i="9" s="1"/>
  <c r="K466" i="9"/>
  <c r="J466" i="9"/>
  <c r="J465" i="9"/>
  <c r="K465" i="9" s="1"/>
  <c r="J464" i="9"/>
  <c r="K464" i="9" s="1"/>
  <c r="J463" i="9"/>
  <c r="K463" i="9" s="1"/>
  <c r="J462" i="9"/>
  <c r="K462" i="9" s="1"/>
  <c r="J461" i="9"/>
  <c r="K461" i="9" s="1"/>
  <c r="J460" i="9"/>
  <c r="K460" i="9" s="1"/>
  <c r="J459" i="9"/>
  <c r="K459" i="9" s="1"/>
  <c r="J458" i="9"/>
  <c r="K458" i="9" s="1"/>
  <c r="J457" i="9"/>
  <c r="K457" i="9" s="1"/>
  <c r="J456" i="9"/>
  <c r="K456" i="9" s="1"/>
  <c r="J455" i="9"/>
  <c r="K455" i="9" s="1"/>
  <c r="K454" i="9"/>
  <c r="J454" i="9"/>
  <c r="J453" i="9"/>
  <c r="K453" i="9" s="1"/>
  <c r="J452" i="9"/>
  <c r="K452" i="9" s="1"/>
  <c r="J451" i="9"/>
  <c r="K451" i="9" s="1"/>
  <c r="J450" i="9"/>
  <c r="K450" i="9" s="1"/>
  <c r="J449" i="9"/>
  <c r="K449" i="9" s="1"/>
  <c r="J448" i="9"/>
  <c r="K448" i="9" s="1"/>
  <c r="J447" i="9"/>
  <c r="K447" i="9" s="1"/>
  <c r="K446" i="9"/>
  <c r="J446" i="9"/>
  <c r="J445" i="9"/>
  <c r="K445" i="9" s="1"/>
  <c r="K444" i="9"/>
  <c r="J444" i="9"/>
  <c r="J443" i="9"/>
  <c r="K443" i="9" s="1"/>
  <c r="J442" i="9"/>
  <c r="K442" i="9" s="1"/>
  <c r="J441" i="9"/>
  <c r="K441" i="9" s="1"/>
  <c r="J440" i="9"/>
  <c r="K440" i="9" s="1"/>
  <c r="J439" i="9"/>
  <c r="K439" i="9" s="1"/>
  <c r="J438" i="9"/>
  <c r="K438" i="9" s="1"/>
  <c r="J437" i="9"/>
  <c r="K437" i="9" s="1"/>
  <c r="J436" i="9"/>
  <c r="K436" i="9" s="1"/>
  <c r="J435" i="9"/>
  <c r="K435" i="9" s="1"/>
  <c r="J434" i="9"/>
  <c r="K434" i="9" s="1"/>
  <c r="J433" i="9"/>
  <c r="K433" i="9" s="1"/>
  <c r="J432" i="9"/>
  <c r="K432" i="9" s="1"/>
  <c r="J431" i="9"/>
  <c r="K431" i="9" s="1"/>
  <c r="J430" i="9"/>
  <c r="K430" i="9" s="1"/>
  <c r="J429" i="9"/>
  <c r="K429" i="9" s="1"/>
  <c r="K428" i="9"/>
  <c r="J428" i="9"/>
  <c r="J427" i="9"/>
  <c r="K427" i="9" s="1"/>
  <c r="K426" i="9"/>
  <c r="J426" i="9"/>
  <c r="J425" i="9"/>
  <c r="K425" i="9" s="1"/>
  <c r="J424" i="9"/>
  <c r="K424" i="9" s="1"/>
  <c r="J423" i="9"/>
  <c r="K423" i="9" s="1"/>
  <c r="K422" i="9"/>
  <c r="J422" i="9"/>
  <c r="K421" i="9"/>
  <c r="J421" i="9"/>
  <c r="J420" i="9"/>
  <c r="K420" i="9" s="1"/>
  <c r="J419" i="9"/>
  <c r="K419" i="9" s="1"/>
  <c r="K418" i="9"/>
  <c r="J418" i="9"/>
  <c r="J417" i="9"/>
  <c r="K417" i="9" s="1"/>
  <c r="J416" i="9"/>
  <c r="K416" i="9" s="1"/>
  <c r="J415" i="9"/>
  <c r="K415" i="9" s="1"/>
  <c r="K414" i="9"/>
  <c r="J414" i="9"/>
  <c r="J413" i="9"/>
  <c r="K413" i="9" s="1"/>
  <c r="J412" i="9"/>
  <c r="K412" i="9" s="1"/>
  <c r="J411" i="9"/>
  <c r="K411" i="9" s="1"/>
  <c r="K410" i="9"/>
  <c r="J410" i="9"/>
  <c r="J409" i="9"/>
  <c r="K409" i="9" s="1"/>
  <c r="J408" i="9"/>
  <c r="K408" i="9" s="1"/>
  <c r="J407" i="9"/>
  <c r="K407" i="9" s="1"/>
  <c r="K406" i="9"/>
  <c r="J406" i="9"/>
  <c r="J405" i="9"/>
  <c r="K405" i="9" s="1"/>
  <c r="J404" i="9"/>
  <c r="K404" i="9" s="1"/>
  <c r="K403" i="9"/>
  <c r="J403" i="9"/>
  <c r="J402" i="9"/>
  <c r="K402" i="9" s="1"/>
  <c r="J401" i="9"/>
  <c r="K401" i="9" s="1"/>
  <c r="J400" i="9"/>
  <c r="K400" i="9" s="1"/>
  <c r="J399" i="9"/>
  <c r="K399" i="9" s="1"/>
  <c r="J398" i="9"/>
  <c r="K398" i="9" s="1"/>
  <c r="J397" i="9"/>
  <c r="K397" i="9" s="1"/>
  <c r="K396" i="9"/>
  <c r="J396" i="9"/>
  <c r="J395" i="9"/>
  <c r="K395" i="9" s="1"/>
  <c r="J394" i="9"/>
  <c r="K394" i="9" s="1"/>
  <c r="J393" i="9"/>
  <c r="K393" i="9" s="1"/>
  <c r="J392" i="9"/>
  <c r="K392" i="9" s="1"/>
  <c r="J391" i="9"/>
  <c r="K391" i="9" s="1"/>
  <c r="J390" i="9"/>
  <c r="K390" i="9" s="1"/>
  <c r="J389" i="9"/>
  <c r="K389" i="9" s="1"/>
  <c r="J388" i="9"/>
  <c r="K388" i="9" s="1"/>
  <c r="J387" i="9"/>
  <c r="K387" i="9" s="1"/>
  <c r="K386" i="9"/>
  <c r="J386" i="9"/>
  <c r="K385" i="9"/>
  <c r="J385" i="9"/>
  <c r="J384" i="9"/>
  <c r="K384" i="9" s="1"/>
  <c r="J383" i="9"/>
  <c r="K383" i="9" s="1"/>
  <c r="J382" i="9"/>
  <c r="K382" i="9" s="1"/>
  <c r="J381" i="9"/>
  <c r="K381" i="9" s="1"/>
  <c r="J380" i="9"/>
  <c r="K380" i="9" s="1"/>
  <c r="J379" i="9"/>
  <c r="K379" i="9" s="1"/>
  <c r="K378" i="9"/>
  <c r="J378" i="9"/>
  <c r="J377" i="9"/>
  <c r="K377" i="9" s="1"/>
  <c r="J376" i="9"/>
  <c r="K376" i="9" s="1"/>
  <c r="K375" i="9"/>
  <c r="J375" i="9"/>
  <c r="J374" i="9"/>
  <c r="K374" i="9" s="1"/>
  <c r="J373" i="9"/>
  <c r="K373" i="9" s="1"/>
  <c r="J372" i="9"/>
  <c r="K372" i="9" s="1"/>
  <c r="J371" i="9"/>
  <c r="K371" i="9" s="1"/>
  <c r="J370" i="9"/>
  <c r="K370" i="9" s="1"/>
  <c r="J369" i="9"/>
  <c r="K369" i="9" s="1"/>
  <c r="J368" i="9"/>
  <c r="K368" i="9" s="1"/>
  <c r="J367" i="9"/>
  <c r="K367" i="9" s="1"/>
  <c r="K366" i="9"/>
  <c r="J366" i="9"/>
  <c r="K365" i="9"/>
  <c r="J365" i="9"/>
  <c r="J364" i="9"/>
  <c r="K364" i="9" s="1"/>
  <c r="J363" i="9"/>
  <c r="K363" i="9" s="1"/>
  <c r="J362" i="9"/>
  <c r="K362" i="9" s="1"/>
  <c r="K361" i="9"/>
  <c r="J361" i="9"/>
  <c r="J360" i="9"/>
  <c r="K360" i="9" s="1"/>
  <c r="J359" i="9"/>
  <c r="K359" i="9" s="1"/>
  <c r="J358" i="9"/>
  <c r="K358" i="9" s="1"/>
  <c r="K357" i="9"/>
  <c r="J357" i="9"/>
  <c r="J356" i="9"/>
  <c r="K356" i="9" s="1"/>
  <c r="J355" i="9"/>
  <c r="K355" i="9" s="1"/>
  <c r="J354" i="9"/>
  <c r="K354" i="9" s="1"/>
  <c r="J353" i="9"/>
  <c r="K353" i="9" s="1"/>
  <c r="J352" i="9"/>
  <c r="K352" i="9" s="1"/>
  <c r="J351" i="9"/>
  <c r="K351" i="9" s="1"/>
  <c r="K350" i="9"/>
  <c r="J350" i="9"/>
  <c r="J349" i="9"/>
  <c r="K349" i="9" s="1"/>
  <c r="K348" i="9"/>
  <c r="J348" i="9"/>
  <c r="J347" i="9"/>
  <c r="K347" i="9" s="1"/>
  <c r="K346" i="9"/>
  <c r="J346" i="9"/>
  <c r="J345" i="9"/>
  <c r="K345" i="9" s="1"/>
  <c r="K344" i="9"/>
  <c r="J344" i="9"/>
  <c r="J343" i="9"/>
  <c r="K343" i="9" s="1"/>
  <c r="J342" i="9"/>
  <c r="K342" i="9" s="1"/>
  <c r="J341" i="9"/>
  <c r="K341" i="9" s="1"/>
  <c r="J340" i="9"/>
  <c r="K340" i="9" s="1"/>
  <c r="J339" i="9"/>
  <c r="K339" i="9" s="1"/>
  <c r="J338" i="9"/>
  <c r="K338" i="9" s="1"/>
  <c r="J337" i="9"/>
  <c r="K337" i="9" s="1"/>
  <c r="K336" i="9"/>
  <c r="J336" i="9"/>
  <c r="J335" i="9"/>
  <c r="K335" i="9" s="1"/>
  <c r="J334" i="9"/>
  <c r="K334" i="9" s="1"/>
  <c r="J333" i="9"/>
  <c r="K333" i="9" s="1"/>
  <c r="J332" i="9"/>
  <c r="K332" i="9" s="1"/>
  <c r="J331" i="9"/>
  <c r="K331" i="9" s="1"/>
  <c r="J330" i="9"/>
  <c r="K330" i="9" s="1"/>
  <c r="J329" i="9"/>
  <c r="K329" i="9" s="1"/>
  <c r="K328" i="9"/>
  <c r="J328" i="9"/>
  <c r="J327" i="9"/>
  <c r="K327" i="9" s="1"/>
  <c r="K326" i="9"/>
  <c r="J326" i="9"/>
  <c r="J325" i="9"/>
  <c r="K325" i="9" s="1"/>
  <c r="J324" i="9"/>
  <c r="K324" i="9" s="1"/>
  <c r="K323" i="9"/>
  <c r="J323" i="9"/>
  <c r="J322" i="9"/>
  <c r="K322" i="9" s="1"/>
  <c r="K321" i="9"/>
  <c r="J321" i="9"/>
  <c r="J320" i="9"/>
  <c r="K320" i="9" s="1"/>
  <c r="J319" i="9"/>
  <c r="K319" i="9" s="1"/>
  <c r="J318" i="9"/>
  <c r="K318" i="9" s="1"/>
  <c r="J317" i="9"/>
  <c r="K317" i="9" s="1"/>
  <c r="J316" i="9"/>
  <c r="K316" i="9" s="1"/>
  <c r="K315" i="9"/>
  <c r="J315" i="9"/>
  <c r="K314" i="9"/>
  <c r="J314" i="9"/>
  <c r="J313" i="9"/>
  <c r="K313" i="9" s="1"/>
  <c r="J312" i="9"/>
  <c r="K312" i="9" s="1"/>
  <c r="J311" i="9"/>
  <c r="K311" i="9" s="1"/>
  <c r="K310" i="9"/>
  <c r="J310" i="9"/>
  <c r="J309" i="9"/>
  <c r="K309" i="9" s="1"/>
  <c r="J308" i="9"/>
  <c r="K308" i="9" s="1"/>
  <c r="J307" i="9"/>
  <c r="K307" i="9" s="1"/>
  <c r="K306" i="9"/>
  <c r="J306" i="9"/>
  <c r="J305" i="9"/>
  <c r="K305" i="9" s="1"/>
  <c r="J304" i="9"/>
  <c r="K304" i="9" s="1"/>
  <c r="K303" i="9"/>
  <c r="J303" i="9"/>
  <c r="J302" i="9"/>
  <c r="K302" i="9" s="1"/>
  <c r="J301" i="9"/>
  <c r="K301" i="9" s="1"/>
  <c r="J300" i="9"/>
  <c r="K300" i="9" s="1"/>
  <c r="J299" i="9"/>
  <c r="K299" i="9" s="1"/>
  <c r="K298" i="9"/>
  <c r="J298" i="9"/>
  <c r="J297" i="9"/>
  <c r="K297" i="9" s="1"/>
  <c r="K296" i="9"/>
  <c r="J296" i="9"/>
  <c r="J295" i="9"/>
  <c r="K295" i="9" s="1"/>
  <c r="K294" i="9"/>
  <c r="J294" i="9"/>
  <c r="J293" i="9"/>
  <c r="K293" i="9" s="1"/>
  <c r="J292" i="9"/>
  <c r="K292" i="9" s="1"/>
  <c r="J291" i="9"/>
  <c r="K291" i="9" s="1"/>
  <c r="J290" i="9"/>
  <c r="K290" i="9" s="1"/>
  <c r="J289" i="9"/>
  <c r="K289" i="9" s="1"/>
  <c r="J288" i="9"/>
  <c r="K288" i="9" s="1"/>
  <c r="J287" i="9"/>
  <c r="K287" i="9" s="1"/>
  <c r="K286" i="9"/>
  <c r="J286" i="9"/>
  <c r="K285" i="9"/>
  <c r="J285" i="9"/>
  <c r="J284" i="9"/>
  <c r="K284" i="9" s="1"/>
  <c r="J283" i="9"/>
  <c r="K283" i="9" s="1"/>
  <c r="J282" i="9"/>
  <c r="K282" i="9" s="1"/>
  <c r="J281" i="9"/>
  <c r="K281" i="9" s="1"/>
  <c r="J280" i="9"/>
  <c r="K280" i="9" s="1"/>
  <c r="J279" i="9"/>
  <c r="K279" i="9" s="1"/>
  <c r="K278" i="9"/>
  <c r="J278" i="9"/>
  <c r="K277" i="9"/>
  <c r="J277" i="9"/>
  <c r="J276" i="9"/>
  <c r="K276" i="9" s="1"/>
  <c r="J275" i="9"/>
  <c r="K275" i="9" s="1"/>
  <c r="J274" i="9"/>
  <c r="K274" i="9" s="1"/>
  <c r="K273" i="9"/>
  <c r="J273" i="9"/>
  <c r="J272" i="9"/>
  <c r="K272" i="9" s="1"/>
  <c r="J271" i="9"/>
  <c r="K271" i="9" s="1"/>
  <c r="J270" i="9"/>
  <c r="K270" i="9" s="1"/>
  <c r="J269" i="9"/>
  <c r="K269" i="9" s="1"/>
  <c r="J268" i="9"/>
  <c r="K268" i="9" s="1"/>
  <c r="J267" i="9"/>
  <c r="K267" i="9" s="1"/>
  <c r="K266" i="9"/>
  <c r="J266" i="9"/>
  <c r="J265" i="9"/>
  <c r="K265" i="9" s="1"/>
  <c r="K264" i="9"/>
  <c r="J264" i="9"/>
  <c r="J263" i="9"/>
  <c r="K263" i="9" s="1"/>
  <c r="J262" i="9"/>
  <c r="K262" i="9" s="1"/>
  <c r="J261" i="9"/>
  <c r="K261" i="9" s="1"/>
  <c r="J260" i="9"/>
  <c r="K260" i="9" s="1"/>
  <c r="J259" i="9"/>
  <c r="K259" i="9" s="1"/>
  <c r="J258" i="9"/>
  <c r="K258" i="9" s="1"/>
  <c r="J257" i="9"/>
  <c r="K257" i="9" s="1"/>
  <c r="J256" i="9"/>
  <c r="K256" i="9" s="1"/>
  <c r="K255" i="9"/>
  <c r="J255" i="9"/>
  <c r="J254" i="9"/>
  <c r="K254" i="9" s="1"/>
  <c r="J253" i="9"/>
  <c r="K253" i="9" s="1"/>
  <c r="J252" i="9"/>
  <c r="K252" i="9" s="1"/>
  <c r="J251" i="9"/>
  <c r="K251" i="9" s="1"/>
  <c r="J250" i="9"/>
  <c r="K250" i="9" s="1"/>
  <c r="J249" i="9"/>
  <c r="K249" i="9" s="1"/>
  <c r="J248" i="9"/>
  <c r="K248" i="9" s="1"/>
  <c r="K247" i="9"/>
  <c r="J247" i="9"/>
  <c r="K246" i="9"/>
  <c r="J246" i="9"/>
  <c r="J245" i="9"/>
  <c r="K245" i="9" s="1"/>
  <c r="J244" i="9"/>
  <c r="K244" i="9" s="1"/>
  <c r="K243" i="9"/>
  <c r="J243" i="9"/>
  <c r="J242" i="9"/>
  <c r="K242" i="9" s="1"/>
  <c r="K241" i="9"/>
  <c r="J241" i="9"/>
  <c r="J240" i="9"/>
  <c r="K240" i="9" s="1"/>
  <c r="J239" i="9"/>
  <c r="K239" i="9" s="1"/>
  <c r="J238" i="9"/>
  <c r="K238" i="9" s="1"/>
  <c r="J237" i="9"/>
  <c r="K237" i="9" s="1"/>
  <c r="J236" i="9"/>
  <c r="K236" i="9" s="1"/>
  <c r="J235" i="9"/>
  <c r="K235" i="9" s="1"/>
  <c r="J234" i="9"/>
  <c r="K234" i="9" s="1"/>
  <c r="J233" i="9"/>
  <c r="K233" i="9" s="1"/>
  <c r="J232" i="9"/>
  <c r="K232" i="9" s="1"/>
  <c r="J231" i="9"/>
  <c r="K231" i="9" s="1"/>
  <c r="K230" i="9"/>
  <c r="J230" i="9"/>
  <c r="J229" i="9"/>
  <c r="K229" i="9" s="1"/>
  <c r="K228" i="9"/>
  <c r="J228" i="9"/>
  <c r="J227" i="9"/>
  <c r="K227" i="9" s="1"/>
  <c r="K226" i="9"/>
  <c r="J226" i="9"/>
  <c r="J225" i="9"/>
  <c r="K225" i="9" s="1"/>
  <c r="J224" i="9"/>
  <c r="K224" i="9" s="1"/>
  <c r="J223" i="9"/>
  <c r="K223" i="9" s="1"/>
  <c r="K222" i="9"/>
  <c r="J222" i="9"/>
  <c r="K221" i="9"/>
  <c r="J221" i="9"/>
  <c r="J220" i="9"/>
  <c r="K220" i="9" s="1"/>
  <c r="J219" i="9"/>
  <c r="K219" i="9" s="1"/>
  <c r="K218" i="9"/>
  <c r="J218" i="9"/>
  <c r="J217" i="9"/>
  <c r="K217" i="9" s="1"/>
  <c r="J216" i="9"/>
  <c r="K216" i="9" s="1"/>
  <c r="K215" i="9"/>
  <c r="J215" i="9"/>
  <c r="K214" i="9"/>
  <c r="J214" i="9"/>
  <c r="J213" i="9"/>
  <c r="K213" i="9" s="1"/>
  <c r="J212" i="9"/>
  <c r="K212" i="9" s="1"/>
  <c r="J211" i="9"/>
  <c r="K211" i="9" s="1"/>
  <c r="K210" i="9"/>
  <c r="J210" i="9"/>
  <c r="J209" i="9"/>
  <c r="K209" i="9" s="1"/>
  <c r="J208" i="9"/>
  <c r="K208" i="9" s="1"/>
  <c r="J207" i="9"/>
  <c r="K207" i="9" s="1"/>
  <c r="K206" i="9"/>
  <c r="J206" i="9"/>
  <c r="K205" i="9"/>
  <c r="J205" i="9"/>
  <c r="J204" i="9"/>
  <c r="K204" i="9" s="1"/>
  <c r="K203" i="9"/>
  <c r="J203" i="9"/>
  <c r="J202" i="9"/>
  <c r="K202" i="9" s="1"/>
  <c r="K201" i="9"/>
  <c r="J201" i="9"/>
  <c r="J200" i="9"/>
  <c r="K200" i="9" s="1"/>
  <c r="J199" i="9"/>
  <c r="K199" i="9" s="1"/>
  <c r="K198" i="9"/>
  <c r="J198" i="9"/>
  <c r="K197" i="9"/>
  <c r="J197" i="9"/>
  <c r="K196" i="9"/>
  <c r="J196" i="9"/>
  <c r="J195" i="9"/>
  <c r="K195" i="9" s="1"/>
  <c r="J194" i="9"/>
  <c r="K194" i="9" s="1"/>
  <c r="K193" i="9"/>
  <c r="J193" i="9"/>
  <c r="J192" i="9"/>
  <c r="K192" i="9" s="1"/>
  <c r="J191" i="9"/>
  <c r="K191" i="9" s="1"/>
  <c r="J190" i="9"/>
  <c r="K190" i="9" s="1"/>
  <c r="J189" i="9"/>
  <c r="K189" i="9" s="1"/>
  <c r="J188" i="9"/>
  <c r="K188" i="9" s="1"/>
  <c r="J187" i="9"/>
  <c r="K187" i="9" s="1"/>
  <c r="K186" i="9"/>
  <c r="J186" i="9"/>
  <c r="J185" i="9"/>
  <c r="K185" i="9" s="1"/>
  <c r="J184" i="9"/>
  <c r="K184" i="9" s="1"/>
  <c r="K183" i="9"/>
  <c r="J183" i="9"/>
  <c r="K182" i="9"/>
  <c r="J182" i="9"/>
  <c r="J181" i="9"/>
  <c r="K181" i="9" s="1"/>
  <c r="J180" i="9"/>
  <c r="K180" i="9" s="1"/>
  <c r="J179" i="9"/>
  <c r="K179" i="9" s="1"/>
  <c r="J178" i="9"/>
  <c r="K178" i="9" s="1"/>
  <c r="J177" i="9"/>
  <c r="K177" i="9" s="1"/>
  <c r="J176" i="9"/>
  <c r="K176" i="9" s="1"/>
  <c r="K175" i="9"/>
  <c r="J175" i="9"/>
  <c r="J174" i="9"/>
  <c r="K174" i="9" s="1"/>
  <c r="K173" i="9"/>
  <c r="J173" i="9"/>
  <c r="K172" i="9"/>
  <c r="J172" i="9"/>
  <c r="J171" i="9"/>
  <c r="K171" i="9" s="1"/>
  <c r="J170" i="9"/>
  <c r="K170" i="9" s="1"/>
  <c r="J169" i="9"/>
  <c r="K169" i="9" s="1"/>
  <c r="K168" i="9"/>
  <c r="J168" i="9"/>
  <c r="J167" i="9"/>
  <c r="K167" i="9" s="1"/>
  <c r="K166" i="9"/>
  <c r="J166" i="9"/>
  <c r="J165" i="9"/>
  <c r="K165" i="9" s="1"/>
  <c r="J164" i="9"/>
  <c r="K164" i="9" s="1"/>
  <c r="J163" i="9"/>
  <c r="K163" i="9" s="1"/>
  <c r="J162" i="9"/>
  <c r="K162" i="9" s="1"/>
  <c r="J161" i="9"/>
  <c r="K161" i="9" s="1"/>
  <c r="J160" i="9"/>
  <c r="K160" i="9" s="1"/>
  <c r="J159" i="9"/>
  <c r="K159" i="9" s="1"/>
  <c r="K158" i="9"/>
  <c r="J158" i="9"/>
  <c r="K157" i="9"/>
  <c r="J157" i="9"/>
  <c r="J156" i="9"/>
  <c r="K156" i="9" s="1"/>
  <c r="J155" i="9"/>
  <c r="K155" i="9" s="1"/>
  <c r="J154" i="9"/>
  <c r="K154" i="9" s="1"/>
  <c r="J153" i="9"/>
  <c r="K153" i="9" s="1"/>
  <c r="J152" i="9"/>
  <c r="K152" i="9" s="1"/>
  <c r="J151" i="9"/>
  <c r="K151" i="9" s="1"/>
  <c r="J150" i="9"/>
  <c r="K150" i="9" s="1"/>
  <c r="J149" i="9"/>
  <c r="K149" i="9" s="1"/>
  <c r="J148" i="9"/>
  <c r="K148" i="9" s="1"/>
  <c r="J147" i="9"/>
  <c r="K147" i="9" s="1"/>
  <c r="K146" i="9"/>
  <c r="J146" i="9"/>
  <c r="J145" i="9"/>
  <c r="K145" i="9" s="1"/>
  <c r="K144" i="9"/>
  <c r="J144" i="9"/>
  <c r="J143" i="9"/>
  <c r="K143" i="9" s="1"/>
  <c r="J142" i="9"/>
  <c r="K142" i="9" s="1"/>
  <c r="J141" i="9"/>
  <c r="K141" i="9" s="1"/>
  <c r="J140" i="9"/>
  <c r="K140" i="9" s="1"/>
  <c r="J139" i="9"/>
  <c r="K139" i="9" s="1"/>
  <c r="J138" i="9"/>
  <c r="K138" i="9" s="1"/>
  <c r="K137" i="9"/>
  <c r="J137" i="9"/>
  <c r="K136" i="9"/>
  <c r="J136" i="9"/>
  <c r="J135" i="9"/>
  <c r="K135" i="9" s="1"/>
  <c r="J134" i="9"/>
  <c r="K134" i="9" s="1"/>
  <c r="J133" i="9"/>
  <c r="K133" i="9" s="1"/>
  <c r="J132" i="9"/>
  <c r="K132" i="9" s="1"/>
  <c r="J131" i="9"/>
  <c r="K131" i="9" s="1"/>
  <c r="K130" i="9"/>
  <c r="J130" i="9"/>
  <c r="J129" i="9"/>
  <c r="K129" i="9" s="1"/>
  <c r="J128" i="9"/>
  <c r="K128" i="9" s="1"/>
  <c r="K127" i="9"/>
  <c r="J127" i="9"/>
  <c r="K126" i="9"/>
  <c r="J126" i="9"/>
  <c r="J125" i="9"/>
  <c r="K125" i="9" s="1"/>
  <c r="J124" i="9"/>
  <c r="K124" i="9" s="1"/>
  <c r="J123" i="9"/>
  <c r="K123" i="9" s="1"/>
  <c r="K122" i="9"/>
  <c r="J122" i="9"/>
  <c r="K121" i="9"/>
  <c r="J121" i="9"/>
  <c r="K120" i="9"/>
  <c r="J120" i="9"/>
  <c r="J119" i="9"/>
  <c r="K119" i="9" s="1"/>
  <c r="J118" i="9"/>
  <c r="K118" i="9" s="1"/>
  <c r="K117" i="9"/>
  <c r="J117" i="9"/>
  <c r="J116" i="9"/>
  <c r="K116" i="9" s="1"/>
  <c r="J115" i="9"/>
  <c r="K115" i="9" s="1"/>
  <c r="J114" i="9"/>
  <c r="K114" i="9" s="1"/>
  <c r="K113" i="9"/>
  <c r="J113" i="9"/>
  <c r="J112" i="9"/>
  <c r="K112" i="9" s="1"/>
  <c r="J111" i="9"/>
  <c r="K111" i="9" s="1"/>
  <c r="J110" i="9"/>
  <c r="K110" i="9" s="1"/>
  <c r="J109" i="9"/>
  <c r="K109" i="9" s="1"/>
  <c r="J108" i="9"/>
  <c r="K108" i="9" s="1"/>
  <c r="J107" i="9"/>
  <c r="K107" i="9" s="1"/>
  <c r="K106" i="9"/>
  <c r="J106" i="9"/>
  <c r="J105" i="9"/>
  <c r="K105" i="9" s="1"/>
  <c r="J104" i="9"/>
  <c r="K104" i="9" s="1"/>
  <c r="J103" i="9"/>
  <c r="K103" i="9" s="1"/>
  <c r="J102" i="9"/>
  <c r="K102" i="9" s="1"/>
  <c r="J101" i="9"/>
  <c r="K101" i="9" s="1"/>
  <c r="J100" i="9"/>
  <c r="K100" i="9" s="1"/>
  <c r="J99" i="9"/>
  <c r="K99" i="9" s="1"/>
  <c r="J98" i="9"/>
  <c r="K98" i="9" s="1"/>
  <c r="K97" i="9"/>
  <c r="J97" i="9"/>
  <c r="J96" i="9"/>
  <c r="K96" i="9" s="1"/>
  <c r="J95" i="9"/>
  <c r="K95" i="9" s="1"/>
  <c r="J94" i="9"/>
  <c r="K94" i="9" s="1"/>
  <c r="J93" i="9"/>
  <c r="K93" i="9" s="1"/>
  <c r="K92" i="9"/>
  <c r="J92" i="9"/>
  <c r="J91" i="9"/>
  <c r="K91" i="9" s="1"/>
  <c r="J90" i="9"/>
  <c r="K90" i="9" s="1"/>
  <c r="K89" i="9"/>
  <c r="J89" i="9"/>
  <c r="J88" i="9"/>
  <c r="K88" i="9" s="1"/>
  <c r="J87" i="9"/>
  <c r="K87" i="9" s="1"/>
  <c r="K86" i="9"/>
  <c r="J86" i="9"/>
  <c r="J85" i="9"/>
  <c r="K85" i="9" s="1"/>
  <c r="J84" i="9"/>
  <c r="K84" i="9" s="1"/>
  <c r="J83" i="9"/>
  <c r="K83" i="9" s="1"/>
  <c r="K82" i="9"/>
  <c r="J82" i="9"/>
  <c r="J81" i="9"/>
  <c r="K81" i="9" s="1"/>
  <c r="J80" i="9"/>
  <c r="K80" i="9" s="1"/>
  <c r="J79" i="9"/>
  <c r="K79" i="9" s="1"/>
  <c r="J78" i="9"/>
  <c r="K78" i="9" s="1"/>
  <c r="K77" i="9"/>
  <c r="J77" i="9"/>
  <c r="J76" i="9"/>
  <c r="K76" i="9" s="1"/>
  <c r="K75" i="9"/>
  <c r="J75" i="9"/>
  <c r="J74" i="9"/>
  <c r="K74" i="9" s="1"/>
  <c r="J73" i="9"/>
  <c r="K73" i="9" s="1"/>
  <c r="J72" i="9"/>
  <c r="K72" i="9" s="1"/>
  <c r="J71" i="9"/>
  <c r="K71" i="9" s="1"/>
  <c r="K70" i="9"/>
  <c r="J70" i="9"/>
  <c r="J69" i="9"/>
  <c r="K69" i="9" s="1"/>
  <c r="K68" i="9"/>
  <c r="J68" i="9"/>
  <c r="J67" i="9"/>
  <c r="K67" i="9" s="1"/>
  <c r="K66" i="9"/>
  <c r="J66" i="9"/>
  <c r="K65" i="9"/>
  <c r="J65" i="9"/>
  <c r="J64" i="9"/>
  <c r="K64" i="9" s="1"/>
  <c r="J63" i="9"/>
  <c r="K63" i="9" s="1"/>
  <c r="K62" i="9"/>
  <c r="J62" i="9"/>
  <c r="J61" i="9"/>
  <c r="K61" i="9" s="1"/>
  <c r="J60" i="9"/>
  <c r="K60" i="9" s="1"/>
  <c r="J59" i="9"/>
  <c r="K59" i="9" s="1"/>
  <c r="K58" i="9"/>
  <c r="J58" i="9"/>
  <c r="J57" i="9"/>
  <c r="K57" i="9" s="1"/>
  <c r="J56" i="9"/>
  <c r="K56" i="9" s="1"/>
  <c r="J55" i="9"/>
  <c r="K55" i="9" s="1"/>
  <c r="J54" i="9"/>
  <c r="K54" i="9" s="1"/>
  <c r="J53" i="9"/>
  <c r="K53" i="9" s="1"/>
  <c r="J52" i="9"/>
  <c r="K52" i="9" s="1"/>
  <c r="J51" i="9"/>
  <c r="K51" i="9" s="1"/>
  <c r="J50" i="9"/>
  <c r="K50" i="9" s="1"/>
  <c r="J49" i="9"/>
  <c r="K49" i="9" s="1"/>
  <c r="J48" i="9"/>
  <c r="K48" i="9" s="1"/>
  <c r="J47" i="9"/>
  <c r="K47" i="9" s="1"/>
  <c r="K46" i="9"/>
  <c r="J46" i="9"/>
  <c r="J45" i="9"/>
  <c r="K45" i="9" s="1"/>
  <c r="K44" i="9"/>
  <c r="J44" i="9"/>
  <c r="J43" i="9"/>
  <c r="K43" i="9" s="1"/>
  <c r="J42" i="9"/>
  <c r="K42" i="9" s="1"/>
  <c r="J41" i="9"/>
  <c r="K41" i="9" s="1"/>
  <c r="K40" i="9"/>
  <c r="J40" i="9"/>
  <c r="J39" i="9"/>
  <c r="K39" i="9" s="1"/>
  <c r="C39" i="9"/>
  <c r="C40" i="9" s="1"/>
  <c r="C41" i="9" s="1"/>
  <c r="C42" i="9" s="1"/>
  <c r="C43" i="9" s="1"/>
  <c r="C44" i="9" s="1"/>
  <c r="C45" i="9" s="1"/>
  <c r="C46" i="9" s="1"/>
  <c r="C47" i="9" s="1"/>
  <c r="C48" i="9" s="1"/>
  <c r="C49" i="9" s="1"/>
  <c r="C50" i="9" s="1"/>
  <c r="C51" i="9" s="1"/>
  <c r="C52" i="9" s="1"/>
  <c r="C53" i="9" s="1"/>
  <c r="C54" i="9" s="1"/>
  <c r="C55" i="9" s="1"/>
  <c r="C56" i="9" s="1"/>
  <c r="C57" i="9" s="1"/>
  <c r="C58" i="9" s="1"/>
  <c r="C59" i="9" s="1"/>
  <c r="C60" i="9" s="1"/>
  <c r="C61" i="9" s="1"/>
  <c r="C62" i="9" s="1"/>
  <c r="C63" i="9" s="1"/>
  <c r="C64" i="9" s="1"/>
  <c r="C65" i="9" s="1"/>
  <c r="C66" i="9" s="1"/>
  <c r="C67" i="9" s="1"/>
  <c r="C68" i="9" s="1"/>
  <c r="C69" i="9" s="1"/>
  <c r="C70" i="9" s="1"/>
  <c r="C71" i="9" s="1"/>
  <c r="C72" i="9" s="1"/>
  <c r="C73" i="9" s="1"/>
  <c r="C74" i="9" s="1"/>
  <c r="C75" i="9" s="1"/>
  <c r="C76" i="9" s="1"/>
  <c r="C77" i="9" s="1"/>
  <c r="C78" i="9" s="1"/>
  <c r="C79" i="9" s="1"/>
  <c r="C80" i="9" s="1"/>
  <c r="C81" i="9" s="1"/>
  <c r="C82" i="9" s="1"/>
  <c r="C83" i="9" s="1"/>
  <c r="C84" i="9" s="1"/>
  <c r="C85" i="9" s="1"/>
  <c r="C86" i="9" s="1"/>
  <c r="C87" i="9" s="1"/>
  <c r="C88" i="9" s="1"/>
  <c r="C89" i="9" s="1"/>
  <c r="C90" i="9" s="1"/>
  <c r="C91" i="9" s="1"/>
  <c r="C92" i="9" s="1"/>
  <c r="C93" i="9" s="1"/>
  <c r="C94" i="9" s="1"/>
  <c r="C95" i="9" s="1"/>
  <c r="C96" i="9" s="1"/>
  <c r="C97" i="9" s="1"/>
  <c r="C98" i="9" s="1"/>
  <c r="C99" i="9" s="1"/>
  <c r="C100" i="9" s="1"/>
  <c r="C101" i="9" s="1"/>
  <c r="C102" i="9" s="1"/>
  <c r="C103" i="9" s="1"/>
  <c r="C104" i="9" s="1"/>
  <c r="C105" i="9" s="1"/>
  <c r="C106" i="9" s="1"/>
  <c r="C107" i="9" s="1"/>
  <c r="C108" i="9" s="1"/>
  <c r="C109" i="9" s="1"/>
  <c r="C110" i="9" s="1"/>
  <c r="C111" i="9" s="1"/>
  <c r="C112" i="9" s="1"/>
  <c r="C113" i="9" s="1"/>
  <c r="C114" i="9" s="1"/>
  <c r="C115" i="9" s="1"/>
  <c r="C116" i="9" s="1"/>
  <c r="C117" i="9" s="1"/>
  <c r="C118" i="9" s="1"/>
  <c r="C119" i="9" s="1"/>
  <c r="C120" i="9" s="1"/>
  <c r="C121" i="9" s="1"/>
  <c r="C122" i="9" s="1"/>
  <c r="C123" i="9" s="1"/>
  <c r="C124" i="9" s="1"/>
  <c r="C125" i="9" s="1"/>
  <c r="C126" i="9" s="1"/>
  <c r="C127" i="9" s="1"/>
  <c r="C128" i="9" s="1"/>
  <c r="C129" i="9" s="1"/>
  <c r="C130" i="9" s="1"/>
  <c r="C131" i="9" s="1"/>
  <c r="C132" i="9" s="1"/>
  <c r="C133" i="9" s="1"/>
  <c r="C134" i="9" s="1"/>
  <c r="C135" i="9" s="1"/>
  <c r="C136" i="9" s="1"/>
  <c r="C137" i="9" s="1"/>
  <c r="C138" i="9" s="1"/>
  <c r="C139" i="9" s="1"/>
  <c r="C140" i="9" s="1"/>
  <c r="C141" i="9" s="1"/>
  <c r="C142" i="9" s="1"/>
  <c r="C143" i="9" s="1"/>
  <c r="C144" i="9" s="1"/>
  <c r="C145" i="9" s="1"/>
  <c r="C146" i="9" s="1"/>
  <c r="C147" i="9" s="1"/>
  <c r="C148" i="9" s="1"/>
  <c r="C149" i="9" s="1"/>
  <c r="C150" i="9" s="1"/>
  <c r="C151" i="9" s="1"/>
  <c r="C152" i="9" s="1"/>
  <c r="C153" i="9" s="1"/>
  <c r="C154" i="9" s="1"/>
  <c r="C155" i="9" s="1"/>
  <c r="C156" i="9" s="1"/>
  <c r="C157" i="9" s="1"/>
  <c r="C158" i="9" s="1"/>
  <c r="C159" i="9" s="1"/>
  <c r="C160" i="9" s="1"/>
  <c r="C161" i="9" s="1"/>
  <c r="C162" i="9" s="1"/>
  <c r="C163" i="9" s="1"/>
  <c r="C164" i="9" s="1"/>
  <c r="C165" i="9" s="1"/>
  <c r="C166" i="9" s="1"/>
  <c r="C167" i="9" s="1"/>
  <c r="C168" i="9" s="1"/>
  <c r="C169" i="9" s="1"/>
  <c r="C170" i="9" s="1"/>
  <c r="C171" i="9" s="1"/>
  <c r="C172" i="9" s="1"/>
  <c r="C173" i="9" s="1"/>
  <c r="C174" i="9" s="1"/>
  <c r="C175" i="9" s="1"/>
  <c r="C176" i="9" s="1"/>
  <c r="C177" i="9" s="1"/>
  <c r="C178" i="9" s="1"/>
  <c r="C179" i="9" s="1"/>
  <c r="C180" i="9" s="1"/>
  <c r="C181" i="9" s="1"/>
  <c r="C182" i="9" s="1"/>
  <c r="C183" i="9" s="1"/>
  <c r="C184" i="9" s="1"/>
  <c r="C185" i="9" s="1"/>
  <c r="C186" i="9" s="1"/>
  <c r="C187" i="9" s="1"/>
  <c r="C188" i="9" s="1"/>
  <c r="C189" i="9" s="1"/>
  <c r="C190" i="9" s="1"/>
  <c r="C191" i="9" s="1"/>
  <c r="C192" i="9" s="1"/>
  <c r="C193" i="9" s="1"/>
  <c r="C194" i="9" s="1"/>
  <c r="C195" i="9" s="1"/>
  <c r="C196" i="9" s="1"/>
  <c r="C197" i="9" s="1"/>
  <c r="C198" i="9" s="1"/>
  <c r="C199" i="9" s="1"/>
  <c r="C200" i="9" s="1"/>
  <c r="C201" i="9" s="1"/>
  <c r="C202" i="9" s="1"/>
  <c r="C203" i="9" s="1"/>
  <c r="C204" i="9" s="1"/>
  <c r="C205" i="9" s="1"/>
  <c r="C206" i="9" s="1"/>
  <c r="C207" i="9" s="1"/>
  <c r="C208" i="9" s="1"/>
  <c r="C209" i="9" s="1"/>
  <c r="C210" i="9" s="1"/>
  <c r="C211" i="9" s="1"/>
  <c r="C212" i="9" s="1"/>
  <c r="C213" i="9" s="1"/>
  <c r="C214" i="9" s="1"/>
  <c r="C215" i="9" s="1"/>
  <c r="C216" i="9" s="1"/>
  <c r="C217" i="9" s="1"/>
  <c r="C218" i="9" s="1"/>
  <c r="C219" i="9" s="1"/>
  <c r="C220" i="9" s="1"/>
  <c r="C221" i="9" s="1"/>
  <c r="C222" i="9" s="1"/>
  <c r="C223" i="9" s="1"/>
  <c r="C224" i="9" s="1"/>
  <c r="C225" i="9" s="1"/>
  <c r="C226" i="9" s="1"/>
  <c r="C227" i="9" s="1"/>
  <c r="C228" i="9" s="1"/>
  <c r="C229" i="9" s="1"/>
  <c r="C230" i="9" s="1"/>
  <c r="C231" i="9" s="1"/>
  <c r="C232" i="9" s="1"/>
  <c r="C233" i="9" s="1"/>
  <c r="C234" i="9" s="1"/>
  <c r="C235" i="9" s="1"/>
  <c r="C236" i="9" s="1"/>
  <c r="C237" i="9" s="1"/>
  <c r="C238" i="9" s="1"/>
  <c r="C239" i="9" s="1"/>
  <c r="C240" i="9" s="1"/>
  <c r="C241" i="9" s="1"/>
  <c r="C242" i="9" s="1"/>
  <c r="C243" i="9" s="1"/>
  <c r="C244" i="9" s="1"/>
  <c r="C245" i="9" s="1"/>
  <c r="C246" i="9" s="1"/>
  <c r="C247" i="9" s="1"/>
  <c r="C248" i="9" s="1"/>
  <c r="C249" i="9" s="1"/>
  <c r="C250" i="9" s="1"/>
  <c r="C251" i="9" s="1"/>
  <c r="C252" i="9" s="1"/>
  <c r="C253" i="9" s="1"/>
  <c r="C254" i="9" s="1"/>
  <c r="C255" i="9" s="1"/>
  <c r="C256" i="9" s="1"/>
  <c r="C257" i="9" s="1"/>
  <c r="C258" i="9" s="1"/>
  <c r="C259" i="9" s="1"/>
  <c r="C260" i="9" s="1"/>
  <c r="C261" i="9" s="1"/>
  <c r="C262" i="9" s="1"/>
  <c r="C263" i="9" s="1"/>
  <c r="C264" i="9" s="1"/>
  <c r="C265" i="9" s="1"/>
  <c r="C266" i="9" s="1"/>
  <c r="C267" i="9" s="1"/>
  <c r="C268" i="9" s="1"/>
  <c r="C269" i="9" s="1"/>
  <c r="C270" i="9" s="1"/>
  <c r="C271" i="9" s="1"/>
  <c r="C272" i="9" s="1"/>
  <c r="C273" i="9" s="1"/>
  <c r="C274" i="9" s="1"/>
  <c r="C275" i="9" s="1"/>
  <c r="C276" i="9" s="1"/>
  <c r="C277" i="9" s="1"/>
  <c r="C278" i="9" s="1"/>
  <c r="C279" i="9" s="1"/>
  <c r="C280" i="9" s="1"/>
  <c r="C281" i="9" s="1"/>
  <c r="C282" i="9" s="1"/>
  <c r="C283" i="9" s="1"/>
  <c r="C284" i="9" s="1"/>
  <c r="C285" i="9" s="1"/>
  <c r="C286" i="9" s="1"/>
  <c r="C287" i="9" s="1"/>
  <c r="C288" i="9" s="1"/>
  <c r="C289" i="9" s="1"/>
  <c r="C290" i="9" s="1"/>
  <c r="C291" i="9" s="1"/>
  <c r="C292" i="9" s="1"/>
  <c r="C293" i="9" s="1"/>
  <c r="C294" i="9" s="1"/>
  <c r="C295" i="9" s="1"/>
  <c r="C296" i="9" s="1"/>
  <c r="C297" i="9" s="1"/>
  <c r="C298" i="9" s="1"/>
  <c r="C299" i="9" s="1"/>
  <c r="C300" i="9" s="1"/>
  <c r="C301" i="9" s="1"/>
  <c r="C302" i="9" s="1"/>
  <c r="C303" i="9" s="1"/>
  <c r="C304" i="9" s="1"/>
  <c r="C305" i="9" s="1"/>
  <c r="C306" i="9" s="1"/>
  <c r="C307" i="9" s="1"/>
  <c r="C308" i="9" s="1"/>
  <c r="C309" i="9" s="1"/>
  <c r="C310" i="9" s="1"/>
  <c r="C311" i="9" s="1"/>
  <c r="C312" i="9" s="1"/>
  <c r="C313" i="9" s="1"/>
  <c r="C314" i="9" s="1"/>
  <c r="C315" i="9" s="1"/>
  <c r="C316" i="9" s="1"/>
  <c r="C317" i="9" s="1"/>
  <c r="C318" i="9" s="1"/>
  <c r="C319" i="9" s="1"/>
  <c r="C320" i="9" s="1"/>
  <c r="C321" i="9" s="1"/>
  <c r="C322" i="9" s="1"/>
  <c r="C323" i="9" s="1"/>
  <c r="C324" i="9" s="1"/>
  <c r="C325" i="9" s="1"/>
  <c r="C326" i="9" s="1"/>
  <c r="C327" i="9" s="1"/>
  <c r="C328" i="9" s="1"/>
  <c r="C329" i="9" s="1"/>
  <c r="C330" i="9" s="1"/>
  <c r="C331" i="9" s="1"/>
  <c r="C332" i="9" s="1"/>
  <c r="C333" i="9" s="1"/>
  <c r="C334" i="9" s="1"/>
  <c r="C335" i="9" s="1"/>
  <c r="C336" i="9" s="1"/>
  <c r="C337" i="9" s="1"/>
  <c r="C338" i="9" s="1"/>
  <c r="C339" i="9" s="1"/>
  <c r="C340" i="9" s="1"/>
  <c r="C341" i="9" s="1"/>
  <c r="C342" i="9" s="1"/>
  <c r="C343" i="9" s="1"/>
  <c r="C344" i="9" s="1"/>
  <c r="C345" i="9" s="1"/>
  <c r="C346" i="9" s="1"/>
  <c r="C347" i="9" s="1"/>
  <c r="C348" i="9" s="1"/>
  <c r="C349" i="9" s="1"/>
  <c r="C350" i="9" s="1"/>
  <c r="C351" i="9" s="1"/>
  <c r="C352" i="9" s="1"/>
  <c r="C353" i="9" s="1"/>
  <c r="C354" i="9" s="1"/>
  <c r="C355" i="9" s="1"/>
  <c r="C356" i="9" s="1"/>
  <c r="C357" i="9" s="1"/>
  <c r="C358" i="9" s="1"/>
  <c r="C359" i="9" s="1"/>
  <c r="C360" i="9" s="1"/>
  <c r="C361" i="9" s="1"/>
  <c r="C362" i="9" s="1"/>
  <c r="C363" i="9" s="1"/>
  <c r="C364" i="9" s="1"/>
  <c r="C365" i="9" s="1"/>
  <c r="C366" i="9" s="1"/>
  <c r="C367" i="9" s="1"/>
  <c r="C368" i="9" s="1"/>
  <c r="C369" i="9" s="1"/>
  <c r="C370" i="9" s="1"/>
  <c r="C371" i="9" s="1"/>
  <c r="C372" i="9" s="1"/>
  <c r="C373" i="9" s="1"/>
  <c r="C374" i="9" s="1"/>
  <c r="C375" i="9" s="1"/>
  <c r="C376" i="9" s="1"/>
  <c r="C377" i="9" s="1"/>
  <c r="C378" i="9" s="1"/>
  <c r="C379" i="9" s="1"/>
  <c r="C380" i="9" s="1"/>
  <c r="C381" i="9" s="1"/>
  <c r="C382" i="9" s="1"/>
  <c r="C383" i="9" s="1"/>
  <c r="C384" i="9" s="1"/>
  <c r="C385" i="9" s="1"/>
  <c r="C386" i="9" s="1"/>
  <c r="C387" i="9" s="1"/>
  <c r="C388" i="9" s="1"/>
  <c r="C389" i="9" s="1"/>
  <c r="C390" i="9" s="1"/>
  <c r="C391" i="9" s="1"/>
  <c r="C392" i="9" s="1"/>
  <c r="C393" i="9" s="1"/>
  <c r="C394" i="9" s="1"/>
  <c r="C395" i="9" s="1"/>
  <c r="C396" i="9" s="1"/>
  <c r="C397" i="9" s="1"/>
  <c r="C398" i="9" s="1"/>
  <c r="C399" i="9" s="1"/>
  <c r="C400" i="9" s="1"/>
  <c r="C401" i="9" s="1"/>
  <c r="C402" i="9" s="1"/>
  <c r="C403" i="9" s="1"/>
  <c r="C404" i="9" s="1"/>
  <c r="C405" i="9" s="1"/>
  <c r="C406" i="9" s="1"/>
  <c r="C407" i="9" s="1"/>
  <c r="C408" i="9" s="1"/>
  <c r="C409" i="9" s="1"/>
  <c r="C410" i="9" s="1"/>
  <c r="C411" i="9" s="1"/>
  <c r="C412" i="9" s="1"/>
  <c r="C413" i="9" s="1"/>
  <c r="C414" i="9" s="1"/>
  <c r="C415" i="9" s="1"/>
  <c r="C416" i="9" s="1"/>
  <c r="C417" i="9" s="1"/>
  <c r="C418" i="9" s="1"/>
  <c r="C419" i="9" s="1"/>
  <c r="C420" i="9" s="1"/>
  <c r="C421" i="9" s="1"/>
  <c r="C422" i="9" s="1"/>
  <c r="C423" i="9" s="1"/>
  <c r="C424" i="9" s="1"/>
  <c r="C425" i="9" s="1"/>
  <c r="C426" i="9" s="1"/>
  <c r="C427" i="9" s="1"/>
  <c r="C428" i="9" s="1"/>
  <c r="C429" i="9" s="1"/>
  <c r="C430" i="9" s="1"/>
  <c r="C431" i="9" s="1"/>
  <c r="C432" i="9" s="1"/>
  <c r="C433" i="9" s="1"/>
  <c r="C434" i="9" s="1"/>
  <c r="C435" i="9" s="1"/>
  <c r="C436" i="9" s="1"/>
  <c r="C437" i="9" s="1"/>
  <c r="C438" i="9" s="1"/>
  <c r="C439" i="9" s="1"/>
  <c r="C440" i="9" s="1"/>
  <c r="C441" i="9" s="1"/>
  <c r="C442" i="9" s="1"/>
  <c r="C443" i="9" s="1"/>
  <c r="C444" i="9" s="1"/>
  <c r="C445" i="9" s="1"/>
  <c r="C446" i="9" s="1"/>
  <c r="C447" i="9" s="1"/>
  <c r="C448" i="9" s="1"/>
  <c r="C449" i="9" s="1"/>
  <c r="C450" i="9" s="1"/>
  <c r="C451" i="9" s="1"/>
  <c r="C452" i="9" s="1"/>
  <c r="C453" i="9" s="1"/>
  <c r="C454" i="9" s="1"/>
  <c r="C455" i="9" s="1"/>
  <c r="C456" i="9" s="1"/>
  <c r="C457" i="9" s="1"/>
  <c r="C458" i="9" s="1"/>
  <c r="C459" i="9" s="1"/>
  <c r="C460" i="9" s="1"/>
  <c r="C461" i="9" s="1"/>
  <c r="C462" i="9" s="1"/>
  <c r="C463" i="9" s="1"/>
  <c r="C464" i="9" s="1"/>
  <c r="C465" i="9" s="1"/>
  <c r="C466" i="9" s="1"/>
  <c r="C467" i="9" s="1"/>
  <c r="C468" i="9" s="1"/>
  <c r="C469" i="9" s="1"/>
  <c r="C470" i="9" s="1"/>
  <c r="C471" i="9" s="1"/>
  <c r="C472" i="9" s="1"/>
  <c r="C473" i="9" s="1"/>
  <c r="C474" i="9" s="1"/>
  <c r="C475" i="9" s="1"/>
  <c r="C476" i="9" s="1"/>
  <c r="C477" i="9" s="1"/>
  <c r="C478" i="9" s="1"/>
  <c r="C479" i="9" s="1"/>
  <c r="C480" i="9" s="1"/>
  <c r="C481" i="9" s="1"/>
  <c r="C482" i="9" s="1"/>
  <c r="C483" i="9" s="1"/>
  <c r="C484" i="9" s="1"/>
  <c r="C485" i="9" s="1"/>
  <c r="C486" i="9" s="1"/>
  <c r="C487" i="9" s="1"/>
  <c r="C488" i="9" s="1"/>
  <c r="C489" i="9" s="1"/>
  <c r="C490" i="9" s="1"/>
  <c r="C491" i="9" s="1"/>
  <c r="C492" i="9" s="1"/>
  <c r="C493" i="9" s="1"/>
  <c r="C494" i="9" s="1"/>
  <c r="C495" i="9" s="1"/>
  <c r="C496" i="9" s="1"/>
  <c r="C497" i="9" s="1"/>
  <c r="C498" i="9" s="1"/>
  <c r="C499" i="9" s="1"/>
  <c r="C500" i="9" s="1"/>
  <c r="C501" i="9" s="1"/>
  <c r="C502" i="9" s="1"/>
  <c r="C503" i="9" s="1"/>
  <c r="C504" i="9" s="1"/>
  <c r="C505" i="9" s="1"/>
  <c r="C506" i="9" s="1"/>
  <c r="C507" i="9" s="1"/>
  <c r="C508" i="9" s="1"/>
  <c r="C509" i="9" s="1"/>
  <c r="C510" i="9" s="1"/>
  <c r="C511" i="9" s="1"/>
  <c r="C512" i="9" s="1"/>
  <c r="C513" i="9" s="1"/>
  <c r="C514" i="9" s="1"/>
  <c r="C515" i="9" s="1"/>
  <c r="C516" i="9" s="1"/>
  <c r="C517" i="9" s="1"/>
  <c r="C518" i="9" s="1"/>
  <c r="C519" i="9" s="1"/>
  <c r="C520" i="9" s="1"/>
  <c r="C521" i="9" s="1"/>
  <c r="C522" i="9" s="1"/>
  <c r="C523" i="9" s="1"/>
  <c r="C524" i="9" s="1"/>
  <c r="C525" i="9" s="1"/>
  <c r="C526" i="9" s="1"/>
  <c r="C527" i="9" s="1"/>
  <c r="C528" i="9" s="1"/>
  <c r="C529" i="9" s="1"/>
  <c r="C530" i="9" s="1"/>
  <c r="C531" i="9" s="1"/>
  <c r="C532" i="9" s="1"/>
  <c r="C533" i="9" s="1"/>
  <c r="J38" i="9"/>
  <c r="K38" i="9" s="1"/>
  <c r="K37" i="9"/>
  <c r="J37" i="9"/>
  <c r="K36" i="9"/>
  <c r="K35" i="9"/>
  <c r="C35" i="9"/>
  <c r="C36" i="9" s="1"/>
  <c r="C37" i="9" s="1"/>
  <c r="C38" i="9" s="1"/>
  <c r="J34" i="9"/>
  <c r="K34" i="9" s="1"/>
  <c r="C34" i="9"/>
  <c r="I28" i="9"/>
  <c r="H28" i="9"/>
  <c r="G28" i="9"/>
  <c r="F28" i="9"/>
  <c r="E28" i="9"/>
  <c r="J27" i="9"/>
  <c r="K27" i="9" s="1"/>
  <c r="J26" i="9"/>
  <c r="K26" i="9" s="1"/>
  <c r="J25" i="9"/>
  <c r="J24" i="9"/>
  <c r="K24" i="9" s="1"/>
  <c r="J23" i="9"/>
  <c r="K23" i="9" s="1"/>
  <c r="K22" i="9"/>
  <c r="J21" i="9"/>
  <c r="K21" i="9" s="1"/>
  <c r="K20" i="9"/>
  <c r="J20" i="9"/>
  <c r="J19" i="9"/>
  <c r="K19" i="9" s="1"/>
  <c r="J18" i="9"/>
  <c r="K18" i="9" s="1"/>
  <c r="K17" i="9"/>
  <c r="I17" i="9"/>
  <c r="H17" i="9"/>
  <c r="G17" i="9"/>
  <c r="F17" i="9"/>
  <c r="E17" i="9"/>
  <c r="K16" i="9"/>
  <c r="C16" i="9"/>
  <c r="K15" i="9"/>
  <c r="C15" i="9"/>
  <c r="K14" i="9"/>
  <c r="I8" i="9"/>
  <c r="H8" i="9"/>
  <c r="G8" i="9"/>
  <c r="F8" i="9"/>
  <c r="E8" i="9"/>
  <c r="K19" i="8"/>
  <c r="J19" i="8"/>
  <c r="F19" i="8"/>
  <c r="E19" i="8"/>
  <c r="D19" i="8"/>
  <c r="L18" i="8"/>
  <c r="G18" i="8"/>
  <c r="L17" i="8"/>
  <c r="G17" i="8"/>
  <c r="L16" i="8"/>
  <c r="G16" i="8"/>
  <c r="L15" i="8"/>
  <c r="G15" i="8"/>
  <c r="L14" i="8"/>
  <c r="G14" i="8"/>
  <c r="L13" i="8"/>
  <c r="G13" i="8"/>
  <c r="L12" i="8"/>
  <c r="G12" i="8"/>
  <c r="L11" i="8"/>
  <c r="G11" i="8"/>
  <c r="L10" i="8"/>
  <c r="G10" i="8"/>
  <c r="L9" i="8"/>
  <c r="G9" i="8"/>
  <c r="L8" i="8"/>
  <c r="G8" i="8"/>
  <c r="L7" i="8"/>
  <c r="G7" i="8"/>
  <c r="L6" i="8"/>
  <c r="G6" i="8"/>
  <c r="L5" i="8"/>
  <c r="L19" i="8" s="1"/>
  <c r="G5" i="8"/>
  <c r="G19" i="8" s="1"/>
  <c r="K8" i="9" l="1"/>
  <c r="K28" i="9"/>
  <c r="J28" i="9"/>
  <c r="J8" i="9"/>
  <c r="B5" i="4"/>
  <c r="B5" i="5"/>
  <c r="B5" i="6"/>
  <c r="B5" i="7"/>
  <c r="B5" i="2"/>
  <c r="B5" i="3"/>
  <c r="M11" i="3"/>
  <c r="M12" i="3"/>
  <c r="H21" i="3"/>
  <c r="I21" i="3" s="1"/>
  <c r="H18" i="3"/>
  <c r="I18" i="3" s="1"/>
  <c r="F18" i="4"/>
  <c r="M24" i="3" l="1"/>
  <c r="M22" i="3"/>
  <c r="M19" i="3"/>
  <c r="M30" i="3"/>
  <c r="H30" i="3"/>
  <c r="I30" i="3" s="1"/>
  <c r="H24" i="3"/>
  <c r="I24" i="3" s="1"/>
  <c r="B4" i="4" l="1"/>
  <c r="B4" i="5"/>
  <c r="B4" i="6"/>
  <c r="B4" i="7"/>
  <c r="B4" i="2"/>
  <c r="B4" i="3"/>
  <c r="F14" i="5" l="1"/>
  <c r="F19" i="4"/>
  <c r="F21" i="4" s="1"/>
  <c r="F10" i="5"/>
  <c r="F10" i="4"/>
  <c r="D24" i="1"/>
  <c r="D11" i="2" s="1"/>
  <c r="F31" i="5"/>
  <c r="F32" i="5"/>
  <c r="F35" i="3"/>
  <c r="G35" i="3" s="1"/>
  <c r="F33" i="5"/>
  <c r="F34" i="5"/>
  <c r="F11" i="4"/>
  <c r="F12" i="4"/>
  <c r="F13" i="4"/>
  <c r="F14" i="4"/>
  <c r="M13" i="3"/>
  <c r="M14" i="3"/>
  <c r="M15" i="3"/>
  <c r="M16" i="3"/>
  <c r="M29" i="3"/>
  <c r="M26" i="3"/>
  <c r="M27" i="3"/>
  <c r="M28" i="3"/>
  <c r="H13" i="3"/>
  <c r="I13" i="3" s="1"/>
  <c r="H14" i="3"/>
  <c r="I14" i="3" s="1"/>
  <c r="H15" i="3"/>
  <c r="I15" i="3" s="1"/>
  <c r="H16" i="3"/>
  <c r="I16" i="3" s="1"/>
  <c r="H29" i="3"/>
  <c r="I29" i="3" s="1"/>
  <c r="H22" i="3"/>
  <c r="I22" i="3" s="1"/>
  <c r="H19" i="3"/>
  <c r="I19" i="3" s="1"/>
  <c r="H26" i="3"/>
  <c r="I26" i="3" s="1"/>
  <c r="H27" i="3"/>
  <c r="I27" i="3" s="1"/>
  <c r="H28" i="3"/>
  <c r="I28" i="3" s="1"/>
  <c r="H12" i="3"/>
  <c r="M21" i="3"/>
  <c r="M18" i="3"/>
  <c r="F11" i="5"/>
  <c r="F12" i="5"/>
  <c r="F13" i="5"/>
  <c r="F23" i="5"/>
  <c r="F22" i="5"/>
  <c r="F25" i="5"/>
  <c r="F26" i="5"/>
  <c r="F27" i="5"/>
  <c r="F28" i="5"/>
  <c r="F24" i="5"/>
  <c r="D15" i="6"/>
  <c r="G31" i="3"/>
  <c r="F35" i="5"/>
  <c r="D16" i="2"/>
  <c r="M31" i="3" l="1"/>
  <c r="F15" i="4"/>
  <c r="F68" i="4" s="1"/>
  <c r="D11" i="6" s="1"/>
  <c r="F38" i="5"/>
  <c r="F41" i="5" s="1"/>
  <c r="D21" i="4"/>
  <c r="D14" i="1"/>
  <c r="D10" i="2" s="1"/>
  <c r="D15" i="4"/>
  <c r="F31" i="3"/>
  <c r="I12" i="3"/>
  <c r="I31" i="3" s="1"/>
  <c r="H31" i="3"/>
  <c r="L31" i="3"/>
  <c r="D11" i="7" l="1"/>
  <c r="G37" i="3"/>
  <c r="D12" i="7" s="1"/>
  <c r="D10" i="7"/>
  <c r="D10" i="6"/>
  <c r="D33" i="1"/>
  <c r="D35" i="1" s="1"/>
  <c r="D12" i="6" l="1"/>
  <c r="D14" i="6" s="1"/>
  <c r="D19" i="6" s="1"/>
  <c r="D12" i="2"/>
  <c r="D13" i="2" s="1"/>
  <c r="D15" i="2" l="1"/>
  <c r="D13" i="7"/>
  <c r="D15" i="7" l="1"/>
  <c r="D17" i="2" l="1"/>
  <c r="D18" i="2" s="1"/>
  <c r="D20" i="2" s="1"/>
</calcChain>
</file>

<file path=xl/sharedStrings.xml><?xml version="1.0" encoding="utf-8"?>
<sst xmlns="http://schemas.openxmlformats.org/spreadsheetml/2006/main" count="330" uniqueCount="219">
  <si>
    <t>FORM No. INS 41-1A</t>
  </si>
  <si>
    <t>Total Capital Available</t>
  </si>
  <si>
    <t>Capital Available</t>
  </si>
  <si>
    <t>Line</t>
  </si>
  <si>
    <t>General Business</t>
  </si>
  <si>
    <t>All amounts in KES</t>
  </si>
  <si>
    <t>[B]</t>
  </si>
  <si>
    <t>Tier-1 Capital</t>
  </si>
  <si>
    <t>Fully paid-up ordinary shares</t>
  </si>
  <si>
    <t>Share Premiums</t>
  </si>
  <si>
    <t xml:space="preserve">Statutory Reserves </t>
  </si>
  <si>
    <t xml:space="preserve">Retained profits/(accumulated losses) </t>
  </si>
  <si>
    <t>Total Amount</t>
  </si>
  <si>
    <t>Tier-2 Capital</t>
  </si>
  <si>
    <t>Irredeemable preference shares</t>
  </si>
  <si>
    <t>Capital loan stocks or similar instruments</t>
  </si>
  <si>
    <t>Subordinated loans</t>
  </si>
  <si>
    <t>Convertible preference shares</t>
  </si>
  <si>
    <t>Revaluation reserves</t>
  </si>
  <si>
    <t>Fair value reserves for financial assets measured at FVOCI</t>
  </si>
  <si>
    <t>Proposed Dividends</t>
  </si>
  <si>
    <t>Other reserves</t>
  </si>
  <si>
    <t>Deductions (Tier 3)</t>
  </si>
  <si>
    <t xml:space="preserve">Goodwill &amp; other intangible assets </t>
  </si>
  <si>
    <t>Deferred tax assets</t>
  </si>
  <si>
    <t>Assets pledged to support credit facilities obtained by an insurer</t>
  </si>
  <si>
    <r>
      <t xml:space="preserve">Other Fixed Assets </t>
    </r>
    <r>
      <rPr>
        <vertAlign val="superscript"/>
        <sz val="11"/>
        <rFont val="Bookman Old Style"/>
        <family val="1"/>
      </rPr>
      <t>1</t>
    </r>
  </si>
  <si>
    <t>Under-reserving</t>
  </si>
  <si>
    <t>Assets with over concentration limits</t>
  </si>
  <si>
    <t>Other Deductions</t>
  </si>
  <si>
    <r>
      <rPr>
        <vertAlign val="superscript"/>
        <sz val="11"/>
        <color theme="1"/>
        <rFont val="Bookman Old Style"/>
        <family val="1"/>
      </rPr>
      <t>1</t>
    </r>
    <r>
      <rPr>
        <sz val="11"/>
        <color theme="1"/>
        <rFont val="Bookman Old Style"/>
        <family val="1"/>
      </rPr>
      <t xml:space="preserve"> Includes Computer equipments, Office Equipments , Motor Vehicles and Furniture and Fittings.</t>
    </r>
  </si>
  <si>
    <t>FORM No. INS 41-1B</t>
  </si>
  <si>
    <t>Insurance Risk (Gross less reinsurance)</t>
  </si>
  <si>
    <t>Class of Business</t>
  </si>
  <si>
    <t>Liability for Incurred Claims</t>
  </si>
  <si>
    <t>Liability for Remaining Coverage</t>
  </si>
  <si>
    <t>Risk Charge</t>
  </si>
  <si>
    <t>Best Estimate Liability (Gross BEL minus Reinsurance BEL)</t>
  </si>
  <si>
    <t>Risk Adjustment</t>
  </si>
  <si>
    <t>Total</t>
  </si>
  <si>
    <t>Capital Charge</t>
  </si>
  <si>
    <t>LRC</t>
  </si>
  <si>
    <t>[A]</t>
  </si>
  <si>
    <t>[C]</t>
  </si>
  <si>
    <t>[D]</t>
  </si>
  <si>
    <t>[E]=A*D</t>
  </si>
  <si>
    <t>[F]</t>
  </si>
  <si>
    <t>[G]</t>
  </si>
  <si>
    <t>[H]=F*G</t>
  </si>
  <si>
    <t>Aviation</t>
  </si>
  <si>
    <t>Engineering</t>
  </si>
  <si>
    <t>Fire Domestic</t>
  </si>
  <si>
    <t>Fire Industrial</t>
  </si>
  <si>
    <t xml:space="preserve">Liability </t>
  </si>
  <si>
    <t>Marine</t>
  </si>
  <si>
    <t>Motor Private</t>
  </si>
  <si>
    <t xml:space="preserve">      Property damage</t>
  </si>
  <si>
    <t xml:space="preserve">      Liability </t>
  </si>
  <si>
    <t>Motor Commercial</t>
  </si>
  <si>
    <t>Motor Commercial-PSV</t>
  </si>
  <si>
    <t>Personal Accident</t>
  </si>
  <si>
    <t xml:space="preserve">Theft </t>
  </si>
  <si>
    <t>Workmens' Compensation</t>
  </si>
  <si>
    <t>Miscellaneous</t>
  </si>
  <si>
    <t>Medical</t>
  </si>
  <si>
    <t xml:space="preserve">Catastrophe Risk </t>
  </si>
  <si>
    <t>Net Earned Premium Previous Year</t>
  </si>
  <si>
    <t>Catastrophe Risk Charge</t>
  </si>
  <si>
    <t xml:space="preserve">Insurance Risk Capital </t>
  </si>
  <si>
    <t>FORM No. INS 41-1C</t>
  </si>
  <si>
    <t xml:space="preserve">Market Risk </t>
  </si>
  <si>
    <t>Total exposure</t>
  </si>
  <si>
    <t>Risk charge</t>
  </si>
  <si>
    <t xml:space="preserve">Capital charge </t>
  </si>
  <si>
    <t>Equity Risk</t>
  </si>
  <si>
    <t xml:space="preserve">Listed Ordinary Shares on the NSE </t>
  </si>
  <si>
    <t xml:space="preserve">Listed Ordinary Shares on other recognized stock exchanges </t>
  </si>
  <si>
    <t xml:space="preserve">Listed Preference Shares on the NSE </t>
  </si>
  <si>
    <t xml:space="preserve">Listed Preference Shares on other recognized stock exchanges </t>
  </si>
  <si>
    <t>Unlisted Shares and/or private equity (including venture capital)</t>
  </si>
  <si>
    <t>Property Risks</t>
  </si>
  <si>
    <t>Land and Self-occupied properties</t>
  </si>
  <si>
    <t>Investment property, property-related investments</t>
  </si>
  <si>
    <t>REITS</t>
  </si>
  <si>
    <t>Interest Rate Risk</t>
  </si>
  <si>
    <t>General Insurance Fund</t>
  </si>
  <si>
    <t>Scenario</t>
  </si>
  <si>
    <r>
      <t>Asset Value</t>
    </r>
    <r>
      <rPr>
        <b/>
        <vertAlign val="superscript"/>
        <sz val="11"/>
        <rFont val="Bookman Old Style"/>
        <family val="1"/>
      </rPr>
      <t xml:space="preserve"> 1</t>
    </r>
  </si>
  <si>
    <r>
      <t xml:space="preserve">Liability Value </t>
    </r>
    <r>
      <rPr>
        <b/>
        <vertAlign val="superscript"/>
        <sz val="11"/>
        <rFont val="Bookman Old Style"/>
        <family val="1"/>
      </rPr>
      <t>2</t>
    </r>
  </si>
  <si>
    <t>Surplus</t>
  </si>
  <si>
    <r>
      <t>Base Interest Rate</t>
    </r>
    <r>
      <rPr>
        <vertAlign val="superscript"/>
        <sz val="11"/>
        <rFont val="Bookman Old Style"/>
        <family val="1"/>
      </rPr>
      <t>3</t>
    </r>
  </si>
  <si>
    <t xml:space="preserve">Increasing interest rate </t>
  </si>
  <si>
    <t>Decreasing interest rate</t>
  </si>
  <si>
    <t>Interest Rate Risk Charge</t>
  </si>
  <si>
    <t>Note:</t>
  </si>
  <si>
    <t>1 Refers to interest rate related securities held by the insurer</t>
  </si>
  <si>
    <t>2 The base liability is the value derived based on the valuation basis which includes the provision of risk margin for adverse deviation as prescribed and discounted at the risk-free rate</t>
  </si>
  <si>
    <t>3 The amount of capital charges for each fund is the higher of zero or the reduction in surplus based on the dominant scenario at the company level</t>
  </si>
  <si>
    <t>Currency Risk</t>
  </si>
  <si>
    <t>Types of currency</t>
  </si>
  <si>
    <r>
      <t xml:space="preserve">Net On Balance Sheet Position </t>
    </r>
    <r>
      <rPr>
        <vertAlign val="superscript"/>
        <sz val="11"/>
        <rFont val="Bookman Old Style"/>
        <family val="1"/>
      </rPr>
      <t>1/</t>
    </r>
  </si>
  <si>
    <r>
      <t xml:space="preserve">Net Forward Position </t>
    </r>
    <r>
      <rPr>
        <vertAlign val="superscript"/>
        <sz val="11"/>
        <rFont val="Bookman Old Style"/>
        <family val="1"/>
      </rPr>
      <t>2/</t>
    </r>
  </si>
  <si>
    <t>Net Long Position</t>
  </si>
  <si>
    <t>Net Short Position</t>
  </si>
  <si>
    <t>Total Position</t>
  </si>
  <si>
    <t>Exposure</t>
  </si>
  <si>
    <t>1 - equivalent value of all foreign currency assets less all foreign currency liabilities in a particular foreign currency.</t>
  </si>
  <si>
    <t>2 - equivalent value of all amounts to be received less the value of all amounts to be paid under unsettled spot transactions, forward foreign exchange transactions,</t>
  </si>
  <si>
    <t xml:space="preserve"> including currency futures, the principal on currency swaps position and interest rate transactions such as futures, swaps etc. denominated in a foreign currency. </t>
  </si>
  <si>
    <r>
      <t>Market Risk Charge</t>
    </r>
    <r>
      <rPr>
        <b/>
        <vertAlign val="superscript"/>
        <sz val="11"/>
        <rFont val="Bookman Old Style"/>
        <family val="1"/>
      </rPr>
      <t>3</t>
    </r>
  </si>
  <si>
    <t>Notes</t>
  </si>
  <si>
    <r>
      <t xml:space="preserve">3 </t>
    </r>
    <r>
      <rPr>
        <sz val="11"/>
        <color theme="1"/>
        <rFont val="Bookman Old Style"/>
        <family val="1"/>
      </rPr>
      <t>Square root of the sum of squares of the capital required for Equity Risk,Property Risks,Interest Rate Risk plus Currency Risk</t>
    </r>
  </si>
  <si>
    <t>FORM No. INS 41-1D</t>
  </si>
  <si>
    <t xml:space="preserve">Credit Risk </t>
  </si>
  <si>
    <t>Securities</t>
  </si>
  <si>
    <t>Kenyan Government Bonds</t>
  </si>
  <si>
    <t>Kenyan Government Treasury Bills</t>
  </si>
  <si>
    <t>Foreign Government Bonds</t>
  </si>
  <si>
    <t>County Government Bonds</t>
  </si>
  <si>
    <t>Corporations and other organisations bonds</t>
  </si>
  <si>
    <t>Term Deposits and Cash</t>
  </si>
  <si>
    <t>Term Deposits</t>
  </si>
  <si>
    <t>Cash and Cash Balances</t>
  </si>
  <si>
    <t>Debt Obligations</t>
  </si>
  <si>
    <t>Policy loans</t>
  </si>
  <si>
    <t xml:space="preserve">Secured Loans- Corporations and other organisations </t>
  </si>
  <si>
    <t>Secured Loans-Staff and Individuals</t>
  </si>
  <si>
    <t>Investment in Subsidiaries,Associates and Joint Ventures</t>
  </si>
  <si>
    <t>Mortgages</t>
  </si>
  <si>
    <t>Unsecured Loans</t>
  </si>
  <si>
    <t>Secured Loans to related parties</t>
  </si>
  <si>
    <t>Credit exposures to (re)insurers with the following rating categories:</t>
  </si>
  <si>
    <t>Category 1 - Reinsurers with rated above A-</t>
  </si>
  <si>
    <t>Category 2 - Reinsurers with rated above BBB</t>
  </si>
  <si>
    <t>Category 3 - Reinsurers with rated below BBB</t>
  </si>
  <si>
    <t>Category 4 - Reinsurers Unrated</t>
  </si>
  <si>
    <t xml:space="preserve">Category 5 - Reinsurers licenced under the Insurance Act </t>
  </si>
  <si>
    <t>Other Assets</t>
  </si>
  <si>
    <t>Premium Receivables</t>
  </si>
  <si>
    <t>Credit Risk Charge</t>
  </si>
  <si>
    <t>FORM No. INS 41-1E</t>
  </si>
  <si>
    <t xml:space="preserve">Operational Risk </t>
  </si>
  <si>
    <t xml:space="preserve">Risk </t>
  </si>
  <si>
    <t>Credit risk capital charges</t>
  </si>
  <si>
    <t>Market risk capital charges</t>
  </si>
  <si>
    <t>Insurance risk capital charges</t>
  </si>
  <si>
    <r>
      <t>Basic Operational Risk Charge</t>
    </r>
    <r>
      <rPr>
        <vertAlign val="superscript"/>
        <sz val="11"/>
        <rFont val="Bookman Old Style"/>
        <family val="1"/>
      </rPr>
      <t>1</t>
    </r>
  </si>
  <si>
    <r>
      <t>Basic Operational Risk Charge</t>
    </r>
    <r>
      <rPr>
        <vertAlign val="superscript"/>
        <sz val="11"/>
        <rFont val="Bookman Old Style"/>
        <family val="1"/>
      </rPr>
      <t>2</t>
    </r>
    <r>
      <rPr>
        <sz val="11"/>
        <color theme="1"/>
        <rFont val="Aptos Narrow"/>
        <family val="2"/>
        <scheme val="minor"/>
      </rPr>
      <t/>
    </r>
  </si>
  <si>
    <t>Prior Year Gross Earned Premium</t>
  </si>
  <si>
    <t>Prior Year Net Earned Premium</t>
  </si>
  <si>
    <t>Operational Risk Charge</t>
  </si>
  <si>
    <r>
      <t xml:space="preserve">1 </t>
    </r>
    <r>
      <rPr>
        <sz val="11"/>
        <color theme="1"/>
        <rFont val="Bookman Old Style"/>
        <family val="1"/>
      </rPr>
      <t xml:space="preserve">30% of the square root of the sum of squares of the capital required for </t>
    </r>
  </si>
  <si>
    <t>Insurance, Market and Credit risk</t>
  </si>
  <si>
    <t>FORM No. INS 41-1F</t>
  </si>
  <si>
    <t>Capital Required</t>
  </si>
  <si>
    <t>Operational risk capital charges</t>
  </si>
  <si>
    <r>
      <t>Risk Based Capital</t>
    </r>
    <r>
      <rPr>
        <b/>
        <vertAlign val="superscript"/>
        <sz val="11"/>
        <rFont val="Bookman Old Style"/>
        <family val="1"/>
      </rPr>
      <t>1</t>
    </r>
  </si>
  <si>
    <r>
      <t xml:space="preserve">1 </t>
    </r>
    <r>
      <rPr>
        <sz val="11"/>
        <color theme="1"/>
        <rFont val="Bookman Old Style"/>
        <family val="1"/>
      </rPr>
      <t>Square root of the sum of squares of the capital required for Insurance,</t>
    </r>
  </si>
  <si>
    <t>Market and Credit risk plus the Operational Risk</t>
  </si>
  <si>
    <t>FORM No. INS 41-1</t>
  </si>
  <si>
    <t>Capital Adequacy Ratio</t>
  </si>
  <si>
    <t>Capital</t>
  </si>
  <si>
    <t>Deductions</t>
  </si>
  <si>
    <t>Total Capital Available (TCA)</t>
  </si>
  <si>
    <r>
      <t>Absolute Amount Minimum</t>
    </r>
    <r>
      <rPr>
        <vertAlign val="superscript"/>
        <sz val="11"/>
        <rFont val="Bookman Old Style"/>
        <family val="1"/>
      </rPr>
      <t>1</t>
    </r>
  </si>
  <si>
    <r>
      <t>Volume of Business Minimum</t>
    </r>
    <r>
      <rPr>
        <vertAlign val="superscript"/>
        <sz val="11"/>
        <rFont val="Bookman Old Style"/>
        <family val="1"/>
      </rPr>
      <t>2</t>
    </r>
  </si>
  <si>
    <t>Risk Based Capital Minimum</t>
  </si>
  <si>
    <t>Minimum Required Capital</t>
  </si>
  <si>
    <t>NAME OF INSURER</t>
  </si>
  <si>
    <t>YEAR</t>
  </si>
  <si>
    <t>XX Insurance Company  Limited
Net LIC Results as at 31 December 2025</t>
  </si>
  <si>
    <t>XX Insurance Company  Limited
Net LRC Results as at 31 December 2025</t>
  </si>
  <si>
    <t>Business Class</t>
  </si>
  <si>
    <t>IBNR*</t>
  </si>
  <si>
    <t>OCR</t>
  </si>
  <si>
    <t>Gross LIC Reserves</t>
  </si>
  <si>
    <t>Loss Component</t>
  </si>
  <si>
    <t>Total LRC</t>
  </si>
  <si>
    <t xml:space="preserve"> TOTAL </t>
  </si>
  <si>
    <t>*IBNR is inclusive of IBNER</t>
  </si>
  <si>
    <t>FORM No. INS 59-8</t>
  </si>
  <si>
    <t>PREMIUM RECEIVABLES FROM INTERMEDIARIES, INSURERS AND POLICYHOLDERS</t>
  </si>
  <si>
    <t>Name of Insurer</t>
  </si>
  <si>
    <t xml:space="preserve">For the year </t>
  </si>
  <si>
    <t>TOTAL</t>
  </si>
  <si>
    <t>PREMIUM RECEIVABLES FROM INTERMEDIARIES, REINSURERS AND POLICYHOLDERS</t>
  </si>
  <si>
    <t xml:space="preserve">No. </t>
  </si>
  <si>
    <t xml:space="preserve"> Amount outstanding for </t>
  </si>
  <si>
    <t>Provision/</t>
  </si>
  <si>
    <t xml:space="preserve">Net </t>
  </si>
  <si>
    <t>Name of the Entity</t>
  </si>
  <si>
    <t>Less than</t>
  </si>
  <si>
    <t>30 days</t>
  </si>
  <si>
    <t>Over</t>
  </si>
  <si>
    <t>Bad Debts</t>
  </si>
  <si>
    <t>Gross</t>
  </si>
  <si>
    <t>Amount</t>
  </si>
  <si>
    <t>to 90 days</t>
  </si>
  <si>
    <t>to 6 months</t>
  </si>
  <si>
    <t>6 months</t>
  </si>
  <si>
    <t>written off (KES)</t>
  </si>
  <si>
    <t>(01)</t>
  </si>
  <si>
    <t>(02)</t>
  </si>
  <si>
    <t>(03)</t>
  </si>
  <si>
    <t>(04)</t>
  </si>
  <si>
    <t>(05)</t>
  </si>
  <si>
    <t>(06)</t>
  </si>
  <si>
    <t>(07)=(02)+(03)+(04)+(05)</t>
  </si>
  <si>
    <t>(08)=(07)-(06)</t>
  </si>
  <si>
    <t xml:space="preserve">From Bancassurance Intermediaries </t>
  </si>
  <si>
    <t>From Policyholders</t>
  </si>
  <si>
    <t>From Insurers</t>
  </si>
  <si>
    <t>Other Receivables (Specify):</t>
  </si>
  <si>
    <t>PREMIUM RECEIVABLES FROM BROKERS</t>
  </si>
  <si>
    <t>Name of the Broker</t>
  </si>
  <si>
    <t>90 days</t>
  </si>
  <si>
    <t>AA INSURANCE BROKER</t>
  </si>
  <si>
    <t>BB INSURANCE BROKERS</t>
  </si>
  <si>
    <t>CC INSURANCE BROKERS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</si>
</sst>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#,##0;\(#,##0\);\-_)"/>
    <numFmt numFmtId="165" formatCode="_-* #,##0_-;\-* #,##0_-;_-* &quot;-&quot;??_-;_-@_-"/>
    <numFmt numFmtId="166" formatCode="_-* #,##0.0_-;\-* #,##0.0_-;_-* &quot;-&quot;??_-;_-@_-"/>
    <numFmt numFmtId="167" formatCode="0.0%"/>
    <numFmt numFmtId="168" formatCode="#,##0.00\ ;\-#,##0.00\ ;&quot; -&quot;#\ ;@\ "/>
    <numFmt numFmtId="169" formatCode="#,##0.0_);\(#,##0.0\)"/>
    <numFmt numFmtId="170" formatCode="0.00_)"/>
    <numFmt numFmtId="171" formatCode="_ &quot;KES &quot;* #,##0_ ;_ &quot;KES &quot;* \-#,##0_ ;_ &quot;KES &quot;* &quot;-&quot;_ ;_ @_ "/>
    <numFmt numFmtId="172" formatCode="0.000_)"/>
    <numFmt numFmtId="173" formatCode="###,###,###,##0.00_);\(###,###,###,##0.00\)"/>
    <numFmt numFmtId="174" formatCode="_ &quot;$&quot;* #,##0_ ;_ &quot;$&quot;* \-#,##0_ ;_ &quot;$&quot;* &quot;-&quot;_ ;_ @_ "/>
    <numFmt numFmtId="175" formatCode="#,##0.00_ ;\-#,##0.00\ "/>
    <numFmt numFmtId="176" formatCode="0.000000"/>
    <numFmt numFmtId="177" formatCode="_(&quot;KES&quot;* #,##0.00_);_(&quot;KES&quot;* \(#,##0.00\);_(&quot;KES&quot;* &quot;-&quot;??_);_(@_)"/>
    <numFmt numFmtId="178" formatCode="_ * #,##0_ ;_ * \-#,##0_ ;_ * &quot;-&quot;??_ ;_ @_ "/>
    <numFmt numFmtId="179" formatCode="[$-809]d\ mmmm\ yyyy;@"/>
    <numFmt numFmtId="180" formatCode="[$-409]mmmm\ d\,\ yyyy;@"/>
    <numFmt numFmtId="181" formatCode="_ * #,##0.00_ ;_ * \-#,##0.00_ ;_ * &quot;-&quot;??_ ;_ @_ "/>
    <numFmt numFmtId="182" formatCode="_(* #,##0_);_(* \(#,##0\);_(* &quot;-&quot;??_);_(@_)"/>
  </numFmts>
  <fonts count="13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Bookman Old Style"/>
      <family val="1"/>
    </font>
    <font>
      <b/>
      <sz val="11"/>
      <color rgb="FF663300"/>
      <name val="Arial"/>
      <family val="2"/>
    </font>
    <font>
      <b/>
      <sz val="11"/>
      <color rgb="FF663300"/>
      <name val="Bookman Old Style"/>
      <family val="1"/>
    </font>
    <font>
      <sz val="11"/>
      <color rgb="FF663300"/>
      <name val="Bookman Old Style"/>
      <family val="1"/>
    </font>
    <font>
      <i/>
      <sz val="11"/>
      <color rgb="FF663300"/>
      <name val="Bookman Old Style"/>
      <family val="1"/>
    </font>
    <font>
      <sz val="11"/>
      <name val="Bookman Old Style"/>
      <family val="1"/>
    </font>
    <font>
      <b/>
      <sz val="11"/>
      <name val="Bookman Old Style"/>
      <family val="1"/>
    </font>
    <font>
      <b/>
      <sz val="11"/>
      <color theme="1"/>
      <name val="Bookman Old Style"/>
      <family val="1"/>
    </font>
    <font>
      <vertAlign val="superscript"/>
      <sz val="11"/>
      <name val="Bookman Old Style"/>
      <family val="1"/>
    </font>
    <font>
      <b/>
      <vertAlign val="superscript"/>
      <sz val="11"/>
      <color theme="1"/>
      <name val="Bookman Old Style"/>
      <family val="1"/>
    </font>
    <font>
      <i/>
      <sz val="11"/>
      <name val="Bookman Old Style"/>
      <family val="1"/>
    </font>
    <font>
      <vertAlign val="superscript"/>
      <sz val="11"/>
      <color theme="1"/>
      <name val="Bookman Old Style"/>
      <family val="1"/>
    </font>
    <font>
      <b/>
      <vertAlign val="superscript"/>
      <sz val="11"/>
      <name val="Bookman Old Style"/>
      <family val="1"/>
    </font>
    <font>
      <sz val="10"/>
      <name val="Arial"/>
      <family val="2"/>
    </font>
    <font>
      <b/>
      <sz val="10"/>
      <name val="Arial"/>
      <family val="2"/>
    </font>
    <font>
      <sz val="11"/>
      <color rgb="FF000000"/>
      <name val="Calibri"/>
      <family val="2"/>
      <charset val="1"/>
    </font>
    <font>
      <sz val="10"/>
      <name val="MS Sans Serif"/>
      <family val="2"/>
    </font>
    <font>
      <sz val="11"/>
      <color indexed="8"/>
      <name val="Aptos Narrow"/>
      <family val="2"/>
      <scheme val="minor"/>
    </font>
    <font>
      <sz val="10"/>
      <color indexed="8"/>
      <name val="MS Sans Serif"/>
    </font>
    <font>
      <sz val="10"/>
      <name val="Mangal"/>
      <family val="2"/>
    </font>
    <font>
      <b/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theme="1"/>
      <name val="Lato"/>
      <family val="2"/>
    </font>
    <font>
      <sz val="8"/>
      <color theme="1"/>
      <name val="Lato"/>
      <family val="2"/>
    </font>
    <font>
      <sz val="9"/>
      <color rgb="FFFF0000"/>
      <name val="Lato"/>
      <family val="2"/>
    </font>
    <font>
      <sz val="10"/>
      <name val="Tahoma"/>
      <family val="2"/>
    </font>
    <font>
      <sz val="10"/>
      <name val="Courier"/>
      <family val="3"/>
    </font>
    <font>
      <sz val="10"/>
      <name val="Tms Rmn"/>
    </font>
    <font>
      <sz val="10"/>
      <name val="Times New Roman"/>
      <family val="1"/>
    </font>
    <font>
      <sz val="11"/>
      <name val="Times New Roman"/>
      <family val="1"/>
    </font>
    <font>
      <sz val="11"/>
      <color rgb="FF000000"/>
      <name val="Calibri"/>
      <family val="2"/>
    </font>
    <font>
      <u/>
      <sz val="8"/>
      <color theme="10"/>
      <name val="Lato"/>
      <family val="2"/>
    </font>
    <font>
      <b/>
      <sz val="9"/>
      <color theme="1"/>
      <name val="Lato"/>
      <family val="2"/>
    </font>
    <font>
      <sz val="10"/>
      <color theme="1"/>
      <name val="Lato"/>
      <family val="2"/>
    </font>
    <font>
      <sz val="12"/>
      <name val="Arial MT"/>
    </font>
    <font>
      <sz val="9"/>
      <color theme="0"/>
      <name val="Lato"/>
      <family val="2"/>
    </font>
    <font>
      <b/>
      <sz val="9"/>
      <color theme="0"/>
      <name val="Lato"/>
      <family val="2"/>
    </font>
    <font>
      <b/>
      <sz val="15"/>
      <color theme="3"/>
      <name val="Lato"/>
      <family val="2"/>
    </font>
    <font>
      <b/>
      <sz val="13"/>
      <color theme="3"/>
      <name val="Lato"/>
      <family val="2"/>
    </font>
    <font>
      <b/>
      <sz val="11"/>
      <color theme="3"/>
      <name val="Lato"/>
      <family val="2"/>
    </font>
    <font>
      <sz val="9"/>
      <color rgb="FF006100"/>
      <name val="Lato"/>
      <family val="2"/>
    </font>
    <font>
      <sz val="9"/>
      <color rgb="FF9C0006"/>
      <name val="Lato"/>
      <family val="2"/>
    </font>
    <font>
      <sz val="9"/>
      <color rgb="FF9C5700"/>
      <name val="Lato"/>
      <family val="2"/>
    </font>
    <font>
      <sz val="9"/>
      <color rgb="FF3F3F76"/>
      <name val="Lato"/>
      <family val="2"/>
    </font>
    <font>
      <b/>
      <sz val="9"/>
      <color rgb="FF3F3F3F"/>
      <name val="Lato"/>
      <family val="2"/>
    </font>
    <font>
      <b/>
      <sz val="9"/>
      <color rgb="FFFA7D00"/>
      <name val="Lato"/>
      <family val="2"/>
    </font>
    <font>
      <sz val="9"/>
      <color rgb="FFFA7D00"/>
      <name val="Lato"/>
      <family val="2"/>
    </font>
    <font>
      <i/>
      <sz val="9"/>
      <color rgb="FF7F7F7F"/>
      <name val="Lato"/>
      <family val="2"/>
    </font>
    <font>
      <b/>
      <sz val="10"/>
      <color theme="1"/>
      <name val="Lato"/>
      <family val="2"/>
    </font>
    <font>
      <b/>
      <sz val="10"/>
      <color theme="0"/>
      <name val="Lato"/>
      <family val="2"/>
    </font>
    <font>
      <sz val="10"/>
      <color theme="0"/>
      <name val="Lato"/>
      <family val="2"/>
    </font>
    <font>
      <sz val="10"/>
      <color theme="1"/>
      <name val="Aptos Narrow"/>
      <family val="2"/>
      <scheme val="minor"/>
    </font>
    <font>
      <sz val="10"/>
      <color rgb="FF006100"/>
      <name val="Lato"/>
      <family val="2"/>
    </font>
    <font>
      <sz val="10"/>
      <color rgb="FF9C0006"/>
      <name val="Lato"/>
      <family val="2"/>
    </font>
    <font>
      <sz val="10"/>
      <color rgb="FF9C5700"/>
      <name val="Lato"/>
      <family val="2"/>
    </font>
    <font>
      <sz val="10"/>
      <color rgb="FF3F3F76"/>
      <name val="Lato"/>
      <family val="2"/>
    </font>
    <font>
      <b/>
      <sz val="10"/>
      <color rgb="FF3F3F3F"/>
      <name val="Lato"/>
      <family val="2"/>
    </font>
    <font>
      <b/>
      <sz val="10"/>
      <color rgb="FFFA7D00"/>
      <name val="Lato"/>
      <family val="2"/>
    </font>
    <font>
      <sz val="10"/>
      <color rgb="FFFA7D00"/>
      <name val="Lato"/>
      <family val="2"/>
    </font>
    <font>
      <sz val="10"/>
      <color rgb="FFFF0000"/>
      <name val="Lato"/>
      <family val="2"/>
    </font>
    <font>
      <i/>
      <sz val="10"/>
      <color rgb="FF7F7F7F"/>
      <name val="Lato"/>
      <family val="2"/>
    </font>
    <font>
      <sz val="11"/>
      <color rgb="FF9C6500"/>
      <name val="Aptos Narrow"/>
      <family val="2"/>
      <scheme val="minor"/>
    </font>
    <font>
      <sz val="12"/>
      <name val="Arial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Century Gothic"/>
      <family val="2"/>
    </font>
    <font>
      <sz val="11"/>
      <name val="Tms Rmn"/>
    </font>
    <font>
      <b/>
      <sz val="10"/>
      <name val="Times New Roman"/>
      <family val="1"/>
    </font>
    <font>
      <b/>
      <i/>
      <sz val="16"/>
      <name val="Helv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10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10"/>
      <name val="Calibri"/>
      <family val="2"/>
    </font>
    <font>
      <sz val="11"/>
      <color indexed="19"/>
      <name val="Calibri"/>
      <family val="2"/>
    </font>
    <font>
      <sz val="12"/>
      <name val="Courier"/>
      <family val="3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u/>
      <sz val="10"/>
      <color indexed="12"/>
      <name val="Arial"/>
      <family val="2"/>
    </font>
    <font>
      <b/>
      <sz val="11"/>
      <color indexed="52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8"/>
      <color indexed="56"/>
      <name val="Cambria"/>
      <family val="2"/>
    </font>
    <font>
      <sz val="12"/>
      <color indexed="8"/>
      <name val="Calibri"/>
      <family val="2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9C0006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sz val="12"/>
      <color rgb="FF006100"/>
      <name val="Aptos Narrow"/>
      <family val="2"/>
      <scheme val="minor"/>
    </font>
    <font>
      <b/>
      <sz val="13"/>
      <color indexed="62"/>
      <name val="Aptos Narrow"/>
      <family val="2"/>
      <scheme val="minor"/>
    </font>
    <font>
      <sz val="12"/>
      <color rgb="FF3F3F76"/>
      <name val="Aptos Narrow"/>
      <family val="2"/>
      <scheme val="minor"/>
    </font>
    <font>
      <sz val="12"/>
      <color rgb="FFFA7D00"/>
      <name val="Aptos Narrow"/>
      <family val="2"/>
      <scheme val="minor"/>
    </font>
    <font>
      <sz val="12"/>
      <color rgb="FF9C6500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8"/>
      <color theme="3"/>
      <name val="Aptos Display"/>
      <family val="2"/>
      <scheme val="major"/>
    </font>
    <font>
      <b/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u/>
      <sz val="12"/>
      <color indexed="12"/>
      <name val="Courier"/>
      <family val="3"/>
    </font>
    <font>
      <sz val="10"/>
      <name val="MS Sans Serif"/>
    </font>
    <font>
      <sz val="9"/>
      <name val="Arial Narrow"/>
      <family val="2"/>
    </font>
    <font>
      <sz val="11"/>
      <color theme="1"/>
      <name val="Mulish"/>
      <family val="2"/>
    </font>
    <font>
      <sz val="11"/>
      <color theme="1"/>
      <name val="Aptos Narrow"/>
      <family val="2"/>
      <charset val="1"/>
      <scheme val="minor"/>
    </font>
    <font>
      <b/>
      <sz val="9"/>
      <color theme="0"/>
      <name val="Nunito Sans"/>
    </font>
    <font>
      <sz val="9"/>
      <color theme="1"/>
      <name val="Nunito Sans"/>
    </font>
    <font>
      <b/>
      <sz val="9"/>
      <color rgb="FF0137A6"/>
      <name val="Nunito Sans"/>
    </font>
    <font>
      <sz val="9"/>
      <color rgb="FF0137A6"/>
      <name val="Nunito Sans"/>
    </font>
    <font>
      <sz val="9"/>
      <name val="Nunito Sans"/>
    </font>
    <font>
      <b/>
      <sz val="9"/>
      <name val="Nunito Sans"/>
    </font>
    <font>
      <b/>
      <sz val="9"/>
      <color rgb="FF663300"/>
      <name val="Nunito Sans"/>
    </font>
    <font>
      <b/>
      <sz val="9"/>
      <color theme="1"/>
      <name val="Nunito Sans"/>
    </font>
  </fonts>
  <fills count="7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2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rgb="FF0137A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0"/>
        <bgColor auto="1"/>
      </patternFill>
    </fill>
    <fill>
      <patternFill patternType="solid">
        <fgColor theme="0" tint="-0.14999847407452621"/>
        <bgColor auto="1"/>
      </patternFill>
    </fill>
    <fill>
      <patternFill patternType="solid">
        <fgColor theme="0" tint="-0.14999847407452621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8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n">
        <color rgb="FF0137A6"/>
      </bottom>
      <diagonal/>
    </border>
    <border>
      <left/>
      <right style="thin">
        <color rgb="FF0137A6"/>
      </right>
      <top style="thin">
        <color rgb="FF0137A6"/>
      </top>
      <bottom style="thin">
        <color rgb="FF0137A6"/>
      </bottom>
      <diagonal/>
    </border>
    <border>
      <left style="thin">
        <color rgb="FF0137A6"/>
      </left>
      <right style="thin">
        <color rgb="FF0137A6"/>
      </right>
      <top style="thin">
        <color rgb="FF0137A6"/>
      </top>
      <bottom style="thin">
        <color rgb="FF0137A6"/>
      </bottom>
      <diagonal/>
    </border>
    <border>
      <left/>
      <right/>
      <top style="thin">
        <color rgb="FF0137A6"/>
      </top>
      <bottom style="thin">
        <color rgb="FF0137A6"/>
      </bottom>
      <diagonal/>
    </border>
    <border>
      <left/>
      <right style="thin">
        <color rgb="FF0137A6"/>
      </right>
      <top/>
      <bottom style="thin">
        <color rgb="FF0137A6"/>
      </bottom>
      <diagonal/>
    </border>
    <border>
      <left style="thin">
        <color rgb="FF0137A6"/>
      </left>
      <right style="thin">
        <color rgb="FF0137A6"/>
      </right>
      <top/>
      <bottom style="thin">
        <color rgb="FF0137A6"/>
      </bottom>
      <diagonal/>
    </border>
    <border>
      <left/>
      <right style="thin">
        <color rgb="FF0137A6"/>
      </right>
      <top style="thin">
        <color rgb="FF0137A6"/>
      </top>
      <bottom/>
      <diagonal/>
    </border>
    <border>
      <left/>
      <right style="thin">
        <color rgb="FF0137A6"/>
      </right>
      <top style="medium">
        <color rgb="FF0137A6"/>
      </top>
      <bottom style="medium">
        <color rgb="FF0137A6"/>
      </bottom>
      <diagonal/>
    </border>
    <border>
      <left style="thin">
        <color rgb="FF0137A6"/>
      </left>
      <right/>
      <top style="medium">
        <color rgb="FF0137A6"/>
      </top>
      <bottom style="medium">
        <color rgb="FF0137A6"/>
      </bottom>
      <diagonal/>
    </border>
    <border>
      <left/>
      <right/>
      <top style="medium">
        <color rgb="FF0137A6"/>
      </top>
      <bottom style="medium">
        <color rgb="FF0137A6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4988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9" fontId="17" fillId="0" borderId="0" applyBorder="0" applyProtection="0"/>
    <xf numFmtId="0" fontId="18" fillId="0" borderId="0"/>
    <xf numFmtId="40" fontId="18" fillId="0" borderId="0" applyFont="0" applyFill="0" applyBorder="0" applyAlignment="0" applyProtection="0"/>
    <xf numFmtId="0" fontId="15" fillId="0" borderId="0" applyFill="0" applyBorder="0" applyAlignment="0" applyProtection="0"/>
    <xf numFmtId="0" fontId="19" fillId="0" borderId="0"/>
    <xf numFmtId="9" fontId="1" fillId="0" borderId="0" applyFont="0" applyFill="0" applyBorder="0" applyAlignment="0" applyProtection="0"/>
    <xf numFmtId="0" fontId="20" fillId="0" borderId="0"/>
    <xf numFmtId="168" fontId="21" fillId="0" borderId="0" applyFill="0" applyBorder="0" applyAlignment="0" applyProtection="0"/>
    <xf numFmtId="0" fontId="15" fillId="0" borderId="0"/>
    <xf numFmtId="0" fontId="23" fillId="0" borderId="0" applyNumberFormat="0" applyFill="0" applyBorder="0" applyAlignment="0" applyProtection="0"/>
    <xf numFmtId="0" fontId="1" fillId="16" borderId="25" applyNumberFormat="0" applyFon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4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16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6" fillId="0" borderId="20" applyNumberFormat="0" applyFill="0" applyAlignment="0" applyProtection="0"/>
    <xf numFmtId="0" fontId="15" fillId="0" borderId="0"/>
    <xf numFmtId="0" fontId="15" fillId="0" borderId="0"/>
    <xf numFmtId="170" fontId="42" fillId="0" borderId="0"/>
    <xf numFmtId="0" fontId="46" fillId="0" borderId="0"/>
    <xf numFmtId="0" fontId="18" fillId="0" borderId="0"/>
    <xf numFmtId="0" fontId="15" fillId="0" borderId="0"/>
    <xf numFmtId="0" fontId="43" fillId="0" borderId="0"/>
    <xf numFmtId="0" fontId="45" fillId="0" borderId="0"/>
    <xf numFmtId="170" fontId="42" fillId="0" borderId="0"/>
    <xf numFmtId="0" fontId="15" fillId="0" borderId="0"/>
    <xf numFmtId="9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5" fillId="0" borderId="0"/>
    <xf numFmtId="0" fontId="18" fillId="0" borderId="0"/>
    <xf numFmtId="43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" fillId="0" borderId="0" applyFont="0" applyFill="0" applyBorder="0" applyAlignment="0" applyProtection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47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0" fontId="38" fillId="0" borderId="0"/>
    <xf numFmtId="43" fontId="3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3" fillId="0" borderId="18" applyNumberFormat="0" applyFill="0" applyAlignment="0" applyProtection="0"/>
    <xf numFmtId="0" fontId="54" fillId="0" borderId="19" applyNumberFormat="0" applyFill="0" applyAlignment="0" applyProtection="0"/>
    <xf numFmtId="0" fontId="55" fillId="0" borderId="20" applyNumberFormat="0" applyFill="0" applyAlignment="0" applyProtection="0"/>
    <xf numFmtId="0" fontId="55" fillId="0" borderId="0" applyNumberFormat="0" applyFill="0" applyBorder="0" applyAlignment="0" applyProtection="0"/>
    <xf numFmtId="0" fontId="56" fillId="10" borderId="0" applyNumberFormat="0" applyBorder="0" applyAlignment="0" applyProtection="0"/>
    <xf numFmtId="0" fontId="57" fillId="11" borderId="0" applyNumberFormat="0" applyBorder="0" applyAlignment="0" applyProtection="0"/>
    <xf numFmtId="0" fontId="58" fillId="12" borderId="0" applyNumberFormat="0" applyBorder="0" applyAlignment="0" applyProtection="0"/>
    <xf numFmtId="0" fontId="59" fillId="13" borderId="21" applyNumberFormat="0" applyAlignment="0" applyProtection="0"/>
    <xf numFmtId="0" fontId="60" fillId="14" borderId="22" applyNumberFormat="0" applyAlignment="0" applyProtection="0"/>
    <xf numFmtId="0" fontId="61" fillId="14" borderId="21" applyNumberFormat="0" applyAlignment="0" applyProtection="0"/>
    <xf numFmtId="0" fontId="62" fillId="0" borderId="23" applyNumberFormat="0" applyFill="0" applyAlignment="0" applyProtection="0"/>
    <xf numFmtId="0" fontId="52" fillId="15" borderId="24" applyNumberFormat="0" applyAlignment="0" applyProtection="0"/>
    <xf numFmtId="0" fontId="40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48" fillId="0" borderId="26" applyNumberFormat="0" applyFill="0" applyAlignment="0" applyProtection="0"/>
    <xf numFmtId="0" fontId="51" fillId="17" borderId="0" applyNumberFormat="0" applyBorder="0" applyAlignment="0" applyProtection="0"/>
    <xf numFmtId="0" fontId="38" fillId="18" borderId="0" applyNumberFormat="0" applyBorder="0" applyAlignment="0" applyProtection="0"/>
    <xf numFmtId="0" fontId="38" fillId="19" borderId="0" applyNumberFormat="0" applyBorder="0" applyAlignment="0" applyProtection="0"/>
    <xf numFmtId="0" fontId="38" fillId="20" borderId="0" applyNumberFormat="0" applyBorder="0" applyAlignment="0" applyProtection="0"/>
    <xf numFmtId="0" fontId="51" fillId="21" borderId="0" applyNumberFormat="0" applyBorder="0" applyAlignment="0" applyProtection="0"/>
    <xf numFmtId="0" fontId="38" fillId="22" borderId="0" applyNumberFormat="0" applyBorder="0" applyAlignment="0" applyProtection="0"/>
    <xf numFmtId="0" fontId="38" fillId="23" borderId="0" applyNumberFormat="0" applyBorder="0" applyAlignment="0" applyProtection="0"/>
    <xf numFmtId="0" fontId="38" fillId="24" borderId="0" applyNumberFormat="0" applyBorder="0" applyAlignment="0" applyProtection="0"/>
    <xf numFmtId="0" fontId="51" fillId="25" borderId="0" applyNumberFormat="0" applyBorder="0" applyAlignment="0" applyProtection="0"/>
    <xf numFmtId="0" fontId="38" fillId="26" borderId="0" applyNumberFormat="0" applyBorder="0" applyAlignment="0" applyProtection="0"/>
    <xf numFmtId="0" fontId="38" fillId="27" borderId="0" applyNumberFormat="0" applyBorder="0" applyAlignment="0" applyProtection="0"/>
    <xf numFmtId="0" fontId="38" fillId="28" borderId="0" applyNumberFormat="0" applyBorder="0" applyAlignment="0" applyProtection="0"/>
    <xf numFmtId="0" fontId="51" fillId="29" borderId="0" applyNumberFormat="0" applyBorder="0" applyAlignment="0" applyProtection="0"/>
    <xf numFmtId="0" fontId="38" fillId="30" borderId="0" applyNumberFormat="0" applyBorder="0" applyAlignment="0" applyProtection="0"/>
    <xf numFmtId="0" fontId="38" fillId="31" borderId="0" applyNumberFormat="0" applyBorder="0" applyAlignment="0" applyProtection="0"/>
    <xf numFmtId="0" fontId="38" fillId="32" borderId="0" applyNumberFormat="0" applyBorder="0" applyAlignment="0" applyProtection="0"/>
    <xf numFmtId="0" fontId="51" fillId="33" borderId="0" applyNumberFormat="0" applyBorder="0" applyAlignment="0" applyProtection="0"/>
    <xf numFmtId="0" fontId="38" fillId="34" borderId="0" applyNumberFormat="0" applyBorder="0" applyAlignment="0" applyProtection="0"/>
    <xf numFmtId="0" fontId="38" fillId="35" borderId="0" applyNumberFormat="0" applyBorder="0" applyAlignment="0" applyProtection="0"/>
    <xf numFmtId="0" fontId="38" fillId="36" borderId="0" applyNumberFormat="0" applyBorder="0" applyAlignment="0" applyProtection="0"/>
    <xf numFmtId="0" fontId="51" fillId="37" borderId="0" applyNumberFormat="0" applyBorder="0" applyAlignment="0" applyProtection="0"/>
    <xf numFmtId="0" fontId="38" fillId="38" borderId="0" applyNumberFormat="0" applyBorder="0" applyAlignment="0" applyProtection="0"/>
    <xf numFmtId="0" fontId="38" fillId="39" borderId="0" applyNumberFormat="0" applyBorder="0" applyAlignment="0" applyProtection="0"/>
    <xf numFmtId="0" fontId="38" fillId="40" borderId="0" applyNumberFormat="0" applyBorder="0" applyAlignment="0" applyProtection="0"/>
    <xf numFmtId="0" fontId="49" fillId="0" borderId="0"/>
    <xf numFmtId="43" fontId="49" fillId="0" borderId="0" applyFont="0" applyFill="0" applyBorder="0" applyAlignment="0" applyProtection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49" fillId="0" borderId="0"/>
    <xf numFmtId="43" fontId="49" fillId="0" borderId="0" applyFont="0" applyFill="0" applyBorder="0" applyAlignment="0" applyProtection="0"/>
    <xf numFmtId="0" fontId="18" fillId="0" borderId="0"/>
    <xf numFmtId="0" fontId="49" fillId="0" borderId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67" fillId="0" borderId="0" applyFont="0" applyFill="0" applyBorder="0" applyAlignment="0" applyProtection="0"/>
    <xf numFmtId="0" fontId="15" fillId="0" borderId="0"/>
    <xf numFmtId="0" fontId="49" fillId="0" borderId="0"/>
    <xf numFmtId="0" fontId="39" fillId="0" borderId="0"/>
    <xf numFmtId="0" fontId="1" fillId="0" borderId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49" fillId="0" borderId="0" applyFont="0" applyFill="0" applyBorder="0" applyAlignment="0" applyProtection="0"/>
    <xf numFmtId="43" fontId="39" fillId="0" borderId="0" applyFont="0" applyFill="0" applyBorder="0" applyAlignment="0" applyProtection="0"/>
    <xf numFmtId="0" fontId="69" fillId="11" borderId="0" applyNumberFormat="0" applyBorder="0" applyAlignment="0" applyProtection="0"/>
    <xf numFmtId="0" fontId="70" fillId="12" borderId="0" applyNumberFormat="0" applyBorder="0" applyAlignment="0" applyProtection="0"/>
    <xf numFmtId="0" fontId="64" fillId="0" borderId="26" applyNumberFormat="0" applyFill="0" applyAlignment="0" applyProtection="0"/>
    <xf numFmtId="0" fontId="71" fillId="13" borderId="21" applyNumberFormat="0" applyAlignment="0" applyProtection="0"/>
    <xf numFmtId="0" fontId="65" fillId="15" borderId="24" applyNumberFormat="0" applyAlignment="0" applyProtection="0"/>
    <xf numFmtId="0" fontId="38" fillId="16" borderId="25" applyNumberFormat="0" applyFont="0" applyAlignment="0" applyProtection="0"/>
    <xf numFmtId="0" fontId="49" fillId="20" borderId="0" applyNumberFormat="0" applyBorder="0" applyAlignment="0" applyProtection="0"/>
    <xf numFmtId="0" fontId="72" fillId="14" borderId="22" applyNumberFormat="0" applyAlignment="0" applyProtection="0"/>
    <xf numFmtId="0" fontId="75" fillId="0" borderId="0" applyNumberFormat="0" applyFill="0" applyBorder="0" applyAlignment="0" applyProtection="0"/>
    <xf numFmtId="0" fontId="49" fillId="19" borderId="0" applyNumberFormat="0" applyBorder="0" applyAlignment="0" applyProtection="0"/>
    <xf numFmtId="0" fontId="49" fillId="18" borderId="0" applyNumberFormat="0" applyBorder="0" applyAlignment="0" applyProtection="0"/>
    <xf numFmtId="0" fontId="68" fillId="10" borderId="0" applyNumberFormat="0" applyBorder="0" applyAlignment="0" applyProtection="0"/>
    <xf numFmtId="0" fontId="49" fillId="16" borderId="25" applyNumberFormat="0" applyFont="0" applyAlignment="0" applyProtection="0"/>
    <xf numFmtId="0" fontId="76" fillId="0" borderId="0" applyNumberFormat="0" applyFill="0" applyBorder="0" applyAlignment="0" applyProtection="0"/>
    <xf numFmtId="0" fontId="66" fillId="17" borderId="0" applyNumberFormat="0" applyBorder="0" applyAlignment="0" applyProtection="0"/>
    <xf numFmtId="0" fontId="73" fillId="14" borderId="21" applyNumberFormat="0" applyAlignment="0" applyProtection="0"/>
    <xf numFmtId="0" fontId="74" fillId="0" borderId="23" applyNumberFormat="0" applyFill="0" applyAlignment="0" applyProtection="0"/>
    <xf numFmtId="0" fontId="66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3" borderId="0" applyNumberFormat="0" applyBorder="0" applyAlignment="0" applyProtection="0"/>
    <xf numFmtId="0" fontId="49" fillId="24" borderId="0" applyNumberFormat="0" applyBorder="0" applyAlignment="0" applyProtection="0"/>
    <xf numFmtId="0" fontId="66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7" borderId="0" applyNumberFormat="0" applyBorder="0" applyAlignment="0" applyProtection="0"/>
    <xf numFmtId="0" fontId="49" fillId="28" borderId="0" applyNumberFormat="0" applyBorder="0" applyAlignment="0" applyProtection="0"/>
    <xf numFmtId="0" fontId="66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1" borderId="0" applyNumberFormat="0" applyBorder="0" applyAlignment="0" applyProtection="0"/>
    <xf numFmtId="0" fontId="49" fillId="32" borderId="0" applyNumberFormat="0" applyBorder="0" applyAlignment="0" applyProtection="0"/>
    <xf numFmtId="0" fontId="66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35" borderId="0" applyNumberFormat="0" applyBorder="0" applyAlignment="0" applyProtection="0"/>
    <xf numFmtId="0" fontId="49" fillId="36" borderId="0" applyNumberFormat="0" applyBorder="0" applyAlignment="0" applyProtection="0"/>
    <xf numFmtId="0" fontId="66" fillId="37" borderId="0" applyNumberFormat="0" applyBorder="0" applyAlignment="0" applyProtection="0"/>
    <xf numFmtId="0" fontId="49" fillId="38" borderId="0" applyNumberFormat="0" applyBorder="0" applyAlignment="0" applyProtection="0"/>
    <xf numFmtId="0" fontId="49" fillId="39" borderId="0" applyNumberFormat="0" applyBorder="0" applyAlignment="0" applyProtection="0"/>
    <xf numFmtId="0" fontId="49" fillId="40" borderId="0" applyNumberFormat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24" fillId="0" borderId="18" applyNumberFormat="0" applyFill="0" applyAlignment="0" applyProtection="0"/>
    <xf numFmtId="0" fontId="25" fillId="0" borderId="19" applyNumberFormat="0" applyFill="0" applyAlignment="0" applyProtection="0"/>
    <xf numFmtId="0" fontId="26" fillId="0" borderId="0" applyNumberFormat="0" applyFill="0" applyBorder="0" applyAlignment="0" applyProtection="0"/>
    <xf numFmtId="0" fontId="27" fillId="10" borderId="0" applyNumberFormat="0" applyBorder="0" applyAlignment="0" applyProtection="0"/>
    <xf numFmtId="0" fontId="28" fillId="11" borderId="0" applyNumberFormat="0" applyBorder="0" applyAlignment="0" applyProtection="0"/>
    <xf numFmtId="0" fontId="77" fillId="12" borderId="0" applyNumberFormat="0" applyBorder="0" applyAlignment="0" applyProtection="0"/>
    <xf numFmtId="0" fontId="30" fillId="13" borderId="21" applyNumberFormat="0" applyAlignment="0" applyProtection="0"/>
    <xf numFmtId="0" fontId="31" fillId="14" borderId="22" applyNumberFormat="0" applyAlignment="0" applyProtection="0"/>
    <xf numFmtId="0" fontId="32" fillId="14" borderId="21" applyNumberFormat="0" applyAlignment="0" applyProtection="0"/>
    <xf numFmtId="0" fontId="33" fillId="0" borderId="23" applyNumberFormat="0" applyFill="0" applyAlignment="0" applyProtection="0"/>
    <xf numFmtId="0" fontId="34" fillId="15" borderId="24" applyNumberFormat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22" fillId="0" borderId="26" applyNumberFormat="0" applyFill="0" applyAlignment="0" applyProtection="0"/>
    <xf numFmtId="0" fontId="3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37" fillId="20" borderId="0" applyNumberFormat="0" applyBorder="0" applyAlignment="0" applyProtection="0"/>
    <xf numFmtId="0" fontId="3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37" fillId="24" borderId="0" applyNumberFormat="0" applyBorder="0" applyAlignment="0" applyProtection="0"/>
    <xf numFmtId="0" fontId="3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37" fillId="28" borderId="0" applyNumberFormat="0" applyBorder="0" applyAlignment="0" applyProtection="0"/>
    <xf numFmtId="0" fontId="3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37" fillId="32" borderId="0" applyNumberFormat="0" applyBorder="0" applyAlignment="0" applyProtection="0"/>
    <xf numFmtId="0" fontId="37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37" fillId="36" borderId="0" applyNumberFormat="0" applyBorder="0" applyAlignment="0" applyProtection="0"/>
    <xf numFmtId="0" fontId="37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37" fillId="40" borderId="0" applyNumberFormat="0" applyBorder="0" applyAlignment="0" applyProtection="0"/>
    <xf numFmtId="0" fontId="49" fillId="0" borderId="0"/>
    <xf numFmtId="0" fontId="53" fillId="0" borderId="18" applyNumberFormat="0" applyFill="0" applyAlignment="0" applyProtection="0"/>
    <xf numFmtId="0" fontId="54" fillId="0" borderId="19" applyNumberFormat="0" applyFill="0" applyAlignment="0" applyProtection="0"/>
    <xf numFmtId="0" fontId="55" fillId="0" borderId="20" applyNumberFormat="0" applyFill="0" applyAlignment="0" applyProtection="0"/>
    <xf numFmtId="0" fontId="55" fillId="0" borderId="0" applyNumberFormat="0" applyFill="0" applyBorder="0" applyAlignment="0" applyProtection="0"/>
    <xf numFmtId="0" fontId="49" fillId="16" borderId="25" applyNumberFormat="0" applyFon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0" fillId="0" borderId="0" applyFont="0" applyFill="0" applyBorder="0" applyAlignment="0" applyProtection="0"/>
    <xf numFmtId="0" fontId="38" fillId="0" borderId="0"/>
    <xf numFmtId="43" fontId="3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8" fillId="18" borderId="0" applyNumberFormat="0" applyBorder="0" applyAlignment="0" applyProtection="0"/>
    <xf numFmtId="0" fontId="38" fillId="19" borderId="0" applyNumberFormat="0" applyBorder="0" applyAlignment="0" applyProtection="0"/>
    <xf numFmtId="0" fontId="38" fillId="20" borderId="0" applyNumberFormat="0" applyBorder="0" applyAlignment="0" applyProtection="0"/>
    <xf numFmtId="0" fontId="38" fillId="22" borderId="0" applyNumberFormat="0" applyBorder="0" applyAlignment="0" applyProtection="0"/>
    <xf numFmtId="0" fontId="38" fillId="23" borderId="0" applyNumberFormat="0" applyBorder="0" applyAlignment="0" applyProtection="0"/>
    <xf numFmtId="0" fontId="38" fillId="24" borderId="0" applyNumberFormat="0" applyBorder="0" applyAlignment="0" applyProtection="0"/>
    <xf numFmtId="0" fontId="38" fillId="26" borderId="0" applyNumberFormat="0" applyBorder="0" applyAlignment="0" applyProtection="0"/>
    <xf numFmtId="0" fontId="38" fillId="27" borderId="0" applyNumberFormat="0" applyBorder="0" applyAlignment="0" applyProtection="0"/>
    <xf numFmtId="0" fontId="38" fillId="28" borderId="0" applyNumberFormat="0" applyBorder="0" applyAlignment="0" applyProtection="0"/>
    <xf numFmtId="0" fontId="38" fillId="30" borderId="0" applyNumberFormat="0" applyBorder="0" applyAlignment="0" applyProtection="0"/>
    <xf numFmtId="0" fontId="38" fillId="31" borderId="0" applyNumberFormat="0" applyBorder="0" applyAlignment="0" applyProtection="0"/>
    <xf numFmtId="0" fontId="38" fillId="32" borderId="0" applyNumberFormat="0" applyBorder="0" applyAlignment="0" applyProtection="0"/>
    <xf numFmtId="0" fontId="38" fillId="34" borderId="0" applyNumberFormat="0" applyBorder="0" applyAlignment="0" applyProtection="0"/>
    <xf numFmtId="0" fontId="38" fillId="35" borderId="0" applyNumberFormat="0" applyBorder="0" applyAlignment="0" applyProtection="0"/>
    <xf numFmtId="0" fontId="38" fillId="36" borderId="0" applyNumberFormat="0" applyBorder="0" applyAlignment="0" applyProtection="0"/>
    <xf numFmtId="0" fontId="38" fillId="38" borderId="0" applyNumberFormat="0" applyBorder="0" applyAlignment="0" applyProtection="0"/>
    <xf numFmtId="0" fontId="38" fillId="39" borderId="0" applyNumberFormat="0" applyBorder="0" applyAlignment="0" applyProtection="0"/>
    <xf numFmtId="0" fontId="38" fillId="40" borderId="0" applyNumberFormat="0" applyBorder="0" applyAlignment="0" applyProtection="0"/>
    <xf numFmtId="43" fontId="49" fillId="0" borderId="0" applyFont="0" applyFill="0" applyBorder="0" applyAlignment="0" applyProtection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9" fillId="0" borderId="0" applyFont="0" applyFill="0" applyBorder="0" applyAlignment="0" applyProtection="0"/>
    <xf numFmtId="0" fontId="38" fillId="16" borderId="25" applyNumberFormat="0" applyFont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79" fillId="0" borderId="0"/>
    <xf numFmtId="43" fontId="79" fillId="0" borderId="0" applyFont="0" applyFill="0" applyBorder="0" applyAlignment="0" applyProtection="0"/>
    <xf numFmtId="0" fontId="15" fillId="0" borderId="0"/>
    <xf numFmtId="43" fontId="1" fillId="0" borderId="0" applyFont="0" applyFill="0" applyBorder="0" applyAlignment="0" applyProtection="0"/>
    <xf numFmtId="9" fontId="79" fillId="0" borderId="0" applyFont="0" applyFill="0" applyBorder="0" applyAlignment="0" applyProtection="0"/>
    <xf numFmtId="0" fontId="80" fillId="0" borderId="0"/>
    <xf numFmtId="0" fontId="1" fillId="0" borderId="0"/>
    <xf numFmtId="0" fontId="81" fillId="0" borderId="0"/>
    <xf numFmtId="43" fontId="81" fillId="0" borderId="0" applyFont="0" applyFill="0" applyBorder="0" applyAlignment="0" applyProtection="0"/>
    <xf numFmtId="9" fontId="81" fillId="0" borderId="0" applyFont="0" applyFill="0" applyBorder="0" applyAlignment="0" applyProtection="0"/>
    <xf numFmtId="179" fontId="15" fillId="0" borderId="0"/>
    <xf numFmtId="179" fontId="85" fillId="41" borderId="0" applyNumberFormat="0" applyBorder="0" applyAlignment="0" applyProtection="0"/>
    <xf numFmtId="179" fontId="85" fillId="41" borderId="0" applyNumberFormat="0" applyBorder="0" applyAlignment="0" applyProtection="0"/>
    <xf numFmtId="179" fontId="85" fillId="41" borderId="0" applyNumberFormat="0" applyBorder="0" applyAlignment="0" applyProtection="0"/>
    <xf numFmtId="179" fontId="85" fillId="41" borderId="0" applyNumberFormat="0" applyBorder="0" applyAlignment="0" applyProtection="0"/>
    <xf numFmtId="179" fontId="85" fillId="41" borderId="0" applyNumberFormat="0" applyBorder="0" applyAlignment="0" applyProtection="0"/>
    <xf numFmtId="179" fontId="85" fillId="41" borderId="0" applyNumberFormat="0" applyBorder="0" applyAlignment="0" applyProtection="0"/>
    <xf numFmtId="179" fontId="85" fillId="41" borderId="0" applyNumberFormat="0" applyBorder="0" applyAlignment="0" applyProtection="0"/>
    <xf numFmtId="179" fontId="85" fillId="41" borderId="0" applyNumberFormat="0" applyBorder="0" applyAlignment="0" applyProtection="0"/>
    <xf numFmtId="179" fontId="85" fillId="41" borderId="0" applyNumberFormat="0" applyBorder="0" applyAlignment="0" applyProtection="0"/>
    <xf numFmtId="179" fontId="85" fillId="41" borderId="0" applyNumberFormat="0" applyBorder="0" applyAlignment="0" applyProtection="0"/>
    <xf numFmtId="179" fontId="85" fillId="41" borderId="0" applyNumberFormat="0" applyBorder="0" applyAlignment="0" applyProtection="0"/>
    <xf numFmtId="179" fontId="85" fillId="41" borderId="0" applyNumberFormat="0" applyBorder="0" applyAlignment="0" applyProtection="0"/>
    <xf numFmtId="179" fontId="85" fillId="41" borderId="0" applyNumberFormat="0" applyBorder="0" applyAlignment="0" applyProtection="0"/>
    <xf numFmtId="179" fontId="85" fillId="41" borderId="0" applyNumberFormat="0" applyBorder="0" applyAlignment="0" applyProtection="0"/>
    <xf numFmtId="179" fontId="85" fillId="41" borderId="0" applyNumberFormat="0" applyBorder="0" applyAlignment="0" applyProtection="0"/>
    <xf numFmtId="179" fontId="85" fillId="41" borderId="0" applyNumberFormat="0" applyBorder="0" applyAlignment="0" applyProtection="0"/>
    <xf numFmtId="179" fontId="85" fillId="41" borderId="0" applyNumberFormat="0" applyBorder="0" applyAlignment="0" applyProtection="0"/>
    <xf numFmtId="179" fontId="85" fillId="41" borderId="0" applyNumberFormat="0" applyBorder="0" applyAlignment="0" applyProtection="0"/>
    <xf numFmtId="179" fontId="85" fillId="41" borderId="0" applyNumberFormat="0" applyBorder="0" applyAlignment="0" applyProtection="0"/>
    <xf numFmtId="179" fontId="85" fillId="41" borderId="0" applyNumberFormat="0" applyBorder="0" applyAlignment="0" applyProtection="0"/>
    <xf numFmtId="179" fontId="85" fillId="41" borderId="0" applyNumberFormat="0" applyBorder="0" applyAlignment="0" applyProtection="0"/>
    <xf numFmtId="179" fontId="85" fillId="41" borderId="0" applyNumberFormat="0" applyBorder="0" applyAlignment="0" applyProtection="0"/>
    <xf numFmtId="179" fontId="85" fillId="41" borderId="0" applyNumberFormat="0" applyBorder="0" applyAlignment="0" applyProtection="0"/>
    <xf numFmtId="179" fontId="85" fillId="41" borderId="0" applyNumberFormat="0" applyBorder="0" applyAlignment="0" applyProtection="0"/>
    <xf numFmtId="179" fontId="85" fillId="41" borderId="0" applyNumberFormat="0" applyBorder="0" applyAlignment="0" applyProtection="0"/>
    <xf numFmtId="179" fontId="85" fillId="41" borderId="0" applyNumberFormat="0" applyBorder="0" applyAlignment="0" applyProtection="0"/>
    <xf numFmtId="179" fontId="85" fillId="41" borderId="0" applyNumberFormat="0" applyBorder="0" applyAlignment="0" applyProtection="0"/>
    <xf numFmtId="179" fontId="85" fillId="41" borderId="0" applyNumberFormat="0" applyBorder="0" applyAlignment="0" applyProtection="0"/>
    <xf numFmtId="179" fontId="85" fillId="41" borderId="0" applyNumberFormat="0" applyBorder="0" applyAlignment="0" applyProtection="0"/>
    <xf numFmtId="179" fontId="85" fillId="41" borderId="0" applyNumberFormat="0" applyBorder="0" applyAlignment="0" applyProtection="0"/>
    <xf numFmtId="179" fontId="85" fillId="41" borderId="0" applyNumberFormat="0" applyBorder="0" applyAlignment="0" applyProtection="0"/>
    <xf numFmtId="179" fontId="85" fillId="41" borderId="0" applyNumberFormat="0" applyBorder="0" applyAlignment="0" applyProtection="0"/>
    <xf numFmtId="179" fontId="85" fillId="41" borderId="0" applyNumberFormat="0" applyBorder="0" applyAlignment="0" applyProtection="0"/>
    <xf numFmtId="179" fontId="85" fillId="41" borderId="0" applyNumberFormat="0" applyBorder="0" applyAlignment="0" applyProtection="0"/>
    <xf numFmtId="179" fontId="85" fillId="41" borderId="0" applyNumberFormat="0" applyBorder="0" applyAlignment="0" applyProtection="0"/>
    <xf numFmtId="179" fontId="85" fillId="41" borderId="0" applyNumberFormat="0" applyBorder="0" applyAlignment="0" applyProtection="0"/>
    <xf numFmtId="179" fontId="85" fillId="41" borderId="0" applyNumberFormat="0" applyBorder="0" applyAlignment="0" applyProtection="0"/>
    <xf numFmtId="179" fontId="85" fillId="41" borderId="0" applyNumberFormat="0" applyBorder="0" applyAlignment="0" applyProtection="0"/>
    <xf numFmtId="179" fontId="85" fillId="42" borderId="0" applyNumberFormat="0" applyBorder="0" applyAlignment="0" applyProtection="0"/>
    <xf numFmtId="179" fontId="85" fillId="42" borderId="0" applyNumberFormat="0" applyBorder="0" applyAlignment="0" applyProtection="0"/>
    <xf numFmtId="179" fontId="85" fillId="42" borderId="0" applyNumberFormat="0" applyBorder="0" applyAlignment="0" applyProtection="0"/>
    <xf numFmtId="179" fontId="85" fillId="42" borderId="0" applyNumberFormat="0" applyBorder="0" applyAlignment="0" applyProtection="0"/>
    <xf numFmtId="179" fontId="85" fillId="42" borderId="0" applyNumberFormat="0" applyBorder="0" applyAlignment="0" applyProtection="0"/>
    <xf numFmtId="179" fontId="85" fillId="42" borderId="0" applyNumberFormat="0" applyBorder="0" applyAlignment="0" applyProtection="0"/>
    <xf numFmtId="179" fontId="85" fillId="42" borderId="0" applyNumberFormat="0" applyBorder="0" applyAlignment="0" applyProtection="0"/>
    <xf numFmtId="179" fontId="85" fillId="42" borderId="0" applyNumberFormat="0" applyBorder="0" applyAlignment="0" applyProtection="0"/>
    <xf numFmtId="179" fontId="85" fillId="42" borderId="0" applyNumberFormat="0" applyBorder="0" applyAlignment="0" applyProtection="0"/>
    <xf numFmtId="179" fontId="85" fillId="42" borderId="0" applyNumberFormat="0" applyBorder="0" applyAlignment="0" applyProtection="0"/>
    <xf numFmtId="179" fontId="85" fillId="42" borderId="0" applyNumberFormat="0" applyBorder="0" applyAlignment="0" applyProtection="0"/>
    <xf numFmtId="179" fontId="85" fillId="42" borderId="0" applyNumberFormat="0" applyBorder="0" applyAlignment="0" applyProtection="0"/>
    <xf numFmtId="179" fontId="85" fillId="42" borderId="0" applyNumberFormat="0" applyBorder="0" applyAlignment="0" applyProtection="0"/>
    <xf numFmtId="179" fontId="85" fillId="42" borderId="0" applyNumberFormat="0" applyBorder="0" applyAlignment="0" applyProtection="0"/>
    <xf numFmtId="179" fontId="85" fillId="42" borderId="0" applyNumberFormat="0" applyBorder="0" applyAlignment="0" applyProtection="0"/>
    <xf numFmtId="179" fontId="85" fillId="42" borderId="0" applyNumberFormat="0" applyBorder="0" applyAlignment="0" applyProtection="0"/>
    <xf numFmtId="179" fontId="85" fillId="42" borderId="0" applyNumberFormat="0" applyBorder="0" applyAlignment="0" applyProtection="0"/>
    <xf numFmtId="179" fontId="85" fillId="42" borderId="0" applyNumberFormat="0" applyBorder="0" applyAlignment="0" applyProtection="0"/>
    <xf numFmtId="179" fontId="85" fillId="42" borderId="0" applyNumberFormat="0" applyBorder="0" applyAlignment="0" applyProtection="0"/>
    <xf numFmtId="179" fontId="85" fillId="42" borderId="0" applyNumberFormat="0" applyBorder="0" applyAlignment="0" applyProtection="0"/>
    <xf numFmtId="179" fontId="85" fillId="42" borderId="0" applyNumberFormat="0" applyBorder="0" applyAlignment="0" applyProtection="0"/>
    <xf numFmtId="179" fontId="85" fillId="42" borderId="0" applyNumberFormat="0" applyBorder="0" applyAlignment="0" applyProtection="0"/>
    <xf numFmtId="179" fontId="85" fillId="42" borderId="0" applyNumberFormat="0" applyBorder="0" applyAlignment="0" applyProtection="0"/>
    <xf numFmtId="179" fontId="85" fillId="42" borderId="0" applyNumberFormat="0" applyBorder="0" applyAlignment="0" applyProtection="0"/>
    <xf numFmtId="179" fontId="85" fillId="42" borderId="0" applyNumberFormat="0" applyBorder="0" applyAlignment="0" applyProtection="0"/>
    <xf numFmtId="179" fontId="85" fillId="42" borderId="0" applyNumberFormat="0" applyBorder="0" applyAlignment="0" applyProtection="0"/>
    <xf numFmtId="179" fontId="85" fillId="42" borderId="0" applyNumberFormat="0" applyBorder="0" applyAlignment="0" applyProtection="0"/>
    <xf numFmtId="179" fontId="85" fillId="42" borderId="0" applyNumberFormat="0" applyBorder="0" applyAlignment="0" applyProtection="0"/>
    <xf numFmtId="179" fontId="85" fillId="42" borderId="0" applyNumberFormat="0" applyBorder="0" applyAlignment="0" applyProtection="0"/>
    <xf numFmtId="179" fontId="85" fillId="42" borderId="0" applyNumberFormat="0" applyBorder="0" applyAlignment="0" applyProtection="0"/>
    <xf numFmtId="179" fontId="85" fillId="42" borderId="0" applyNumberFormat="0" applyBorder="0" applyAlignment="0" applyProtection="0"/>
    <xf numFmtId="179" fontId="85" fillId="42" borderId="0" applyNumberFormat="0" applyBorder="0" applyAlignment="0" applyProtection="0"/>
    <xf numFmtId="179" fontId="85" fillId="42" borderId="0" applyNumberFormat="0" applyBorder="0" applyAlignment="0" applyProtection="0"/>
    <xf numFmtId="179" fontId="85" fillId="42" borderId="0" applyNumberFormat="0" applyBorder="0" applyAlignment="0" applyProtection="0"/>
    <xf numFmtId="179" fontId="85" fillId="42" borderId="0" applyNumberFormat="0" applyBorder="0" applyAlignment="0" applyProtection="0"/>
    <xf numFmtId="179" fontId="85" fillId="42" borderId="0" applyNumberFormat="0" applyBorder="0" applyAlignment="0" applyProtection="0"/>
    <xf numFmtId="179" fontId="85" fillId="42" borderId="0" applyNumberFormat="0" applyBorder="0" applyAlignment="0" applyProtection="0"/>
    <xf numFmtId="179" fontId="85" fillId="42" borderId="0" applyNumberFormat="0" applyBorder="0" applyAlignment="0" applyProtection="0"/>
    <xf numFmtId="179" fontId="85" fillId="43" borderId="0" applyNumberFormat="0" applyBorder="0" applyAlignment="0" applyProtection="0"/>
    <xf numFmtId="179" fontId="85" fillId="43" borderId="0" applyNumberFormat="0" applyBorder="0" applyAlignment="0" applyProtection="0"/>
    <xf numFmtId="179" fontId="85" fillId="43" borderId="0" applyNumberFormat="0" applyBorder="0" applyAlignment="0" applyProtection="0"/>
    <xf numFmtId="179" fontId="85" fillId="43" borderId="0" applyNumberFormat="0" applyBorder="0" applyAlignment="0" applyProtection="0"/>
    <xf numFmtId="179" fontId="85" fillId="43" borderId="0" applyNumberFormat="0" applyBorder="0" applyAlignment="0" applyProtection="0"/>
    <xf numFmtId="179" fontId="85" fillId="43" borderId="0" applyNumberFormat="0" applyBorder="0" applyAlignment="0" applyProtection="0"/>
    <xf numFmtId="179" fontId="85" fillId="43" borderId="0" applyNumberFormat="0" applyBorder="0" applyAlignment="0" applyProtection="0"/>
    <xf numFmtId="179" fontId="85" fillId="43" borderId="0" applyNumberFormat="0" applyBorder="0" applyAlignment="0" applyProtection="0"/>
    <xf numFmtId="179" fontId="85" fillId="43" borderId="0" applyNumberFormat="0" applyBorder="0" applyAlignment="0" applyProtection="0"/>
    <xf numFmtId="179" fontId="85" fillId="43" borderId="0" applyNumberFormat="0" applyBorder="0" applyAlignment="0" applyProtection="0"/>
    <xf numFmtId="179" fontId="85" fillId="43" borderId="0" applyNumberFormat="0" applyBorder="0" applyAlignment="0" applyProtection="0"/>
    <xf numFmtId="179" fontId="85" fillId="43" borderId="0" applyNumberFormat="0" applyBorder="0" applyAlignment="0" applyProtection="0"/>
    <xf numFmtId="179" fontId="85" fillId="43" borderId="0" applyNumberFormat="0" applyBorder="0" applyAlignment="0" applyProtection="0"/>
    <xf numFmtId="179" fontId="85" fillId="43" borderId="0" applyNumberFormat="0" applyBorder="0" applyAlignment="0" applyProtection="0"/>
    <xf numFmtId="179" fontId="85" fillId="43" borderId="0" applyNumberFormat="0" applyBorder="0" applyAlignment="0" applyProtection="0"/>
    <xf numFmtId="179" fontId="85" fillId="43" borderId="0" applyNumberFormat="0" applyBorder="0" applyAlignment="0" applyProtection="0"/>
    <xf numFmtId="179" fontId="85" fillId="43" borderId="0" applyNumberFormat="0" applyBorder="0" applyAlignment="0" applyProtection="0"/>
    <xf numFmtId="179" fontId="85" fillId="43" borderId="0" applyNumberFormat="0" applyBorder="0" applyAlignment="0" applyProtection="0"/>
    <xf numFmtId="179" fontId="85" fillId="43" borderId="0" applyNumberFormat="0" applyBorder="0" applyAlignment="0" applyProtection="0"/>
    <xf numFmtId="179" fontId="85" fillId="43" borderId="0" applyNumberFormat="0" applyBorder="0" applyAlignment="0" applyProtection="0"/>
    <xf numFmtId="179" fontId="85" fillId="43" borderId="0" applyNumberFormat="0" applyBorder="0" applyAlignment="0" applyProtection="0"/>
    <xf numFmtId="179" fontId="85" fillId="43" borderId="0" applyNumberFormat="0" applyBorder="0" applyAlignment="0" applyProtection="0"/>
    <xf numFmtId="179" fontId="85" fillId="43" borderId="0" applyNumberFormat="0" applyBorder="0" applyAlignment="0" applyProtection="0"/>
    <xf numFmtId="179" fontId="85" fillId="43" borderId="0" applyNumberFormat="0" applyBorder="0" applyAlignment="0" applyProtection="0"/>
    <xf numFmtId="179" fontId="85" fillId="43" borderId="0" applyNumberFormat="0" applyBorder="0" applyAlignment="0" applyProtection="0"/>
    <xf numFmtId="179" fontId="85" fillId="43" borderId="0" applyNumberFormat="0" applyBorder="0" applyAlignment="0" applyProtection="0"/>
    <xf numFmtId="179" fontId="85" fillId="43" borderId="0" applyNumberFormat="0" applyBorder="0" applyAlignment="0" applyProtection="0"/>
    <xf numFmtId="179" fontId="85" fillId="43" borderId="0" applyNumberFormat="0" applyBorder="0" applyAlignment="0" applyProtection="0"/>
    <xf numFmtId="179" fontId="85" fillId="43" borderId="0" applyNumberFormat="0" applyBorder="0" applyAlignment="0" applyProtection="0"/>
    <xf numFmtId="179" fontId="85" fillId="43" borderId="0" applyNumberFormat="0" applyBorder="0" applyAlignment="0" applyProtection="0"/>
    <xf numFmtId="179" fontId="85" fillId="43" borderId="0" applyNumberFormat="0" applyBorder="0" applyAlignment="0" applyProtection="0"/>
    <xf numFmtId="179" fontId="85" fillId="43" borderId="0" applyNumberFormat="0" applyBorder="0" applyAlignment="0" applyProtection="0"/>
    <xf numFmtId="179" fontId="85" fillId="43" borderId="0" applyNumberFormat="0" applyBorder="0" applyAlignment="0" applyProtection="0"/>
    <xf numFmtId="179" fontId="85" fillId="43" borderId="0" applyNumberFormat="0" applyBorder="0" applyAlignment="0" applyProtection="0"/>
    <xf numFmtId="179" fontId="85" fillId="43" borderId="0" applyNumberFormat="0" applyBorder="0" applyAlignment="0" applyProtection="0"/>
    <xf numFmtId="179" fontId="85" fillId="43" borderId="0" applyNumberFormat="0" applyBorder="0" applyAlignment="0" applyProtection="0"/>
    <xf numFmtId="179" fontId="85" fillId="43" borderId="0" applyNumberFormat="0" applyBorder="0" applyAlignment="0" applyProtection="0"/>
    <xf numFmtId="179" fontId="85" fillId="43" borderId="0" applyNumberFormat="0" applyBorder="0" applyAlignment="0" applyProtection="0"/>
    <xf numFmtId="179" fontId="85" fillId="44" borderId="0" applyNumberFormat="0" applyBorder="0" applyAlignment="0" applyProtection="0"/>
    <xf numFmtId="179" fontId="85" fillId="44" borderId="0" applyNumberFormat="0" applyBorder="0" applyAlignment="0" applyProtection="0"/>
    <xf numFmtId="179" fontId="85" fillId="44" borderId="0" applyNumberFormat="0" applyBorder="0" applyAlignment="0" applyProtection="0"/>
    <xf numFmtId="179" fontId="85" fillId="44" borderId="0" applyNumberFormat="0" applyBorder="0" applyAlignment="0" applyProtection="0"/>
    <xf numFmtId="179" fontId="85" fillId="44" borderId="0" applyNumberFormat="0" applyBorder="0" applyAlignment="0" applyProtection="0"/>
    <xf numFmtId="179" fontId="85" fillId="44" borderId="0" applyNumberFormat="0" applyBorder="0" applyAlignment="0" applyProtection="0"/>
    <xf numFmtId="179" fontId="85" fillId="44" borderId="0" applyNumberFormat="0" applyBorder="0" applyAlignment="0" applyProtection="0"/>
    <xf numFmtId="179" fontId="85" fillId="44" borderId="0" applyNumberFormat="0" applyBorder="0" applyAlignment="0" applyProtection="0"/>
    <xf numFmtId="179" fontId="85" fillId="44" borderId="0" applyNumberFormat="0" applyBorder="0" applyAlignment="0" applyProtection="0"/>
    <xf numFmtId="179" fontId="85" fillId="44" borderId="0" applyNumberFormat="0" applyBorder="0" applyAlignment="0" applyProtection="0"/>
    <xf numFmtId="179" fontId="85" fillId="44" borderId="0" applyNumberFormat="0" applyBorder="0" applyAlignment="0" applyProtection="0"/>
    <xf numFmtId="179" fontId="85" fillId="44" borderId="0" applyNumberFormat="0" applyBorder="0" applyAlignment="0" applyProtection="0"/>
    <xf numFmtId="179" fontId="85" fillId="44" borderId="0" applyNumberFormat="0" applyBorder="0" applyAlignment="0" applyProtection="0"/>
    <xf numFmtId="179" fontId="85" fillId="44" borderId="0" applyNumberFormat="0" applyBorder="0" applyAlignment="0" applyProtection="0"/>
    <xf numFmtId="179" fontId="85" fillId="44" borderId="0" applyNumberFormat="0" applyBorder="0" applyAlignment="0" applyProtection="0"/>
    <xf numFmtId="179" fontId="85" fillId="44" borderId="0" applyNumberFormat="0" applyBorder="0" applyAlignment="0" applyProtection="0"/>
    <xf numFmtId="179" fontId="85" fillId="44" borderId="0" applyNumberFormat="0" applyBorder="0" applyAlignment="0" applyProtection="0"/>
    <xf numFmtId="179" fontId="85" fillId="44" borderId="0" applyNumberFormat="0" applyBorder="0" applyAlignment="0" applyProtection="0"/>
    <xf numFmtId="179" fontId="85" fillId="44" borderId="0" applyNumberFormat="0" applyBorder="0" applyAlignment="0" applyProtection="0"/>
    <xf numFmtId="179" fontId="85" fillId="44" borderId="0" applyNumberFormat="0" applyBorder="0" applyAlignment="0" applyProtection="0"/>
    <xf numFmtId="179" fontId="85" fillId="44" borderId="0" applyNumberFormat="0" applyBorder="0" applyAlignment="0" applyProtection="0"/>
    <xf numFmtId="179" fontId="85" fillId="44" borderId="0" applyNumberFormat="0" applyBorder="0" applyAlignment="0" applyProtection="0"/>
    <xf numFmtId="179" fontId="85" fillId="44" borderId="0" applyNumberFormat="0" applyBorder="0" applyAlignment="0" applyProtection="0"/>
    <xf numFmtId="179" fontId="85" fillId="44" borderId="0" applyNumberFormat="0" applyBorder="0" applyAlignment="0" applyProtection="0"/>
    <xf numFmtId="179" fontId="85" fillId="44" borderId="0" applyNumberFormat="0" applyBorder="0" applyAlignment="0" applyProtection="0"/>
    <xf numFmtId="179" fontId="85" fillId="44" borderId="0" applyNumberFormat="0" applyBorder="0" applyAlignment="0" applyProtection="0"/>
    <xf numFmtId="179" fontId="85" fillId="44" borderId="0" applyNumberFormat="0" applyBorder="0" applyAlignment="0" applyProtection="0"/>
    <xf numFmtId="179" fontId="85" fillId="44" borderId="0" applyNumberFormat="0" applyBorder="0" applyAlignment="0" applyProtection="0"/>
    <xf numFmtId="179" fontId="85" fillId="44" borderId="0" applyNumberFormat="0" applyBorder="0" applyAlignment="0" applyProtection="0"/>
    <xf numFmtId="179" fontId="85" fillId="44" borderId="0" applyNumberFormat="0" applyBorder="0" applyAlignment="0" applyProtection="0"/>
    <xf numFmtId="179" fontId="85" fillId="44" borderId="0" applyNumberFormat="0" applyBorder="0" applyAlignment="0" applyProtection="0"/>
    <xf numFmtId="179" fontId="85" fillId="44" borderId="0" applyNumberFormat="0" applyBorder="0" applyAlignment="0" applyProtection="0"/>
    <xf numFmtId="179" fontId="85" fillId="44" borderId="0" applyNumberFormat="0" applyBorder="0" applyAlignment="0" applyProtection="0"/>
    <xf numFmtId="179" fontId="85" fillId="44" borderId="0" applyNumberFormat="0" applyBorder="0" applyAlignment="0" applyProtection="0"/>
    <xf numFmtId="179" fontId="85" fillId="44" borderId="0" applyNumberFormat="0" applyBorder="0" applyAlignment="0" applyProtection="0"/>
    <xf numFmtId="179" fontId="85" fillId="44" borderId="0" applyNumberFormat="0" applyBorder="0" applyAlignment="0" applyProtection="0"/>
    <xf numFmtId="179" fontId="85" fillId="44" borderId="0" applyNumberFormat="0" applyBorder="0" applyAlignment="0" applyProtection="0"/>
    <xf numFmtId="179" fontId="85" fillId="44" borderId="0" applyNumberFormat="0" applyBorder="0" applyAlignment="0" applyProtection="0"/>
    <xf numFmtId="179" fontId="85" fillId="45" borderId="0" applyNumberFormat="0" applyBorder="0" applyAlignment="0" applyProtection="0"/>
    <xf numFmtId="179" fontId="85" fillId="45" borderId="0" applyNumberFormat="0" applyBorder="0" applyAlignment="0" applyProtection="0"/>
    <xf numFmtId="179" fontId="85" fillId="45" borderId="0" applyNumberFormat="0" applyBorder="0" applyAlignment="0" applyProtection="0"/>
    <xf numFmtId="179" fontId="85" fillId="45" borderId="0" applyNumberFormat="0" applyBorder="0" applyAlignment="0" applyProtection="0"/>
    <xf numFmtId="179" fontId="85" fillId="45" borderId="0" applyNumberFormat="0" applyBorder="0" applyAlignment="0" applyProtection="0"/>
    <xf numFmtId="179" fontId="85" fillId="45" borderId="0" applyNumberFormat="0" applyBorder="0" applyAlignment="0" applyProtection="0"/>
    <xf numFmtId="179" fontId="85" fillId="45" borderId="0" applyNumberFormat="0" applyBorder="0" applyAlignment="0" applyProtection="0"/>
    <xf numFmtId="179" fontId="85" fillId="45" borderId="0" applyNumberFormat="0" applyBorder="0" applyAlignment="0" applyProtection="0"/>
    <xf numFmtId="179" fontId="85" fillId="45" borderId="0" applyNumberFormat="0" applyBorder="0" applyAlignment="0" applyProtection="0"/>
    <xf numFmtId="179" fontId="85" fillId="45" borderId="0" applyNumberFormat="0" applyBorder="0" applyAlignment="0" applyProtection="0"/>
    <xf numFmtId="179" fontId="85" fillId="45" borderId="0" applyNumberFormat="0" applyBorder="0" applyAlignment="0" applyProtection="0"/>
    <xf numFmtId="179" fontId="85" fillId="45" borderId="0" applyNumberFormat="0" applyBorder="0" applyAlignment="0" applyProtection="0"/>
    <xf numFmtId="179" fontId="85" fillId="45" borderId="0" applyNumberFormat="0" applyBorder="0" applyAlignment="0" applyProtection="0"/>
    <xf numFmtId="179" fontId="85" fillId="45" borderId="0" applyNumberFormat="0" applyBorder="0" applyAlignment="0" applyProtection="0"/>
    <xf numFmtId="179" fontId="85" fillId="45" borderId="0" applyNumberFormat="0" applyBorder="0" applyAlignment="0" applyProtection="0"/>
    <xf numFmtId="179" fontId="85" fillId="45" borderId="0" applyNumberFormat="0" applyBorder="0" applyAlignment="0" applyProtection="0"/>
    <xf numFmtId="179" fontId="85" fillId="45" borderId="0" applyNumberFormat="0" applyBorder="0" applyAlignment="0" applyProtection="0"/>
    <xf numFmtId="179" fontId="85" fillId="45" borderId="0" applyNumberFormat="0" applyBorder="0" applyAlignment="0" applyProtection="0"/>
    <xf numFmtId="179" fontId="85" fillId="45" borderId="0" applyNumberFormat="0" applyBorder="0" applyAlignment="0" applyProtection="0"/>
    <xf numFmtId="179" fontId="85" fillId="45" borderId="0" applyNumberFormat="0" applyBorder="0" applyAlignment="0" applyProtection="0"/>
    <xf numFmtId="179" fontId="85" fillId="45" borderId="0" applyNumberFormat="0" applyBorder="0" applyAlignment="0" applyProtection="0"/>
    <xf numFmtId="179" fontId="85" fillId="45" borderId="0" applyNumberFormat="0" applyBorder="0" applyAlignment="0" applyProtection="0"/>
    <xf numFmtId="179" fontId="85" fillId="45" borderId="0" applyNumberFormat="0" applyBorder="0" applyAlignment="0" applyProtection="0"/>
    <xf numFmtId="179" fontId="85" fillId="45" borderId="0" applyNumberFormat="0" applyBorder="0" applyAlignment="0" applyProtection="0"/>
    <xf numFmtId="179" fontId="85" fillId="45" borderId="0" applyNumberFormat="0" applyBorder="0" applyAlignment="0" applyProtection="0"/>
    <xf numFmtId="179" fontId="85" fillId="45" borderId="0" applyNumberFormat="0" applyBorder="0" applyAlignment="0" applyProtection="0"/>
    <xf numFmtId="179" fontId="85" fillId="45" borderId="0" applyNumberFormat="0" applyBorder="0" applyAlignment="0" applyProtection="0"/>
    <xf numFmtId="179" fontId="85" fillId="45" borderId="0" applyNumberFormat="0" applyBorder="0" applyAlignment="0" applyProtection="0"/>
    <xf numFmtId="179" fontId="85" fillId="45" borderId="0" applyNumberFormat="0" applyBorder="0" applyAlignment="0" applyProtection="0"/>
    <xf numFmtId="179" fontId="85" fillId="45" borderId="0" applyNumberFormat="0" applyBorder="0" applyAlignment="0" applyProtection="0"/>
    <xf numFmtId="179" fontId="85" fillId="45" borderId="0" applyNumberFormat="0" applyBorder="0" applyAlignment="0" applyProtection="0"/>
    <xf numFmtId="179" fontId="85" fillId="45" borderId="0" applyNumberFormat="0" applyBorder="0" applyAlignment="0" applyProtection="0"/>
    <xf numFmtId="179" fontId="85" fillId="45" borderId="0" applyNumberFormat="0" applyBorder="0" applyAlignment="0" applyProtection="0"/>
    <xf numFmtId="179" fontId="85" fillId="45" borderId="0" applyNumberFormat="0" applyBorder="0" applyAlignment="0" applyProtection="0"/>
    <xf numFmtId="179" fontId="85" fillId="45" borderId="0" applyNumberFormat="0" applyBorder="0" applyAlignment="0" applyProtection="0"/>
    <xf numFmtId="179" fontId="85" fillId="45" borderId="0" applyNumberFormat="0" applyBorder="0" applyAlignment="0" applyProtection="0"/>
    <xf numFmtId="179" fontId="85" fillId="45" borderId="0" applyNumberFormat="0" applyBorder="0" applyAlignment="0" applyProtection="0"/>
    <xf numFmtId="179" fontId="85" fillId="45" borderId="0" applyNumberFormat="0" applyBorder="0" applyAlignment="0" applyProtection="0"/>
    <xf numFmtId="179" fontId="85" fillId="43" borderId="0" applyNumberFormat="0" applyBorder="0" applyAlignment="0" applyProtection="0"/>
    <xf numFmtId="179" fontId="85" fillId="43" borderId="0" applyNumberFormat="0" applyBorder="0" applyAlignment="0" applyProtection="0"/>
    <xf numFmtId="179" fontId="85" fillId="43" borderId="0" applyNumberFormat="0" applyBorder="0" applyAlignment="0" applyProtection="0"/>
    <xf numFmtId="179" fontId="85" fillId="43" borderId="0" applyNumberFormat="0" applyBorder="0" applyAlignment="0" applyProtection="0"/>
    <xf numFmtId="179" fontId="85" fillId="43" borderId="0" applyNumberFormat="0" applyBorder="0" applyAlignment="0" applyProtection="0"/>
    <xf numFmtId="179" fontId="85" fillId="43" borderId="0" applyNumberFormat="0" applyBorder="0" applyAlignment="0" applyProtection="0"/>
    <xf numFmtId="179" fontId="85" fillId="43" borderId="0" applyNumberFormat="0" applyBorder="0" applyAlignment="0" applyProtection="0"/>
    <xf numFmtId="179" fontId="85" fillId="43" borderId="0" applyNumberFormat="0" applyBorder="0" applyAlignment="0" applyProtection="0"/>
    <xf numFmtId="179" fontId="85" fillId="43" borderId="0" applyNumberFormat="0" applyBorder="0" applyAlignment="0" applyProtection="0"/>
    <xf numFmtId="179" fontId="85" fillId="43" borderId="0" applyNumberFormat="0" applyBorder="0" applyAlignment="0" applyProtection="0"/>
    <xf numFmtId="179" fontId="85" fillId="43" borderId="0" applyNumberFormat="0" applyBorder="0" applyAlignment="0" applyProtection="0"/>
    <xf numFmtId="179" fontId="85" fillId="43" borderId="0" applyNumberFormat="0" applyBorder="0" applyAlignment="0" applyProtection="0"/>
    <xf numFmtId="179" fontId="85" fillId="43" borderId="0" applyNumberFormat="0" applyBorder="0" applyAlignment="0" applyProtection="0"/>
    <xf numFmtId="179" fontId="85" fillId="43" borderId="0" applyNumberFormat="0" applyBorder="0" applyAlignment="0" applyProtection="0"/>
    <xf numFmtId="179" fontId="85" fillId="43" borderId="0" applyNumberFormat="0" applyBorder="0" applyAlignment="0" applyProtection="0"/>
    <xf numFmtId="179" fontId="85" fillId="43" borderId="0" applyNumberFormat="0" applyBorder="0" applyAlignment="0" applyProtection="0"/>
    <xf numFmtId="179" fontId="85" fillId="43" borderId="0" applyNumberFormat="0" applyBorder="0" applyAlignment="0" applyProtection="0"/>
    <xf numFmtId="179" fontId="85" fillId="43" borderId="0" applyNumberFormat="0" applyBorder="0" applyAlignment="0" applyProtection="0"/>
    <xf numFmtId="179" fontId="85" fillId="43" borderId="0" applyNumberFormat="0" applyBorder="0" applyAlignment="0" applyProtection="0"/>
    <xf numFmtId="179" fontId="85" fillId="43" borderId="0" applyNumberFormat="0" applyBorder="0" applyAlignment="0" applyProtection="0"/>
    <xf numFmtId="179" fontId="85" fillId="43" borderId="0" applyNumberFormat="0" applyBorder="0" applyAlignment="0" applyProtection="0"/>
    <xf numFmtId="179" fontId="85" fillId="43" borderId="0" applyNumberFormat="0" applyBorder="0" applyAlignment="0" applyProtection="0"/>
    <xf numFmtId="179" fontId="85" fillId="43" borderId="0" applyNumberFormat="0" applyBorder="0" applyAlignment="0" applyProtection="0"/>
    <xf numFmtId="179" fontId="85" fillId="43" borderId="0" applyNumberFormat="0" applyBorder="0" applyAlignment="0" applyProtection="0"/>
    <xf numFmtId="179" fontId="85" fillId="43" borderId="0" applyNumberFormat="0" applyBorder="0" applyAlignment="0" applyProtection="0"/>
    <xf numFmtId="179" fontId="85" fillId="43" borderId="0" applyNumberFormat="0" applyBorder="0" applyAlignment="0" applyProtection="0"/>
    <xf numFmtId="179" fontId="85" fillId="43" borderId="0" applyNumberFormat="0" applyBorder="0" applyAlignment="0" applyProtection="0"/>
    <xf numFmtId="179" fontId="85" fillId="43" borderId="0" applyNumberFormat="0" applyBorder="0" applyAlignment="0" applyProtection="0"/>
    <xf numFmtId="179" fontId="85" fillId="43" borderId="0" applyNumberFormat="0" applyBorder="0" applyAlignment="0" applyProtection="0"/>
    <xf numFmtId="179" fontId="85" fillId="43" borderId="0" applyNumberFormat="0" applyBorder="0" applyAlignment="0" applyProtection="0"/>
    <xf numFmtId="179" fontId="85" fillId="43" borderId="0" applyNumberFormat="0" applyBorder="0" applyAlignment="0" applyProtection="0"/>
    <xf numFmtId="179" fontId="85" fillId="43" borderId="0" applyNumberFormat="0" applyBorder="0" applyAlignment="0" applyProtection="0"/>
    <xf numFmtId="179" fontId="85" fillId="43" borderId="0" applyNumberFormat="0" applyBorder="0" applyAlignment="0" applyProtection="0"/>
    <xf numFmtId="179" fontId="85" fillId="43" borderId="0" applyNumberFormat="0" applyBorder="0" applyAlignment="0" applyProtection="0"/>
    <xf numFmtId="179" fontId="85" fillId="43" borderId="0" applyNumberFormat="0" applyBorder="0" applyAlignment="0" applyProtection="0"/>
    <xf numFmtId="179" fontId="85" fillId="43" borderId="0" applyNumberFormat="0" applyBorder="0" applyAlignment="0" applyProtection="0"/>
    <xf numFmtId="179" fontId="85" fillId="43" borderId="0" applyNumberFormat="0" applyBorder="0" applyAlignment="0" applyProtection="0"/>
    <xf numFmtId="179" fontId="85" fillId="43" borderId="0" applyNumberFormat="0" applyBorder="0" applyAlignment="0" applyProtection="0"/>
    <xf numFmtId="179" fontId="15" fillId="0" borderId="0" applyProtection="0">
      <protection locked="0"/>
    </xf>
    <xf numFmtId="179" fontId="85" fillId="45" borderId="0" applyNumberFormat="0" applyBorder="0" applyAlignment="0" applyProtection="0"/>
    <xf numFmtId="179" fontId="85" fillId="45" borderId="0" applyNumberFormat="0" applyBorder="0" applyAlignment="0" applyProtection="0"/>
    <xf numFmtId="179" fontId="85" fillId="45" borderId="0" applyNumberFormat="0" applyBorder="0" applyAlignment="0" applyProtection="0"/>
    <xf numFmtId="179" fontId="85" fillId="45" borderId="0" applyNumberFormat="0" applyBorder="0" applyAlignment="0" applyProtection="0"/>
    <xf numFmtId="179" fontId="85" fillId="45" borderId="0" applyNumberFormat="0" applyBorder="0" applyAlignment="0" applyProtection="0"/>
    <xf numFmtId="179" fontId="85" fillId="45" borderId="0" applyNumberFormat="0" applyBorder="0" applyAlignment="0" applyProtection="0"/>
    <xf numFmtId="179" fontId="85" fillId="45" borderId="0" applyNumberFormat="0" applyBorder="0" applyAlignment="0" applyProtection="0"/>
    <xf numFmtId="179" fontId="85" fillId="45" borderId="0" applyNumberFormat="0" applyBorder="0" applyAlignment="0" applyProtection="0"/>
    <xf numFmtId="179" fontId="85" fillId="45" borderId="0" applyNumberFormat="0" applyBorder="0" applyAlignment="0" applyProtection="0"/>
    <xf numFmtId="179" fontId="85" fillId="45" borderId="0" applyNumberFormat="0" applyBorder="0" applyAlignment="0" applyProtection="0"/>
    <xf numFmtId="179" fontId="85" fillId="45" borderId="0" applyNumberFormat="0" applyBorder="0" applyAlignment="0" applyProtection="0"/>
    <xf numFmtId="179" fontId="85" fillId="45" borderId="0" applyNumberFormat="0" applyBorder="0" applyAlignment="0" applyProtection="0"/>
    <xf numFmtId="179" fontId="85" fillId="45" borderId="0" applyNumberFormat="0" applyBorder="0" applyAlignment="0" applyProtection="0"/>
    <xf numFmtId="179" fontId="85" fillId="45" borderId="0" applyNumberFormat="0" applyBorder="0" applyAlignment="0" applyProtection="0"/>
    <xf numFmtId="179" fontId="85" fillId="45" borderId="0" applyNumberFormat="0" applyBorder="0" applyAlignment="0" applyProtection="0"/>
    <xf numFmtId="179" fontId="85" fillId="45" borderId="0" applyNumberFormat="0" applyBorder="0" applyAlignment="0" applyProtection="0"/>
    <xf numFmtId="179" fontId="85" fillId="45" borderId="0" applyNumberFormat="0" applyBorder="0" applyAlignment="0" applyProtection="0"/>
    <xf numFmtId="179" fontId="85" fillId="45" borderId="0" applyNumberFormat="0" applyBorder="0" applyAlignment="0" applyProtection="0"/>
    <xf numFmtId="179" fontId="85" fillId="45" borderId="0" applyNumberFormat="0" applyBorder="0" applyAlignment="0" applyProtection="0"/>
    <xf numFmtId="179" fontId="85" fillId="45" borderId="0" applyNumberFormat="0" applyBorder="0" applyAlignment="0" applyProtection="0"/>
    <xf numFmtId="179" fontId="85" fillId="45" borderId="0" applyNumberFormat="0" applyBorder="0" applyAlignment="0" applyProtection="0"/>
    <xf numFmtId="179" fontId="85" fillId="45" borderId="0" applyNumberFormat="0" applyBorder="0" applyAlignment="0" applyProtection="0"/>
    <xf numFmtId="179" fontId="85" fillId="45" borderId="0" applyNumberFormat="0" applyBorder="0" applyAlignment="0" applyProtection="0"/>
    <xf numFmtId="179" fontId="85" fillId="45" borderId="0" applyNumberFormat="0" applyBorder="0" applyAlignment="0" applyProtection="0"/>
    <xf numFmtId="179" fontId="85" fillId="45" borderId="0" applyNumberFormat="0" applyBorder="0" applyAlignment="0" applyProtection="0"/>
    <xf numFmtId="179" fontId="85" fillId="45" borderId="0" applyNumberFormat="0" applyBorder="0" applyAlignment="0" applyProtection="0"/>
    <xf numFmtId="179" fontId="85" fillId="45" borderId="0" applyNumberFormat="0" applyBorder="0" applyAlignment="0" applyProtection="0"/>
    <xf numFmtId="179" fontId="85" fillId="45" borderId="0" applyNumberFormat="0" applyBorder="0" applyAlignment="0" applyProtection="0"/>
    <xf numFmtId="179" fontId="85" fillId="45" borderId="0" applyNumberFormat="0" applyBorder="0" applyAlignment="0" applyProtection="0"/>
    <xf numFmtId="179" fontId="85" fillId="45" borderId="0" applyNumberFormat="0" applyBorder="0" applyAlignment="0" applyProtection="0"/>
    <xf numFmtId="179" fontId="85" fillId="45" borderId="0" applyNumberFormat="0" applyBorder="0" applyAlignment="0" applyProtection="0"/>
    <xf numFmtId="179" fontId="85" fillId="45" borderId="0" applyNumberFormat="0" applyBorder="0" applyAlignment="0" applyProtection="0"/>
    <xf numFmtId="179" fontId="85" fillId="45" borderId="0" applyNumberFormat="0" applyBorder="0" applyAlignment="0" applyProtection="0"/>
    <xf numFmtId="179" fontId="85" fillId="45" borderId="0" applyNumberFormat="0" applyBorder="0" applyAlignment="0" applyProtection="0"/>
    <xf numFmtId="179" fontId="85" fillId="45" borderId="0" applyNumberFormat="0" applyBorder="0" applyAlignment="0" applyProtection="0"/>
    <xf numFmtId="179" fontId="85" fillId="45" borderId="0" applyNumberFormat="0" applyBorder="0" applyAlignment="0" applyProtection="0"/>
    <xf numFmtId="179" fontId="85" fillId="45" borderId="0" applyNumberFormat="0" applyBorder="0" applyAlignment="0" applyProtection="0"/>
    <xf numFmtId="179" fontId="85" fillId="45" borderId="0" applyNumberFormat="0" applyBorder="0" applyAlignment="0" applyProtection="0"/>
    <xf numFmtId="179" fontId="85" fillId="42" borderId="0" applyNumberFormat="0" applyBorder="0" applyAlignment="0" applyProtection="0"/>
    <xf numFmtId="179" fontId="85" fillId="42" borderId="0" applyNumberFormat="0" applyBorder="0" applyAlignment="0" applyProtection="0"/>
    <xf numFmtId="179" fontId="85" fillId="42" borderId="0" applyNumberFormat="0" applyBorder="0" applyAlignment="0" applyProtection="0"/>
    <xf numFmtId="179" fontId="85" fillId="42" borderId="0" applyNumberFormat="0" applyBorder="0" applyAlignment="0" applyProtection="0"/>
    <xf numFmtId="179" fontId="85" fillId="42" borderId="0" applyNumberFormat="0" applyBorder="0" applyAlignment="0" applyProtection="0"/>
    <xf numFmtId="179" fontId="85" fillId="42" borderId="0" applyNumberFormat="0" applyBorder="0" applyAlignment="0" applyProtection="0"/>
    <xf numFmtId="179" fontId="85" fillId="42" borderId="0" applyNumberFormat="0" applyBorder="0" applyAlignment="0" applyProtection="0"/>
    <xf numFmtId="179" fontId="85" fillId="42" borderId="0" applyNumberFormat="0" applyBorder="0" applyAlignment="0" applyProtection="0"/>
    <xf numFmtId="179" fontId="85" fillId="42" borderId="0" applyNumberFormat="0" applyBorder="0" applyAlignment="0" applyProtection="0"/>
    <xf numFmtId="179" fontId="85" fillId="42" borderId="0" applyNumberFormat="0" applyBorder="0" applyAlignment="0" applyProtection="0"/>
    <xf numFmtId="179" fontId="85" fillId="42" borderId="0" applyNumberFormat="0" applyBorder="0" applyAlignment="0" applyProtection="0"/>
    <xf numFmtId="179" fontId="85" fillId="42" borderId="0" applyNumberFormat="0" applyBorder="0" applyAlignment="0" applyProtection="0"/>
    <xf numFmtId="179" fontId="85" fillId="42" borderId="0" applyNumberFormat="0" applyBorder="0" applyAlignment="0" applyProtection="0"/>
    <xf numFmtId="179" fontId="85" fillId="42" borderId="0" applyNumberFormat="0" applyBorder="0" applyAlignment="0" applyProtection="0"/>
    <xf numFmtId="179" fontId="85" fillId="42" borderId="0" applyNumberFormat="0" applyBorder="0" applyAlignment="0" applyProtection="0"/>
    <xf numFmtId="179" fontId="85" fillId="42" borderId="0" applyNumberFormat="0" applyBorder="0" applyAlignment="0" applyProtection="0"/>
    <xf numFmtId="179" fontId="85" fillId="42" borderId="0" applyNumberFormat="0" applyBorder="0" applyAlignment="0" applyProtection="0"/>
    <xf numFmtId="179" fontId="85" fillId="42" borderId="0" applyNumberFormat="0" applyBorder="0" applyAlignment="0" applyProtection="0"/>
    <xf numFmtId="179" fontId="85" fillId="42" borderId="0" applyNumberFormat="0" applyBorder="0" applyAlignment="0" applyProtection="0"/>
    <xf numFmtId="179" fontId="85" fillId="42" borderId="0" applyNumberFormat="0" applyBorder="0" applyAlignment="0" applyProtection="0"/>
    <xf numFmtId="179" fontId="85" fillId="42" borderId="0" applyNumberFormat="0" applyBorder="0" applyAlignment="0" applyProtection="0"/>
    <xf numFmtId="179" fontId="85" fillId="42" borderId="0" applyNumberFormat="0" applyBorder="0" applyAlignment="0" applyProtection="0"/>
    <xf numFmtId="179" fontId="85" fillId="42" borderId="0" applyNumberFormat="0" applyBorder="0" applyAlignment="0" applyProtection="0"/>
    <xf numFmtId="179" fontId="85" fillId="42" borderId="0" applyNumberFormat="0" applyBorder="0" applyAlignment="0" applyProtection="0"/>
    <xf numFmtId="179" fontId="85" fillId="42" borderId="0" applyNumberFormat="0" applyBorder="0" applyAlignment="0" applyProtection="0"/>
    <xf numFmtId="179" fontId="85" fillId="42" borderId="0" applyNumberFormat="0" applyBorder="0" applyAlignment="0" applyProtection="0"/>
    <xf numFmtId="179" fontId="85" fillId="42" borderId="0" applyNumberFormat="0" applyBorder="0" applyAlignment="0" applyProtection="0"/>
    <xf numFmtId="179" fontId="85" fillId="42" borderId="0" applyNumberFormat="0" applyBorder="0" applyAlignment="0" applyProtection="0"/>
    <xf numFmtId="179" fontId="85" fillId="42" borderId="0" applyNumberFormat="0" applyBorder="0" applyAlignment="0" applyProtection="0"/>
    <xf numFmtId="179" fontId="85" fillId="42" borderId="0" applyNumberFormat="0" applyBorder="0" applyAlignment="0" applyProtection="0"/>
    <xf numFmtId="179" fontId="85" fillId="42" borderId="0" applyNumberFormat="0" applyBorder="0" applyAlignment="0" applyProtection="0"/>
    <xf numFmtId="179" fontId="85" fillId="42" borderId="0" applyNumberFormat="0" applyBorder="0" applyAlignment="0" applyProtection="0"/>
    <xf numFmtId="179" fontId="85" fillId="42" borderId="0" applyNumberFormat="0" applyBorder="0" applyAlignment="0" applyProtection="0"/>
    <xf numFmtId="179" fontId="85" fillId="42" borderId="0" applyNumberFormat="0" applyBorder="0" applyAlignment="0" applyProtection="0"/>
    <xf numFmtId="179" fontId="85" fillId="42" borderId="0" applyNumberFormat="0" applyBorder="0" applyAlignment="0" applyProtection="0"/>
    <xf numFmtId="179" fontId="85" fillId="42" borderId="0" applyNumberFormat="0" applyBorder="0" applyAlignment="0" applyProtection="0"/>
    <xf numFmtId="179" fontId="85" fillId="42" borderId="0" applyNumberFormat="0" applyBorder="0" applyAlignment="0" applyProtection="0"/>
    <xf numFmtId="179" fontId="85" fillId="42" borderId="0" applyNumberFormat="0" applyBorder="0" applyAlignment="0" applyProtection="0"/>
    <xf numFmtId="179" fontId="85" fillId="46" borderId="0" applyNumberFormat="0" applyBorder="0" applyAlignment="0" applyProtection="0"/>
    <xf numFmtId="179" fontId="85" fillId="46" borderId="0" applyNumberFormat="0" applyBorder="0" applyAlignment="0" applyProtection="0"/>
    <xf numFmtId="179" fontId="85" fillId="46" borderId="0" applyNumberFormat="0" applyBorder="0" applyAlignment="0" applyProtection="0"/>
    <xf numFmtId="179" fontId="85" fillId="46" borderId="0" applyNumberFormat="0" applyBorder="0" applyAlignment="0" applyProtection="0"/>
    <xf numFmtId="179" fontId="85" fillId="46" borderId="0" applyNumberFormat="0" applyBorder="0" applyAlignment="0" applyProtection="0"/>
    <xf numFmtId="179" fontId="85" fillId="46" borderId="0" applyNumberFormat="0" applyBorder="0" applyAlignment="0" applyProtection="0"/>
    <xf numFmtId="179" fontId="85" fillId="46" borderId="0" applyNumberFormat="0" applyBorder="0" applyAlignment="0" applyProtection="0"/>
    <xf numFmtId="179" fontId="85" fillId="46" borderId="0" applyNumberFormat="0" applyBorder="0" applyAlignment="0" applyProtection="0"/>
    <xf numFmtId="179" fontId="85" fillId="46" borderId="0" applyNumberFormat="0" applyBorder="0" applyAlignment="0" applyProtection="0"/>
    <xf numFmtId="179" fontId="85" fillId="46" borderId="0" applyNumberFormat="0" applyBorder="0" applyAlignment="0" applyProtection="0"/>
    <xf numFmtId="179" fontId="85" fillId="46" borderId="0" applyNumberFormat="0" applyBorder="0" applyAlignment="0" applyProtection="0"/>
    <xf numFmtId="179" fontId="85" fillId="46" borderId="0" applyNumberFormat="0" applyBorder="0" applyAlignment="0" applyProtection="0"/>
    <xf numFmtId="179" fontId="85" fillId="46" borderId="0" applyNumberFormat="0" applyBorder="0" applyAlignment="0" applyProtection="0"/>
    <xf numFmtId="179" fontId="85" fillId="46" borderId="0" applyNumberFormat="0" applyBorder="0" applyAlignment="0" applyProtection="0"/>
    <xf numFmtId="179" fontId="85" fillId="46" borderId="0" applyNumberFormat="0" applyBorder="0" applyAlignment="0" applyProtection="0"/>
    <xf numFmtId="179" fontId="85" fillId="46" borderId="0" applyNumberFormat="0" applyBorder="0" applyAlignment="0" applyProtection="0"/>
    <xf numFmtId="179" fontId="85" fillId="46" borderId="0" applyNumberFormat="0" applyBorder="0" applyAlignment="0" applyProtection="0"/>
    <xf numFmtId="179" fontId="85" fillId="46" borderId="0" applyNumberFormat="0" applyBorder="0" applyAlignment="0" applyProtection="0"/>
    <xf numFmtId="179" fontId="85" fillId="46" borderId="0" applyNumberFormat="0" applyBorder="0" applyAlignment="0" applyProtection="0"/>
    <xf numFmtId="179" fontId="85" fillId="46" borderId="0" applyNumberFormat="0" applyBorder="0" applyAlignment="0" applyProtection="0"/>
    <xf numFmtId="179" fontId="85" fillId="46" borderId="0" applyNumberFormat="0" applyBorder="0" applyAlignment="0" applyProtection="0"/>
    <xf numFmtId="179" fontId="85" fillId="46" borderId="0" applyNumberFormat="0" applyBorder="0" applyAlignment="0" applyProtection="0"/>
    <xf numFmtId="179" fontId="85" fillId="46" borderId="0" applyNumberFormat="0" applyBorder="0" applyAlignment="0" applyProtection="0"/>
    <xf numFmtId="179" fontId="85" fillId="46" borderId="0" applyNumberFormat="0" applyBorder="0" applyAlignment="0" applyProtection="0"/>
    <xf numFmtId="179" fontId="85" fillId="46" borderId="0" applyNumberFormat="0" applyBorder="0" applyAlignment="0" applyProtection="0"/>
    <xf numFmtId="179" fontId="85" fillId="46" borderId="0" applyNumberFormat="0" applyBorder="0" applyAlignment="0" applyProtection="0"/>
    <xf numFmtId="179" fontId="85" fillId="46" borderId="0" applyNumberFormat="0" applyBorder="0" applyAlignment="0" applyProtection="0"/>
    <xf numFmtId="179" fontId="85" fillId="46" borderId="0" applyNumberFormat="0" applyBorder="0" applyAlignment="0" applyProtection="0"/>
    <xf numFmtId="179" fontId="85" fillId="46" borderId="0" applyNumberFormat="0" applyBorder="0" applyAlignment="0" applyProtection="0"/>
    <xf numFmtId="179" fontId="85" fillId="46" borderId="0" applyNumberFormat="0" applyBorder="0" applyAlignment="0" applyProtection="0"/>
    <xf numFmtId="179" fontId="85" fillId="46" borderId="0" applyNumberFormat="0" applyBorder="0" applyAlignment="0" applyProtection="0"/>
    <xf numFmtId="179" fontId="85" fillId="46" borderId="0" applyNumberFormat="0" applyBorder="0" applyAlignment="0" applyProtection="0"/>
    <xf numFmtId="179" fontId="85" fillId="46" borderId="0" applyNumberFormat="0" applyBorder="0" applyAlignment="0" applyProtection="0"/>
    <xf numFmtId="179" fontId="85" fillId="46" borderId="0" applyNumberFormat="0" applyBorder="0" applyAlignment="0" applyProtection="0"/>
    <xf numFmtId="179" fontId="85" fillId="46" borderId="0" applyNumberFormat="0" applyBorder="0" applyAlignment="0" applyProtection="0"/>
    <xf numFmtId="179" fontId="85" fillId="46" borderId="0" applyNumberFormat="0" applyBorder="0" applyAlignment="0" applyProtection="0"/>
    <xf numFmtId="179" fontId="85" fillId="46" borderId="0" applyNumberFormat="0" applyBorder="0" applyAlignment="0" applyProtection="0"/>
    <xf numFmtId="179" fontId="85" fillId="46" borderId="0" applyNumberFormat="0" applyBorder="0" applyAlignment="0" applyProtection="0"/>
    <xf numFmtId="179" fontId="85" fillId="47" borderId="0" applyNumberFormat="0" applyBorder="0" applyAlignment="0" applyProtection="0"/>
    <xf numFmtId="179" fontId="85" fillId="47" borderId="0" applyNumberFormat="0" applyBorder="0" applyAlignment="0" applyProtection="0"/>
    <xf numFmtId="179" fontId="85" fillId="47" borderId="0" applyNumberFormat="0" applyBorder="0" applyAlignment="0" applyProtection="0"/>
    <xf numFmtId="179" fontId="85" fillId="47" borderId="0" applyNumberFormat="0" applyBorder="0" applyAlignment="0" applyProtection="0"/>
    <xf numFmtId="179" fontId="85" fillId="47" borderId="0" applyNumberFormat="0" applyBorder="0" applyAlignment="0" applyProtection="0"/>
    <xf numFmtId="179" fontId="85" fillId="47" borderId="0" applyNumberFormat="0" applyBorder="0" applyAlignment="0" applyProtection="0"/>
    <xf numFmtId="179" fontId="85" fillId="47" borderId="0" applyNumberFormat="0" applyBorder="0" applyAlignment="0" applyProtection="0"/>
    <xf numFmtId="179" fontId="85" fillId="47" borderId="0" applyNumberFormat="0" applyBorder="0" applyAlignment="0" applyProtection="0"/>
    <xf numFmtId="179" fontId="85" fillId="47" borderId="0" applyNumberFormat="0" applyBorder="0" applyAlignment="0" applyProtection="0"/>
    <xf numFmtId="179" fontId="85" fillId="47" borderId="0" applyNumberFormat="0" applyBorder="0" applyAlignment="0" applyProtection="0"/>
    <xf numFmtId="179" fontId="85" fillId="47" borderId="0" applyNumberFormat="0" applyBorder="0" applyAlignment="0" applyProtection="0"/>
    <xf numFmtId="179" fontId="85" fillId="47" borderId="0" applyNumberFormat="0" applyBorder="0" applyAlignment="0" applyProtection="0"/>
    <xf numFmtId="179" fontId="85" fillId="47" borderId="0" applyNumberFormat="0" applyBorder="0" applyAlignment="0" applyProtection="0"/>
    <xf numFmtId="179" fontId="85" fillId="47" borderId="0" applyNumberFormat="0" applyBorder="0" applyAlignment="0" applyProtection="0"/>
    <xf numFmtId="179" fontId="85" fillId="47" borderId="0" applyNumberFormat="0" applyBorder="0" applyAlignment="0" applyProtection="0"/>
    <xf numFmtId="179" fontId="85" fillId="47" borderId="0" applyNumberFormat="0" applyBorder="0" applyAlignment="0" applyProtection="0"/>
    <xf numFmtId="179" fontId="85" fillId="47" borderId="0" applyNumberFormat="0" applyBorder="0" applyAlignment="0" applyProtection="0"/>
    <xf numFmtId="179" fontId="85" fillId="47" borderId="0" applyNumberFormat="0" applyBorder="0" applyAlignment="0" applyProtection="0"/>
    <xf numFmtId="179" fontId="85" fillId="47" borderId="0" applyNumberFormat="0" applyBorder="0" applyAlignment="0" applyProtection="0"/>
    <xf numFmtId="179" fontId="85" fillId="47" borderId="0" applyNumberFormat="0" applyBorder="0" applyAlignment="0" applyProtection="0"/>
    <xf numFmtId="179" fontId="85" fillId="47" borderId="0" applyNumberFormat="0" applyBorder="0" applyAlignment="0" applyProtection="0"/>
    <xf numFmtId="179" fontId="85" fillId="47" borderId="0" applyNumberFormat="0" applyBorder="0" applyAlignment="0" applyProtection="0"/>
    <xf numFmtId="179" fontId="85" fillId="47" borderId="0" applyNumberFormat="0" applyBorder="0" applyAlignment="0" applyProtection="0"/>
    <xf numFmtId="179" fontId="85" fillId="47" borderId="0" applyNumberFormat="0" applyBorder="0" applyAlignment="0" applyProtection="0"/>
    <xf numFmtId="179" fontId="85" fillId="47" borderId="0" applyNumberFormat="0" applyBorder="0" applyAlignment="0" applyProtection="0"/>
    <xf numFmtId="179" fontId="85" fillId="47" borderId="0" applyNumberFormat="0" applyBorder="0" applyAlignment="0" applyProtection="0"/>
    <xf numFmtId="179" fontId="85" fillId="47" borderId="0" applyNumberFormat="0" applyBorder="0" applyAlignment="0" applyProtection="0"/>
    <xf numFmtId="179" fontId="85" fillId="47" borderId="0" applyNumberFormat="0" applyBorder="0" applyAlignment="0" applyProtection="0"/>
    <xf numFmtId="179" fontId="85" fillId="47" borderId="0" applyNumberFormat="0" applyBorder="0" applyAlignment="0" applyProtection="0"/>
    <xf numFmtId="179" fontId="85" fillId="47" borderId="0" applyNumberFormat="0" applyBorder="0" applyAlignment="0" applyProtection="0"/>
    <xf numFmtId="179" fontId="85" fillId="47" borderId="0" applyNumberFormat="0" applyBorder="0" applyAlignment="0" applyProtection="0"/>
    <xf numFmtId="179" fontId="85" fillId="47" borderId="0" applyNumberFormat="0" applyBorder="0" applyAlignment="0" applyProtection="0"/>
    <xf numFmtId="179" fontId="85" fillId="47" borderId="0" applyNumberFormat="0" applyBorder="0" applyAlignment="0" applyProtection="0"/>
    <xf numFmtId="179" fontId="85" fillId="47" borderId="0" applyNumberFormat="0" applyBorder="0" applyAlignment="0" applyProtection="0"/>
    <xf numFmtId="179" fontId="85" fillId="47" borderId="0" applyNumberFormat="0" applyBorder="0" applyAlignment="0" applyProtection="0"/>
    <xf numFmtId="179" fontId="85" fillId="47" borderId="0" applyNumberFormat="0" applyBorder="0" applyAlignment="0" applyProtection="0"/>
    <xf numFmtId="179" fontId="85" fillId="47" borderId="0" applyNumberFormat="0" applyBorder="0" applyAlignment="0" applyProtection="0"/>
    <xf numFmtId="179" fontId="85" fillId="47" borderId="0" applyNumberFormat="0" applyBorder="0" applyAlignment="0" applyProtection="0"/>
    <xf numFmtId="179" fontId="85" fillId="45" borderId="0" applyNumberFormat="0" applyBorder="0" applyAlignment="0" applyProtection="0"/>
    <xf numFmtId="179" fontId="85" fillId="45" borderId="0" applyNumberFormat="0" applyBorder="0" applyAlignment="0" applyProtection="0"/>
    <xf numFmtId="179" fontId="85" fillId="45" borderId="0" applyNumberFormat="0" applyBorder="0" applyAlignment="0" applyProtection="0"/>
    <xf numFmtId="179" fontId="85" fillId="45" borderId="0" applyNumberFormat="0" applyBorder="0" applyAlignment="0" applyProtection="0"/>
    <xf numFmtId="179" fontId="85" fillId="45" borderId="0" applyNumberFormat="0" applyBorder="0" applyAlignment="0" applyProtection="0"/>
    <xf numFmtId="179" fontId="85" fillId="45" borderId="0" applyNumberFormat="0" applyBorder="0" applyAlignment="0" applyProtection="0"/>
    <xf numFmtId="179" fontId="85" fillId="45" borderId="0" applyNumberFormat="0" applyBorder="0" applyAlignment="0" applyProtection="0"/>
    <xf numFmtId="179" fontId="85" fillId="45" borderId="0" applyNumberFormat="0" applyBorder="0" applyAlignment="0" applyProtection="0"/>
    <xf numFmtId="179" fontId="85" fillId="45" borderId="0" applyNumberFormat="0" applyBorder="0" applyAlignment="0" applyProtection="0"/>
    <xf numFmtId="179" fontId="85" fillId="45" borderId="0" applyNumberFormat="0" applyBorder="0" applyAlignment="0" applyProtection="0"/>
    <xf numFmtId="179" fontId="85" fillId="45" borderId="0" applyNumberFormat="0" applyBorder="0" applyAlignment="0" applyProtection="0"/>
    <xf numFmtId="179" fontId="85" fillId="45" borderId="0" applyNumberFormat="0" applyBorder="0" applyAlignment="0" applyProtection="0"/>
    <xf numFmtId="179" fontId="85" fillId="45" borderId="0" applyNumberFormat="0" applyBorder="0" applyAlignment="0" applyProtection="0"/>
    <xf numFmtId="179" fontId="85" fillId="45" borderId="0" applyNumberFormat="0" applyBorder="0" applyAlignment="0" applyProtection="0"/>
    <xf numFmtId="179" fontId="85" fillId="45" borderId="0" applyNumberFormat="0" applyBorder="0" applyAlignment="0" applyProtection="0"/>
    <xf numFmtId="179" fontId="85" fillId="45" borderId="0" applyNumberFormat="0" applyBorder="0" applyAlignment="0" applyProtection="0"/>
    <xf numFmtId="179" fontId="85" fillId="45" borderId="0" applyNumberFormat="0" applyBorder="0" applyAlignment="0" applyProtection="0"/>
    <xf numFmtId="179" fontId="85" fillId="45" borderId="0" applyNumberFormat="0" applyBorder="0" applyAlignment="0" applyProtection="0"/>
    <xf numFmtId="179" fontId="85" fillId="45" borderId="0" applyNumberFormat="0" applyBorder="0" applyAlignment="0" applyProtection="0"/>
    <xf numFmtId="179" fontId="85" fillId="45" borderId="0" applyNumberFormat="0" applyBorder="0" applyAlignment="0" applyProtection="0"/>
    <xf numFmtId="179" fontId="85" fillId="45" borderId="0" applyNumberFormat="0" applyBorder="0" applyAlignment="0" applyProtection="0"/>
    <xf numFmtId="179" fontId="85" fillId="45" borderId="0" applyNumberFormat="0" applyBorder="0" applyAlignment="0" applyProtection="0"/>
    <xf numFmtId="179" fontId="85" fillId="45" borderId="0" applyNumberFormat="0" applyBorder="0" applyAlignment="0" applyProtection="0"/>
    <xf numFmtId="179" fontId="85" fillId="45" borderId="0" applyNumberFormat="0" applyBorder="0" applyAlignment="0" applyProtection="0"/>
    <xf numFmtId="179" fontId="85" fillId="45" borderId="0" applyNumberFormat="0" applyBorder="0" applyAlignment="0" applyProtection="0"/>
    <xf numFmtId="179" fontId="85" fillId="45" borderId="0" applyNumberFormat="0" applyBorder="0" applyAlignment="0" applyProtection="0"/>
    <xf numFmtId="179" fontId="85" fillId="45" borderId="0" applyNumberFormat="0" applyBorder="0" applyAlignment="0" applyProtection="0"/>
    <xf numFmtId="179" fontId="85" fillId="45" borderId="0" applyNumberFormat="0" applyBorder="0" applyAlignment="0" applyProtection="0"/>
    <xf numFmtId="179" fontId="85" fillId="45" borderId="0" applyNumberFormat="0" applyBorder="0" applyAlignment="0" applyProtection="0"/>
    <xf numFmtId="179" fontId="85" fillId="45" borderId="0" applyNumberFormat="0" applyBorder="0" applyAlignment="0" applyProtection="0"/>
    <xf numFmtId="179" fontId="85" fillId="45" borderId="0" applyNumberFormat="0" applyBorder="0" applyAlignment="0" applyProtection="0"/>
    <xf numFmtId="179" fontId="85" fillId="45" borderId="0" applyNumberFormat="0" applyBorder="0" applyAlignment="0" applyProtection="0"/>
    <xf numFmtId="179" fontId="85" fillId="45" borderId="0" applyNumberFormat="0" applyBorder="0" applyAlignment="0" applyProtection="0"/>
    <xf numFmtId="179" fontId="85" fillId="45" borderId="0" applyNumberFormat="0" applyBorder="0" applyAlignment="0" applyProtection="0"/>
    <xf numFmtId="179" fontId="85" fillId="45" borderId="0" applyNumberFormat="0" applyBorder="0" applyAlignment="0" applyProtection="0"/>
    <xf numFmtId="179" fontId="85" fillId="45" borderId="0" applyNumberFormat="0" applyBorder="0" applyAlignment="0" applyProtection="0"/>
    <xf numFmtId="179" fontId="85" fillId="45" borderId="0" applyNumberFormat="0" applyBorder="0" applyAlignment="0" applyProtection="0"/>
    <xf numFmtId="179" fontId="85" fillId="45" borderId="0" applyNumberFormat="0" applyBorder="0" applyAlignment="0" applyProtection="0"/>
    <xf numFmtId="179" fontId="85" fillId="43" borderId="0" applyNumberFormat="0" applyBorder="0" applyAlignment="0" applyProtection="0"/>
    <xf numFmtId="179" fontId="85" fillId="43" borderId="0" applyNumberFormat="0" applyBorder="0" applyAlignment="0" applyProtection="0"/>
    <xf numFmtId="179" fontId="85" fillId="43" borderId="0" applyNumberFormat="0" applyBorder="0" applyAlignment="0" applyProtection="0"/>
    <xf numFmtId="179" fontId="85" fillId="43" borderId="0" applyNumberFormat="0" applyBorder="0" applyAlignment="0" applyProtection="0"/>
    <xf numFmtId="179" fontId="85" fillId="43" borderId="0" applyNumberFormat="0" applyBorder="0" applyAlignment="0" applyProtection="0"/>
    <xf numFmtId="179" fontId="85" fillId="43" borderId="0" applyNumberFormat="0" applyBorder="0" applyAlignment="0" applyProtection="0"/>
    <xf numFmtId="179" fontId="85" fillId="43" borderId="0" applyNumberFormat="0" applyBorder="0" applyAlignment="0" applyProtection="0"/>
    <xf numFmtId="179" fontId="85" fillId="43" borderId="0" applyNumberFormat="0" applyBorder="0" applyAlignment="0" applyProtection="0"/>
    <xf numFmtId="179" fontId="85" fillId="43" borderId="0" applyNumberFormat="0" applyBorder="0" applyAlignment="0" applyProtection="0"/>
    <xf numFmtId="179" fontId="85" fillId="43" borderId="0" applyNumberFormat="0" applyBorder="0" applyAlignment="0" applyProtection="0"/>
    <xf numFmtId="179" fontId="85" fillId="43" borderId="0" applyNumberFormat="0" applyBorder="0" applyAlignment="0" applyProtection="0"/>
    <xf numFmtId="179" fontId="85" fillId="43" borderId="0" applyNumberFormat="0" applyBorder="0" applyAlignment="0" applyProtection="0"/>
    <xf numFmtId="179" fontId="85" fillId="43" borderId="0" applyNumberFormat="0" applyBorder="0" applyAlignment="0" applyProtection="0"/>
    <xf numFmtId="179" fontId="85" fillId="43" borderId="0" applyNumberFormat="0" applyBorder="0" applyAlignment="0" applyProtection="0"/>
    <xf numFmtId="179" fontId="85" fillId="43" borderId="0" applyNumberFormat="0" applyBorder="0" applyAlignment="0" applyProtection="0"/>
    <xf numFmtId="179" fontId="85" fillId="43" borderId="0" applyNumberFormat="0" applyBorder="0" applyAlignment="0" applyProtection="0"/>
    <xf numFmtId="179" fontId="85" fillId="43" borderId="0" applyNumberFormat="0" applyBorder="0" applyAlignment="0" applyProtection="0"/>
    <xf numFmtId="179" fontId="85" fillId="43" borderId="0" applyNumberFormat="0" applyBorder="0" applyAlignment="0" applyProtection="0"/>
    <xf numFmtId="179" fontId="85" fillId="43" borderId="0" applyNumberFormat="0" applyBorder="0" applyAlignment="0" applyProtection="0"/>
    <xf numFmtId="179" fontId="85" fillId="43" borderId="0" applyNumberFormat="0" applyBorder="0" applyAlignment="0" applyProtection="0"/>
    <xf numFmtId="179" fontId="85" fillId="43" borderId="0" applyNumberFormat="0" applyBorder="0" applyAlignment="0" applyProtection="0"/>
    <xf numFmtId="179" fontId="85" fillId="43" borderId="0" applyNumberFormat="0" applyBorder="0" applyAlignment="0" applyProtection="0"/>
    <xf numFmtId="179" fontId="85" fillId="43" borderId="0" applyNumberFormat="0" applyBorder="0" applyAlignment="0" applyProtection="0"/>
    <xf numFmtId="179" fontId="85" fillId="43" borderId="0" applyNumberFormat="0" applyBorder="0" applyAlignment="0" applyProtection="0"/>
    <xf numFmtId="179" fontId="85" fillId="43" borderId="0" applyNumberFormat="0" applyBorder="0" applyAlignment="0" applyProtection="0"/>
    <xf numFmtId="179" fontId="85" fillId="43" borderId="0" applyNumberFormat="0" applyBorder="0" applyAlignment="0" applyProtection="0"/>
    <xf numFmtId="179" fontId="85" fillId="43" borderId="0" applyNumberFormat="0" applyBorder="0" applyAlignment="0" applyProtection="0"/>
    <xf numFmtId="179" fontId="85" fillId="43" borderId="0" applyNumberFormat="0" applyBorder="0" applyAlignment="0" applyProtection="0"/>
    <xf numFmtId="179" fontId="85" fillId="43" borderId="0" applyNumberFormat="0" applyBorder="0" applyAlignment="0" applyProtection="0"/>
    <xf numFmtId="179" fontId="85" fillId="43" borderId="0" applyNumberFormat="0" applyBorder="0" applyAlignment="0" applyProtection="0"/>
    <xf numFmtId="179" fontId="85" fillId="43" borderId="0" applyNumberFormat="0" applyBorder="0" applyAlignment="0" applyProtection="0"/>
    <xf numFmtId="179" fontId="85" fillId="43" borderId="0" applyNumberFormat="0" applyBorder="0" applyAlignment="0" applyProtection="0"/>
    <xf numFmtId="179" fontId="85" fillId="43" borderId="0" applyNumberFormat="0" applyBorder="0" applyAlignment="0" applyProtection="0"/>
    <xf numFmtId="179" fontId="85" fillId="43" borderId="0" applyNumberFormat="0" applyBorder="0" applyAlignment="0" applyProtection="0"/>
    <xf numFmtId="179" fontId="85" fillId="43" borderId="0" applyNumberFormat="0" applyBorder="0" applyAlignment="0" applyProtection="0"/>
    <xf numFmtId="179" fontId="85" fillId="43" borderId="0" applyNumberFormat="0" applyBorder="0" applyAlignment="0" applyProtection="0"/>
    <xf numFmtId="179" fontId="85" fillId="43" borderId="0" applyNumberFormat="0" applyBorder="0" applyAlignment="0" applyProtection="0"/>
    <xf numFmtId="179" fontId="85" fillId="43" borderId="0" applyNumberFormat="0" applyBorder="0" applyAlignment="0" applyProtection="0"/>
    <xf numFmtId="179" fontId="86" fillId="45" borderId="0" applyNumberFormat="0" applyBorder="0" applyAlignment="0" applyProtection="0"/>
    <xf numFmtId="179" fontId="86" fillId="45" borderId="0" applyNumberFormat="0" applyBorder="0" applyAlignment="0" applyProtection="0"/>
    <xf numFmtId="179" fontId="86" fillId="45" borderId="0" applyNumberFormat="0" applyBorder="0" applyAlignment="0" applyProtection="0"/>
    <xf numFmtId="179" fontId="86" fillId="45" borderId="0" applyNumberFormat="0" applyBorder="0" applyAlignment="0" applyProtection="0"/>
    <xf numFmtId="179" fontId="86" fillId="45" borderId="0" applyNumberFormat="0" applyBorder="0" applyAlignment="0" applyProtection="0"/>
    <xf numFmtId="179" fontId="86" fillId="45" borderId="0" applyNumberFormat="0" applyBorder="0" applyAlignment="0" applyProtection="0"/>
    <xf numFmtId="179" fontId="86" fillId="45" borderId="0" applyNumberFormat="0" applyBorder="0" applyAlignment="0" applyProtection="0"/>
    <xf numFmtId="179" fontId="86" fillId="45" borderId="0" applyNumberFormat="0" applyBorder="0" applyAlignment="0" applyProtection="0"/>
    <xf numFmtId="179" fontId="86" fillId="45" borderId="0" applyNumberFormat="0" applyBorder="0" applyAlignment="0" applyProtection="0"/>
    <xf numFmtId="179" fontId="86" fillId="45" borderId="0" applyNumberFormat="0" applyBorder="0" applyAlignment="0" applyProtection="0"/>
    <xf numFmtId="179" fontId="86" fillId="45" borderId="0" applyNumberFormat="0" applyBorder="0" applyAlignment="0" applyProtection="0"/>
    <xf numFmtId="179" fontId="86" fillId="45" borderId="0" applyNumberFormat="0" applyBorder="0" applyAlignment="0" applyProtection="0"/>
    <xf numFmtId="179" fontId="86" fillId="45" borderId="0" applyNumberFormat="0" applyBorder="0" applyAlignment="0" applyProtection="0"/>
    <xf numFmtId="179" fontId="86" fillId="45" borderId="0" applyNumberFormat="0" applyBorder="0" applyAlignment="0" applyProtection="0"/>
    <xf numFmtId="179" fontId="86" fillId="45" borderId="0" applyNumberFormat="0" applyBorder="0" applyAlignment="0" applyProtection="0"/>
    <xf numFmtId="179" fontId="86" fillId="45" borderId="0" applyNumberFormat="0" applyBorder="0" applyAlignment="0" applyProtection="0"/>
    <xf numFmtId="179" fontId="86" fillId="45" borderId="0" applyNumberFormat="0" applyBorder="0" applyAlignment="0" applyProtection="0"/>
    <xf numFmtId="179" fontId="86" fillId="45" borderId="0" applyNumberFormat="0" applyBorder="0" applyAlignment="0" applyProtection="0"/>
    <xf numFmtId="179" fontId="86" fillId="45" borderId="0" applyNumberFormat="0" applyBorder="0" applyAlignment="0" applyProtection="0"/>
    <xf numFmtId="179" fontId="86" fillId="45" borderId="0" applyNumberFormat="0" applyBorder="0" applyAlignment="0" applyProtection="0"/>
    <xf numFmtId="179" fontId="86" fillId="45" borderId="0" applyNumberFormat="0" applyBorder="0" applyAlignment="0" applyProtection="0"/>
    <xf numFmtId="179" fontId="86" fillId="45" borderId="0" applyNumberFormat="0" applyBorder="0" applyAlignment="0" applyProtection="0"/>
    <xf numFmtId="179" fontId="86" fillId="45" borderId="0" applyNumberFormat="0" applyBorder="0" applyAlignment="0" applyProtection="0"/>
    <xf numFmtId="179" fontId="86" fillId="45" borderId="0" applyNumberFormat="0" applyBorder="0" applyAlignment="0" applyProtection="0"/>
    <xf numFmtId="179" fontId="86" fillId="45" borderId="0" applyNumberFormat="0" applyBorder="0" applyAlignment="0" applyProtection="0"/>
    <xf numFmtId="179" fontId="86" fillId="45" borderId="0" applyNumberFormat="0" applyBorder="0" applyAlignment="0" applyProtection="0"/>
    <xf numFmtId="179" fontId="86" fillId="45" borderId="0" applyNumberFormat="0" applyBorder="0" applyAlignment="0" applyProtection="0"/>
    <xf numFmtId="179" fontId="86" fillId="45" borderId="0" applyNumberFormat="0" applyBorder="0" applyAlignment="0" applyProtection="0"/>
    <xf numFmtId="179" fontId="86" fillId="45" borderId="0" applyNumberFormat="0" applyBorder="0" applyAlignment="0" applyProtection="0"/>
    <xf numFmtId="179" fontId="86" fillId="45" borderId="0" applyNumberFormat="0" applyBorder="0" applyAlignment="0" applyProtection="0"/>
    <xf numFmtId="179" fontId="86" fillId="45" borderId="0" applyNumberFormat="0" applyBorder="0" applyAlignment="0" applyProtection="0"/>
    <xf numFmtId="179" fontId="86" fillId="45" borderId="0" applyNumberFormat="0" applyBorder="0" applyAlignment="0" applyProtection="0"/>
    <xf numFmtId="179" fontId="86" fillId="45" borderId="0" applyNumberFormat="0" applyBorder="0" applyAlignment="0" applyProtection="0"/>
    <xf numFmtId="179" fontId="86" fillId="45" borderId="0" applyNumberFormat="0" applyBorder="0" applyAlignment="0" applyProtection="0"/>
    <xf numFmtId="179" fontId="86" fillId="45" borderId="0" applyNumberFormat="0" applyBorder="0" applyAlignment="0" applyProtection="0"/>
    <xf numFmtId="179" fontId="86" fillId="45" borderId="0" applyNumberFormat="0" applyBorder="0" applyAlignment="0" applyProtection="0"/>
    <xf numFmtId="179" fontId="86" fillId="45" borderId="0" applyNumberFormat="0" applyBorder="0" applyAlignment="0" applyProtection="0"/>
    <xf numFmtId="179" fontId="86" fillId="45" borderId="0" applyNumberFormat="0" applyBorder="0" applyAlignment="0" applyProtection="0"/>
    <xf numFmtId="179" fontId="86" fillId="48" borderId="0" applyNumberFormat="0" applyBorder="0" applyAlignment="0" applyProtection="0"/>
    <xf numFmtId="179" fontId="86" fillId="48" borderId="0" applyNumberFormat="0" applyBorder="0" applyAlignment="0" applyProtection="0"/>
    <xf numFmtId="179" fontId="86" fillId="48" borderId="0" applyNumberFormat="0" applyBorder="0" applyAlignment="0" applyProtection="0"/>
    <xf numFmtId="179" fontId="86" fillId="48" borderId="0" applyNumberFormat="0" applyBorder="0" applyAlignment="0" applyProtection="0"/>
    <xf numFmtId="179" fontId="86" fillId="48" borderId="0" applyNumberFormat="0" applyBorder="0" applyAlignment="0" applyProtection="0"/>
    <xf numFmtId="179" fontId="86" fillId="48" borderId="0" applyNumberFormat="0" applyBorder="0" applyAlignment="0" applyProtection="0"/>
    <xf numFmtId="179" fontId="86" fillId="48" borderId="0" applyNumberFormat="0" applyBorder="0" applyAlignment="0" applyProtection="0"/>
    <xf numFmtId="179" fontId="86" fillId="48" borderId="0" applyNumberFormat="0" applyBorder="0" applyAlignment="0" applyProtection="0"/>
    <xf numFmtId="179" fontId="86" fillId="48" borderId="0" applyNumberFormat="0" applyBorder="0" applyAlignment="0" applyProtection="0"/>
    <xf numFmtId="179" fontId="86" fillId="48" borderId="0" applyNumberFormat="0" applyBorder="0" applyAlignment="0" applyProtection="0"/>
    <xf numFmtId="179" fontId="86" fillId="48" borderId="0" applyNumberFormat="0" applyBorder="0" applyAlignment="0" applyProtection="0"/>
    <xf numFmtId="179" fontId="86" fillId="48" borderId="0" applyNumberFormat="0" applyBorder="0" applyAlignment="0" applyProtection="0"/>
    <xf numFmtId="179" fontId="86" fillId="48" borderId="0" applyNumberFormat="0" applyBorder="0" applyAlignment="0" applyProtection="0"/>
    <xf numFmtId="179" fontId="86" fillId="48" borderId="0" applyNumberFormat="0" applyBorder="0" applyAlignment="0" applyProtection="0"/>
    <xf numFmtId="179" fontId="86" fillId="48" borderId="0" applyNumberFormat="0" applyBorder="0" applyAlignment="0" applyProtection="0"/>
    <xf numFmtId="179" fontId="86" fillId="48" borderId="0" applyNumberFormat="0" applyBorder="0" applyAlignment="0" applyProtection="0"/>
    <xf numFmtId="179" fontId="86" fillId="48" borderId="0" applyNumberFormat="0" applyBorder="0" applyAlignment="0" applyProtection="0"/>
    <xf numFmtId="179" fontId="86" fillId="48" borderId="0" applyNumberFormat="0" applyBorder="0" applyAlignment="0" applyProtection="0"/>
    <xf numFmtId="179" fontId="86" fillId="48" borderId="0" applyNumberFormat="0" applyBorder="0" applyAlignment="0" applyProtection="0"/>
    <xf numFmtId="179" fontId="86" fillId="48" borderId="0" applyNumberFormat="0" applyBorder="0" applyAlignment="0" applyProtection="0"/>
    <xf numFmtId="179" fontId="86" fillId="48" borderId="0" applyNumberFormat="0" applyBorder="0" applyAlignment="0" applyProtection="0"/>
    <xf numFmtId="179" fontId="86" fillId="48" borderId="0" applyNumberFormat="0" applyBorder="0" applyAlignment="0" applyProtection="0"/>
    <xf numFmtId="179" fontId="86" fillId="48" borderId="0" applyNumberFormat="0" applyBorder="0" applyAlignment="0" applyProtection="0"/>
    <xf numFmtId="179" fontId="86" fillId="48" borderId="0" applyNumberFormat="0" applyBorder="0" applyAlignment="0" applyProtection="0"/>
    <xf numFmtId="179" fontId="86" fillId="48" borderId="0" applyNumberFormat="0" applyBorder="0" applyAlignment="0" applyProtection="0"/>
    <xf numFmtId="179" fontId="86" fillId="48" borderId="0" applyNumberFormat="0" applyBorder="0" applyAlignment="0" applyProtection="0"/>
    <xf numFmtId="179" fontId="86" fillId="48" borderId="0" applyNumberFormat="0" applyBorder="0" applyAlignment="0" applyProtection="0"/>
    <xf numFmtId="179" fontId="86" fillId="48" borderId="0" applyNumberFormat="0" applyBorder="0" applyAlignment="0" applyProtection="0"/>
    <xf numFmtId="179" fontId="86" fillId="48" borderId="0" applyNumberFormat="0" applyBorder="0" applyAlignment="0" applyProtection="0"/>
    <xf numFmtId="179" fontId="86" fillId="48" borderId="0" applyNumberFormat="0" applyBorder="0" applyAlignment="0" applyProtection="0"/>
    <xf numFmtId="179" fontId="86" fillId="48" borderId="0" applyNumberFormat="0" applyBorder="0" applyAlignment="0" applyProtection="0"/>
    <xf numFmtId="179" fontId="86" fillId="48" borderId="0" applyNumberFormat="0" applyBorder="0" applyAlignment="0" applyProtection="0"/>
    <xf numFmtId="179" fontId="86" fillId="48" borderId="0" applyNumberFormat="0" applyBorder="0" applyAlignment="0" applyProtection="0"/>
    <xf numFmtId="179" fontId="86" fillId="48" borderId="0" applyNumberFormat="0" applyBorder="0" applyAlignment="0" applyProtection="0"/>
    <xf numFmtId="179" fontId="86" fillId="48" borderId="0" applyNumberFormat="0" applyBorder="0" applyAlignment="0" applyProtection="0"/>
    <xf numFmtId="179" fontId="86" fillId="48" borderId="0" applyNumberFormat="0" applyBorder="0" applyAlignment="0" applyProtection="0"/>
    <xf numFmtId="179" fontId="86" fillId="48" borderId="0" applyNumberFormat="0" applyBorder="0" applyAlignment="0" applyProtection="0"/>
    <xf numFmtId="179" fontId="86" fillId="48" borderId="0" applyNumberFormat="0" applyBorder="0" applyAlignment="0" applyProtection="0"/>
    <xf numFmtId="179" fontId="86" fillId="49" borderId="0" applyNumberFormat="0" applyBorder="0" applyAlignment="0" applyProtection="0"/>
    <xf numFmtId="179" fontId="86" fillId="49" borderId="0" applyNumberFormat="0" applyBorder="0" applyAlignment="0" applyProtection="0"/>
    <xf numFmtId="179" fontId="86" fillId="49" borderId="0" applyNumberFormat="0" applyBorder="0" applyAlignment="0" applyProtection="0"/>
    <xf numFmtId="179" fontId="86" fillId="49" borderId="0" applyNumberFormat="0" applyBorder="0" applyAlignment="0" applyProtection="0"/>
    <xf numFmtId="179" fontId="86" fillId="49" borderId="0" applyNumberFormat="0" applyBorder="0" applyAlignment="0" applyProtection="0"/>
    <xf numFmtId="179" fontId="86" fillId="49" borderId="0" applyNumberFormat="0" applyBorder="0" applyAlignment="0" applyProtection="0"/>
    <xf numFmtId="179" fontId="86" fillId="49" borderId="0" applyNumberFormat="0" applyBorder="0" applyAlignment="0" applyProtection="0"/>
    <xf numFmtId="179" fontId="86" fillId="49" borderId="0" applyNumberFormat="0" applyBorder="0" applyAlignment="0" applyProtection="0"/>
    <xf numFmtId="179" fontId="86" fillId="49" borderId="0" applyNumberFormat="0" applyBorder="0" applyAlignment="0" applyProtection="0"/>
    <xf numFmtId="179" fontId="86" fillId="49" borderId="0" applyNumberFormat="0" applyBorder="0" applyAlignment="0" applyProtection="0"/>
    <xf numFmtId="179" fontId="86" fillId="49" borderId="0" applyNumberFormat="0" applyBorder="0" applyAlignment="0" applyProtection="0"/>
    <xf numFmtId="179" fontId="86" fillId="49" borderId="0" applyNumberFormat="0" applyBorder="0" applyAlignment="0" applyProtection="0"/>
    <xf numFmtId="179" fontId="86" fillId="49" borderId="0" applyNumberFormat="0" applyBorder="0" applyAlignment="0" applyProtection="0"/>
    <xf numFmtId="179" fontId="86" fillId="49" borderId="0" applyNumberFormat="0" applyBorder="0" applyAlignment="0" applyProtection="0"/>
    <xf numFmtId="179" fontId="86" fillId="49" borderId="0" applyNumberFormat="0" applyBorder="0" applyAlignment="0" applyProtection="0"/>
    <xf numFmtId="179" fontId="86" fillId="49" borderId="0" applyNumberFormat="0" applyBorder="0" applyAlignment="0" applyProtection="0"/>
    <xf numFmtId="179" fontId="86" fillId="49" borderId="0" applyNumberFormat="0" applyBorder="0" applyAlignment="0" applyProtection="0"/>
    <xf numFmtId="179" fontId="86" fillId="49" borderId="0" applyNumberFormat="0" applyBorder="0" applyAlignment="0" applyProtection="0"/>
    <xf numFmtId="179" fontId="86" fillId="49" borderId="0" applyNumberFormat="0" applyBorder="0" applyAlignment="0" applyProtection="0"/>
    <xf numFmtId="179" fontId="86" fillId="49" borderId="0" applyNumberFormat="0" applyBorder="0" applyAlignment="0" applyProtection="0"/>
    <xf numFmtId="179" fontId="86" fillId="49" borderId="0" applyNumberFormat="0" applyBorder="0" applyAlignment="0" applyProtection="0"/>
    <xf numFmtId="179" fontId="86" fillId="49" borderId="0" applyNumberFormat="0" applyBorder="0" applyAlignment="0" applyProtection="0"/>
    <xf numFmtId="179" fontId="86" fillId="49" borderId="0" applyNumberFormat="0" applyBorder="0" applyAlignment="0" applyProtection="0"/>
    <xf numFmtId="179" fontId="86" fillId="49" borderId="0" applyNumberFormat="0" applyBorder="0" applyAlignment="0" applyProtection="0"/>
    <xf numFmtId="179" fontId="86" fillId="49" borderId="0" applyNumberFormat="0" applyBorder="0" applyAlignment="0" applyProtection="0"/>
    <xf numFmtId="179" fontId="86" fillId="49" borderId="0" applyNumberFormat="0" applyBorder="0" applyAlignment="0" applyProtection="0"/>
    <xf numFmtId="179" fontId="86" fillId="49" borderId="0" applyNumberFormat="0" applyBorder="0" applyAlignment="0" applyProtection="0"/>
    <xf numFmtId="179" fontId="86" fillId="49" borderId="0" applyNumberFormat="0" applyBorder="0" applyAlignment="0" applyProtection="0"/>
    <xf numFmtId="179" fontId="86" fillId="49" borderId="0" applyNumberFormat="0" applyBorder="0" applyAlignment="0" applyProtection="0"/>
    <xf numFmtId="179" fontId="86" fillId="49" borderId="0" applyNumberFormat="0" applyBorder="0" applyAlignment="0" applyProtection="0"/>
    <xf numFmtId="179" fontId="86" fillId="49" borderId="0" applyNumberFormat="0" applyBorder="0" applyAlignment="0" applyProtection="0"/>
    <xf numFmtId="179" fontId="86" fillId="49" borderId="0" applyNumberFormat="0" applyBorder="0" applyAlignment="0" applyProtection="0"/>
    <xf numFmtId="179" fontId="86" fillId="49" borderId="0" applyNumberFormat="0" applyBorder="0" applyAlignment="0" applyProtection="0"/>
    <xf numFmtId="179" fontId="86" fillId="49" borderId="0" applyNumberFormat="0" applyBorder="0" applyAlignment="0" applyProtection="0"/>
    <xf numFmtId="179" fontId="86" fillId="49" borderId="0" applyNumberFormat="0" applyBorder="0" applyAlignment="0" applyProtection="0"/>
    <xf numFmtId="179" fontId="86" fillId="49" borderId="0" applyNumberFormat="0" applyBorder="0" applyAlignment="0" applyProtection="0"/>
    <xf numFmtId="179" fontId="86" fillId="49" borderId="0" applyNumberFormat="0" applyBorder="0" applyAlignment="0" applyProtection="0"/>
    <xf numFmtId="179" fontId="86" fillId="49" borderId="0" applyNumberFormat="0" applyBorder="0" applyAlignment="0" applyProtection="0"/>
    <xf numFmtId="179" fontId="86" fillId="47" borderId="0" applyNumberFormat="0" applyBorder="0" applyAlignment="0" applyProtection="0"/>
    <xf numFmtId="179" fontId="86" fillId="47" borderId="0" applyNumberFormat="0" applyBorder="0" applyAlignment="0" applyProtection="0"/>
    <xf numFmtId="179" fontId="86" fillId="47" borderId="0" applyNumberFormat="0" applyBorder="0" applyAlignment="0" applyProtection="0"/>
    <xf numFmtId="179" fontId="86" fillId="47" borderId="0" applyNumberFormat="0" applyBorder="0" applyAlignment="0" applyProtection="0"/>
    <xf numFmtId="179" fontId="86" fillId="47" borderId="0" applyNumberFormat="0" applyBorder="0" applyAlignment="0" applyProtection="0"/>
    <xf numFmtId="179" fontId="86" fillId="47" borderId="0" applyNumberFormat="0" applyBorder="0" applyAlignment="0" applyProtection="0"/>
    <xf numFmtId="179" fontId="86" fillId="47" borderId="0" applyNumberFormat="0" applyBorder="0" applyAlignment="0" applyProtection="0"/>
    <xf numFmtId="179" fontId="86" fillId="47" borderId="0" applyNumberFormat="0" applyBorder="0" applyAlignment="0" applyProtection="0"/>
    <xf numFmtId="179" fontId="86" fillId="47" borderId="0" applyNumberFormat="0" applyBorder="0" applyAlignment="0" applyProtection="0"/>
    <xf numFmtId="179" fontId="86" fillId="47" borderId="0" applyNumberFormat="0" applyBorder="0" applyAlignment="0" applyProtection="0"/>
    <xf numFmtId="179" fontId="86" fillId="47" borderId="0" applyNumberFormat="0" applyBorder="0" applyAlignment="0" applyProtection="0"/>
    <xf numFmtId="179" fontId="86" fillId="47" borderId="0" applyNumberFormat="0" applyBorder="0" applyAlignment="0" applyProtection="0"/>
    <xf numFmtId="179" fontId="86" fillId="47" borderId="0" applyNumberFormat="0" applyBorder="0" applyAlignment="0" applyProtection="0"/>
    <xf numFmtId="179" fontId="86" fillId="47" borderId="0" applyNumberFormat="0" applyBorder="0" applyAlignment="0" applyProtection="0"/>
    <xf numFmtId="179" fontId="86" fillId="47" borderId="0" applyNumberFormat="0" applyBorder="0" applyAlignment="0" applyProtection="0"/>
    <xf numFmtId="179" fontId="86" fillId="47" borderId="0" applyNumberFormat="0" applyBorder="0" applyAlignment="0" applyProtection="0"/>
    <xf numFmtId="179" fontId="86" fillId="47" borderId="0" applyNumberFormat="0" applyBorder="0" applyAlignment="0" applyProtection="0"/>
    <xf numFmtId="179" fontId="86" fillId="47" borderId="0" applyNumberFormat="0" applyBorder="0" applyAlignment="0" applyProtection="0"/>
    <xf numFmtId="179" fontId="86" fillId="47" borderId="0" applyNumberFormat="0" applyBorder="0" applyAlignment="0" applyProtection="0"/>
    <xf numFmtId="179" fontId="86" fillId="47" borderId="0" applyNumberFormat="0" applyBorder="0" applyAlignment="0" applyProtection="0"/>
    <xf numFmtId="179" fontId="86" fillId="47" borderId="0" applyNumberFormat="0" applyBorder="0" applyAlignment="0" applyProtection="0"/>
    <xf numFmtId="179" fontId="86" fillId="47" borderId="0" applyNumberFormat="0" applyBorder="0" applyAlignment="0" applyProtection="0"/>
    <xf numFmtId="179" fontId="86" fillId="47" borderId="0" applyNumberFormat="0" applyBorder="0" applyAlignment="0" applyProtection="0"/>
    <xf numFmtId="179" fontId="86" fillId="47" borderId="0" applyNumberFormat="0" applyBorder="0" applyAlignment="0" applyProtection="0"/>
    <xf numFmtId="179" fontId="86" fillId="47" borderId="0" applyNumberFormat="0" applyBorder="0" applyAlignment="0" applyProtection="0"/>
    <xf numFmtId="179" fontId="86" fillId="47" borderId="0" applyNumberFormat="0" applyBorder="0" applyAlignment="0" applyProtection="0"/>
    <xf numFmtId="179" fontId="86" fillId="47" borderId="0" applyNumberFormat="0" applyBorder="0" applyAlignment="0" applyProtection="0"/>
    <xf numFmtId="179" fontId="86" fillId="47" borderId="0" applyNumberFormat="0" applyBorder="0" applyAlignment="0" applyProtection="0"/>
    <xf numFmtId="179" fontId="86" fillId="47" borderId="0" applyNumberFormat="0" applyBorder="0" applyAlignment="0" applyProtection="0"/>
    <xf numFmtId="179" fontId="86" fillId="47" borderId="0" applyNumberFormat="0" applyBorder="0" applyAlignment="0" applyProtection="0"/>
    <xf numFmtId="179" fontId="86" fillId="47" borderId="0" applyNumberFormat="0" applyBorder="0" applyAlignment="0" applyProtection="0"/>
    <xf numFmtId="179" fontId="86" fillId="47" borderId="0" applyNumberFormat="0" applyBorder="0" applyAlignment="0" applyProtection="0"/>
    <xf numFmtId="179" fontId="86" fillId="47" borderId="0" applyNumberFormat="0" applyBorder="0" applyAlignment="0" applyProtection="0"/>
    <xf numFmtId="179" fontId="86" fillId="47" borderId="0" applyNumberFormat="0" applyBorder="0" applyAlignment="0" applyProtection="0"/>
    <xf numFmtId="179" fontId="86" fillId="47" borderId="0" applyNumberFormat="0" applyBorder="0" applyAlignment="0" applyProtection="0"/>
    <xf numFmtId="179" fontId="86" fillId="47" borderId="0" applyNumberFormat="0" applyBorder="0" applyAlignment="0" applyProtection="0"/>
    <xf numFmtId="179" fontId="86" fillId="47" borderId="0" applyNumberFormat="0" applyBorder="0" applyAlignment="0" applyProtection="0"/>
    <xf numFmtId="179" fontId="86" fillId="47" borderId="0" applyNumberFormat="0" applyBorder="0" applyAlignment="0" applyProtection="0"/>
    <xf numFmtId="179" fontId="86" fillId="45" borderId="0" applyNumberFormat="0" applyBorder="0" applyAlignment="0" applyProtection="0"/>
    <xf numFmtId="179" fontId="86" fillId="45" borderId="0" applyNumberFormat="0" applyBorder="0" applyAlignment="0" applyProtection="0"/>
    <xf numFmtId="179" fontId="86" fillId="45" borderId="0" applyNumberFormat="0" applyBorder="0" applyAlignment="0" applyProtection="0"/>
    <xf numFmtId="179" fontId="86" fillId="45" borderId="0" applyNumberFormat="0" applyBorder="0" applyAlignment="0" applyProtection="0"/>
    <xf numFmtId="179" fontId="86" fillId="45" borderId="0" applyNumberFormat="0" applyBorder="0" applyAlignment="0" applyProtection="0"/>
    <xf numFmtId="179" fontId="86" fillId="45" borderId="0" applyNumberFormat="0" applyBorder="0" applyAlignment="0" applyProtection="0"/>
    <xf numFmtId="179" fontId="86" fillId="45" borderId="0" applyNumberFormat="0" applyBorder="0" applyAlignment="0" applyProtection="0"/>
    <xf numFmtId="179" fontId="86" fillId="45" borderId="0" applyNumberFormat="0" applyBorder="0" applyAlignment="0" applyProtection="0"/>
    <xf numFmtId="179" fontId="86" fillId="45" borderId="0" applyNumberFormat="0" applyBorder="0" applyAlignment="0" applyProtection="0"/>
    <xf numFmtId="179" fontId="86" fillId="45" borderId="0" applyNumberFormat="0" applyBorder="0" applyAlignment="0" applyProtection="0"/>
    <xf numFmtId="179" fontId="86" fillId="45" borderId="0" applyNumberFormat="0" applyBorder="0" applyAlignment="0" applyProtection="0"/>
    <xf numFmtId="179" fontId="86" fillId="45" borderId="0" applyNumberFormat="0" applyBorder="0" applyAlignment="0" applyProtection="0"/>
    <xf numFmtId="179" fontId="86" fillId="45" borderId="0" applyNumberFormat="0" applyBorder="0" applyAlignment="0" applyProtection="0"/>
    <xf numFmtId="179" fontId="86" fillId="45" borderId="0" applyNumberFormat="0" applyBorder="0" applyAlignment="0" applyProtection="0"/>
    <xf numFmtId="179" fontId="86" fillId="45" borderId="0" applyNumberFormat="0" applyBorder="0" applyAlignment="0" applyProtection="0"/>
    <xf numFmtId="179" fontId="86" fillId="45" borderId="0" applyNumberFormat="0" applyBorder="0" applyAlignment="0" applyProtection="0"/>
    <xf numFmtId="179" fontId="86" fillId="45" borderId="0" applyNumberFormat="0" applyBorder="0" applyAlignment="0" applyProtection="0"/>
    <xf numFmtId="179" fontId="86" fillId="45" borderId="0" applyNumberFormat="0" applyBorder="0" applyAlignment="0" applyProtection="0"/>
    <xf numFmtId="179" fontId="86" fillId="45" borderId="0" applyNumberFormat="0" applyBorder="0" applyAlignment="0" applyProtection="0"/>
    <xf numFmtId="179" fontId="86" fillId="45" borderId="0" applyNumberFormat="0" applyBorder="0" applyAlignment="0" applyProtection="0"/>
    <xf numFmtId="179" fontId="86" fillId="45" borderId="0" applyNumberFormat="0" applyBorder="0" applyAlignment="0" applyProtection="0"/>
    <xf numFmtId="179" fontId="86" fillId="45" borderId="0" applyNumberFormat="0" applyBorder="0" applyAlignment="0" applyProtection="0"/>
    <xf numFmtId="179" fontId="86" fillId="45" borderId="0" applyNumberFormat="0" applyBorder="0" applyAlignment="0" applyProtection="0"/>
    <xf numFmtId="179" fontId="86" fillId="45" borderId="0" applyNumberFormat="0" applyBorder="0" applyAlignment="0" applyProtection="0"/>
    <xf numFmtId="179" fontId="86" fillId="45" borderId="0" applyNumberFormat="0" applyBorder="0" applyAlignment="0" applyProtection="0"/>
    <xf numFmtId="179" fontId="86" fillId="45" borderId="0" applyNumberFormat="0" applyBorder="0" applyAlignment="0" applyProtection="0"/>
    <xf numFmtId="179" fontId="86" fillId="45" borderId="0" applyNumberFormat="0" applyBorder="0" applyAlignment="0" applyProtection="0"/>
    <xf numFmtId="179" fontId="86" fillId="45" borderId="0" applyNumberFormat="0" applyBorder="0" applyAlignment="0" applyProtection="0"/>
    <xf numFmtId="179" fontId="86" fillId="45" borderId="0" applyNumberFormat="0" applyBorder="0" applyAlignment="0" applyProtection="0"/>
    <xf numFmtId="179" fontId="86" fillId="45" borderId="0" applyNumberFormat="0" applyBorder="0" applyAlignment="0" applyProtection="0"/>
    <xf numFmtId="179" fontId="86" fillId="45" borderId="0" applyNumberFormat="0" applyBorder="0" applyAlignment="0" applyProtection="0"/>
    <xf numFmtId="179" fontId="86" fillId="45" borderId="0" applyNumberFormat="0" applyBorder="0" applyAlignment="0" applyProtection="0"/>
    <xf numFmtId="179" fontId="86" fillId="45" borderId="0" applyNumberFormat="0" applyBorder="0" applyAlignment="0" applyProtection="0"/>
    <xf numFmtId="179" fontId="86" fillId="45" borderId="0" applyNumberFormat="0" applyBorder="0" applyAlignment="0" applyProtection="0"/>
    <xf numFmtId="179" fontId="86" fillId="45" borderId="0" applyNumberFormat="0" applyBorder="0" applyAlignment="0" applyProtection="0"/>
    <xf numFmtId="179" fontId="86" fillId="45" borderId="0" applyNumberFormat="0" applyBorder="0" applyAlignment="0" applyProtection="0"/>
    <xf numFmtId="179" fontId="86" fillId="45" borderId="0" applyNumberFormat="0" applyBorder="0" applyAlignment="0" applyProtection="0"/>
    <xf numFmtId="179" fontId="86" fillId="45" borderId="0" applyNumberFormat="0" applyBorder="0" applyAlignment="0" applyProtection="0"/>
    <xf numFmtId="179" fontId="86" fillId="42" borderId="0" applyNumberFormat="0" applyBorder="0" applyAlignment="0" applyProtection="0"/>
    <xf numFmtId="179" fontId="86" fillId="42" borderId="0" applyNumberFormat="0" applyBorder="0" applyAlignment="0" applyProtection="0"/>
    <xf numFmtId="179" fontId="86" fillId="42" borderId="0" applyNumberFormat="0" applyBorder="0" applyAlignment="0" applyProtection="0"/>
    <xf numFmtId="179" fontId="86" fillId="42" borderId="0" applyNumberFormat="0" applyBorder="0" applyAlignment="0" applyProtection="0"/>
    <xf numFmtId="179" fontId="86" fillId="42" borderId="0" applyNumberFormat="0" applyBorder="0" applyAlignment="0" applyProtection="0"/>
    <xf numFmtId="179" fontId="86" fillId="42" borderId="0" applyNumberFormat="0" applyBorder="0" applyAlignment="0" applyProtection="0"/>
    <xf numFmtId="179" fontId="86" fillId="42" borderId="0" applyNumberFormat="0" applyBorder="0" applyAlignment="0" applyProtection="0"/>
    <xf numFmtId="179" fontId="86" fillId="42" borderId="0" applyNumberFormat="0" applyBorder="0" applyAlignment="0" applyProtection="0"/>
    <xf numFmtId="179" fontId="86" fillId="42" borderId="0" applyNumberFormat="0" applyBorder="0" applyAlignment="0" applyProtection="0"/>
    <xf numFmtId="179" fontId="86" fillId="42" borderId="0" applyNumberFormat="0" applyBorder="0" applyAlignment="0" applyProtection="0"/>
    <xf numFmtId="179" fontId="86" fillId="42" borderId="0" applyNumberFormat="0" applyBorder="0" applyAlignment="0" applyProtection="0"/>
    <xf numFmtId="179" fontId="86" fillId="42" borderId="0" applyNumberFormat="0" applyBorder="0" applyAlignment="0" applyProtection="0"/>
    <xf numFmtId="179" fontId="86" fillId="42" borderId="0" applyNumberFormat="0" applyBorder="0" applyAlignment="0" applyProtection="0"/>
    <xf numFmtId="179" fontId="86" fillId="42" borderId="0" applyNumberFormat="0" applyBorder="0" applyAlignment="0" applyProtection="0"/>
    <xf numFmtId="179" fontId="86" fillId="42" borderId="0" applyNumberFormat="0" applyBorder="0" applyAlignment="0" applyProtection="0"/>
    <xf numFmtId="179" fontId="86" fillId="42" borderId="0" applyNumberFormat="0" applyBorder="0" applyAlignment="0" applyProtection="0"/>
    <xf numFmtId="179" fontId="86" fillId="42" borderId="0" applyNumberFormat="0" applyBorder="0" applyAlignment="0" applyProtection="0"/>
    <xf numFmtId="179" fontId="86" fillId="42" borderId="0" applyNumberFormat="0" applyBorder="0" applyAlignment="0" applyProtection="0"/>
    <xf numFmtId="179" fontId="86" fillId="42" borderId="0" applyNumberFormat="0" applyBorder="0" applyAlignment="0" applyProtection="0"/>
    <xf numFmtId="179" fontId="86" fillId="42" borderId="0" applyNumberFormat="0" applyBorder="0" applyAlignment="0" applyProtection="0"/>
    <xf numFmtId="179" fontId="86" fillId="42" borderId="0" applyNumberFormat="0" applyBorder="0" applyAlignment="0" applyProtection="0"/>
    <xf numFmtId="179" fontId="86" fillId="42" borderId="0" applyNumberFormat="0" applyBorder="0" applyAlignment="0" applyProtection="0"/>
    <xf numFmtId="179" fontId="86" fillId="42" borderId="0" applyNumberFormat="0" applyBorder="0" applyAlignment="0" applyProtection="0"/>
    <xf numFmtId="179" fontId="86" fillId="42" borderId="0" applyNumberFormat="0" applyBorder="0" applyAlignment="0" applyProtection="0"/>
    <xf numFmtId="179" fontId="86" fillId="42" borderId="0" applyNumberFormat="0" applyBorder="0" applyAlignment="0" applyProtection="0"/>
    <xf numFmtId="179" fontId="86" fillId="42" borderId="0" applyNumberFormat="0" applyBorder="0" applyAlignment="0" applyProtection="0"/>
    <xf numFmtId="179" fontId="86" fillId="42" borderId="0" applyNumberFormat="0" applyBorder="0" applyAlignment="0" applyProtection="0"/>
    <xf numFmtId="179" fontId="86" fillId="42" borderId="0" applyNumberFormat="0" applyBorder="0" applyAlignment="0" applyProtection="0"/>
    <xf numFmtId="179" fontId="86" fillId="42" borderId="0" applyNumberFormat="0" applyBorder="0" applyAlignment="0" applyProtection="0"/>
    <xf numFmtId="179" fontId="86" fillId="42" borderId="0" applyNumberFormat="0" applyBorder="0" applyAlignment="0" applyProtection="0"/>
    <xf numFmtId="179" fontId="86" fillId="42" borderId="0" applyNumberFormat="0" applyBorder="0" applyAlignment="0" applyProtection="0"/>
    <xf numFmtId="179" fontId="86" fillId="42" borderId="0" applyNumberFormat="0" applyBorder="0" applyAlignment="0" applyProtection="0"/>
    <xf numFmtId="179" fontId="86" fillId="42" borderId="0" applyNumberFormat="0" applyBorder="0" applyAlignment="0" applyProtection="0"/>
    <xf numFmtId="179" fontId="86" fillId="42" borderId="0" applyNumberFormat="0" applyBorder="0" applyAlignment="0" applyProtection="0"/>
    <xf numFmtId="179" fontId="86" fillId="42" borderId="0" applyNumberFormat="0" applyBorder="0" applyAlignment="0" applyProtection="0"/>
    <xf numFmtId="179" fontId="86" fillId="42" borderId="0" applyNumberFormat="0" applyBorder="0" applyAlignment="0" applyProtection="0"/>
    <xf numFmtId="179" fontId="86" fillId="42" borderId="0" applyNumberFormat="0" applyBorder="0" applyAlignment="0" applyProtection="0"/>
    <xf numFmtId="179" fontId="86" fillId="42" borderId="0" applyNumberFormat="0" applyBorder="0" applyAlignment="0" applyProtection="0"/>
    <xf numFmtId="179" fontId="86" fillId="50" borderId="0" applyNumberFormat="0" applyBorder="0" applyAlignment="0" applyProtection="0"/>
    <xf numFmtId="179" fontId="86" fillId="50" borderId="0" applyNumberFormat="0" applyBorder="0" applyAlignment="0" applyProtection="0"/>
    <xf numFmtId="179" fontId="86" fillId="50" borderId="0" applyNumberFormat="0" applyBorder="0" applyAlignment="0" applyProtection="0"/>
    <xf numFmtId="179" fontId="86" fillId="50" borderId="0" applyNumberFormat="0" applyBorder="0" applyAlignment="0" applyProtection="0"/>
    <xf numFmtId="179" fontId="86" fillId="50" borderId="0" applyNumberFormat="0" applyBorder="0" applyAlignment="0" applyProtection="0"/>
    <xf numFmtId="179" fontId="86" fillId="50" borderId="0" applyNumberFormat="0" applyBorder="0" applyAlignment="0" applyProtection="0"/>
    <xf numFmtId="179" fontId="86" fillId="50" borderId="0" applyNumberFormat="0" applyBorder="0" applyAlignment="0" applyProtection="0"/>
    <xf numFmtId="179" fontId="86" fillId="50" borderId="0" applyNumberFormat="0" applyBorder="0" applyAlignment="0" applyProtection="0"/>
    <xf numFmtId="179" fontId="86" fillId="50" borderId="0" applyNumberFormat="0" applyBorder="0" applyAlignment="0" applyProtection="0"/>
    <xf numFmtId="179" fontId="86" fillId="50" borderId="0" applyNumberFormat="0" applyBorder="0" applyAlignment="0" applyProtection="0"/>
    <xf numFmtId="179" fontId="86" fillId="50" borderId="0" applyNumberFormat="0" applyBorder="0" applyAlignment="0" applyProtection="0"/>
    <xf numFmtId="179" fontId="86" fillId="50" borderId="0" applyNumberFormat="0" applyBorder="0" applyAlignment="0" applyProtection="0"/>
    <xf numFmtId="179" fontId="86" fillId="50" borderId="0" applyNumberFormat="0" applyBorder="0" applyAlignment="0" applyProtection="0"/>
    <xf numFmtId="179" fontId="86" fillId="50" borderId="0" applyNumberFormat="0" applyBorder="0" applyAlignment="0" applyProtection="0"/>
    <xf numFmtId="179" fontId="86" fillId="50" borderId="0" applyNumberFormat="0" applyBorder="0" applyAlignment="0" applyProtection="0"/>
    <xf numFmtId="179" fontId="86" fillId="50" borderId="0" applyNumberFormat="0" applyBorder="0" applyAlignment="0" applyProtection="0"/>
    <xf numFmtId="179" fontId="86" fillId="50" borderId="0" applyNumberFormat="0" applyBorder="0" applyAlignment="0" applyProtection="0"/>
    <xf numFmtId="179" fontId="86" fillId="50" borderId="0" applyNumberFormat="0" applyBorder="0" applyAlignment="0" applyProtection="0"/>
    <xf numFmtId="179" fontId="86" fillId="50" borderId="0" applyNumberFormat="0" applyBorder="0" applyAlignment="0" applyProtection="0"/>
    <xf numFmtId="179" fontId="86" fillId="50" borderId="0" applyNumberFormat="0" applyBorder="0" applyAlignment="0" applyProtection="0"/>
    <xf numFmtId="179" fontId="86" fillId="50" borderId="0" applyNumberFormat="0" applyBorder="0" applyAlignment="0" applyProtection="0"/>
    <xf numFmtId="179" fontId="86" fillId="50" borderId="0" applyNumberFormat="0" applyBorder="0" applyAlignment="0" applyProtection="0"/>
    <xf numFmtId="179" fontId="86" fillId="50" borderId="0" applyNumberFormat="0" applyBorder="0" applyAlignment="0" applyProtection="0"/>
    <xf numFmtId="179" fontId="86" fillId="50" borderId="0" applyNumberFormat="0" applyBorder="0" applyAlignment="0" applyProtection="0"/>
    <xf numFmtId="179" fontId="86" fillId="50" borderId="0" applyNumberFormat="0" applyBorder="0" applyAlignment="0" applyProtection="0"/>
    <xf numFmtId="179" fontId="86" fillId="50" borderId="0" applyNumberFormat="0" applyBorder="0" applyAlignment="0" applyProtection="0"/>
    <xf numFmtId="179" fontId="86" fillId="50" borderId="0" applyNumberFormat="0" applyBorder="0" applyAlignment="0" applyProtection="0"/>
    <xf numFmtId="179" fontId="86" fillId="50" borderId="0" applyNumberFormat="0" applyBorder="0" applyAlignment="0" applyProtection="0"/>
    <xf numFmtId="179" fontId="86" fillId="50" borderId="0" applyNumberFormat="0" applyBorder="0" applyAlignment="0" applyProtection="0"/>
    <xf numFmtId="179" fontId="86" fillId="50" borderId="0" applyNumberFormat="0" applyBorder="0" applyAlignment="0" applyProtection="0"/>
    <xf numFmtId="179" fontId="86" fillId="50" borderId="0" applyNumberFormat="0" applyBorder="0" applyAlignment="0" applyProtection="0"/>
    <xf numFmtId="179" fontId="86" fillId="50" borderId="0" applyNumberFormat="0" applyBorder="0" applyAlignment="0" applyProtection="0"/>
    <xf numFmtId="179" fontId="86" fillId="50" borderId="0" applyNumberFormat="0" applyBorder="0" applyAlignment="0" applyProtection="0"/>
    <xf numFmtId="179" fontId="86" fillId="50" borderId="0" applyNumberFormat="0" applyBorder="0" applyAlignment="0" applyProtection="0"/>
    <xf numFmtId="179" fontId="86" fillId="50" borderId="0" applyNumberFormat="0" applyBorder="0" applyAlignment="0" applyProtection="0"/>
    <xf numFmtId="179" fontId="86" fillId="50" borderId="0" applyNumberFormat="0" applyBorder="0" applyAlignment="0" applyProtection="0"/>
    <xf numFmtId="179" fontId="86" fillId="50" borderId="0" applyNumberFormat="0" applyBorder="0" applyAlignment="0" applyProtection="0"/>
    <xf numFmtId="179" fontId="86" fillId="50" borderId="0" applyNumberFormat="0" applyBorder="0" applyAlignment="0" applyProtection="0"/>
    <xf numFmtId="179" fontId="86" fillId="48" borderId="0" applyNumberFormat="0" applyBorder="0" applyAlignment="0" applyProtection="0"/>
    <xf numFmtId="179" fontId="86" fillId="48" borderId="0" applyNumberFormat="0" applyBorder="0" applyAlignment="0" applyProtection="0"/>
    <xf numFmtId="179" fontId="86" fillId="48" borderId="0" applyNumberFormat="0" applyBorder="0" applyAlignment="0" applyProtection="0"/>
    <xf numFmtId="179" fontId="86" fillId="48" borderId="0" applyNumberFormat="0" applyBorder="0" applyAlignment="0" applyProtection="0"/>
    <xf numFmtId="179" fontId="86" fillId="48" borderId="0" applyNumberFormat="0" applyBorder="0" applyAlignment="0" applyProtection="0"/>
    <xf numFmtId="179" fontId="86" fillId="48" borderId="0" applyNumberFormat="0" applyBorder="0" applyAlignment="0" applyProtection="0"/>
    <xf numFmtId="179" fontId="86" fillId="48" borderId="0" applyNumberFormat="0" applyBorder="0" applyAlignment="0" applyProtection="0"/>
    <xf numFmtId="179" fontId="86" fillId="48" borderId="0" applyNumberFormat="0" applyBorder="0" applyAlignment="0" applyProtection="0"/>
    <xf numFmtId="179" fontId="86" fillId="48" borderId="0" applyNumberFormat="0" applyBorder="0" applyAlignment="0" applyProtection="0"/>
    <xf numFmtId="179" fontId="86" fillId="48" borderId="0" applyNumberFormat="0" applyBorder="0" applyAlignment="0" applyProtection="0"/>
    <xf numFmtId="179" fontId="86" fillId="48" borderId="0" applyNumberFormat="0" applyBorder="0" applyAlignment="0" applyProtection="0"/>
    <xf numFmtId="179" fontId="86" fillId="48" borderId="0" applyNumberFormat="0" applyBorder="0" applyAlignment="0" applyProtection="0"/>
    <xf numFmtId="179" fontId="86" fillId="48" borderId="0" applyNumberFormat="0" applyBorder="0" applyAlignment="0" applyProtection="0"/>
    <xf numFmtId="179" fontId="86" fillId="48" borderId="0" applyNumberFormat="0" applyBorder="0" applyAlignment="0" applyProtection="0"/>
    <xf numFmtId="179" fontId="86" fillId="48" borderId="0" applyNumberFormat="0" applyBorder="0" applyAlignment="0" applyProtection="0"/>
    <xf numFmtId="179" fontId="86" fillId="48" borderId="0" applyNumberFormat="0" applyBorder="0" applyAlignment="0" applyProtection="0"/>
    <xf numFmtId="179" fontId="86" fillId="48" borderId="0" applyNumberFormat="0" applyBorder="0" applyAlignment="0" applyProtection="0"/>
    <xf numFmtId="179" fontId="86" fillId="48" borderId="0" applyNumberFormat="0" applyBorder="0" applyAlignment="0" applyProtection="0"/>
    <xf numFmtId="179" fontId="86" fillId="48" borderId="0" applyNumberFormat="0" applyBorder="0" applyAlignment="0" applyProtection="0"/>
    <xf numFmtId="179" fontId="86" fillId="48" borderId="0" applyNumberFormat="0" applyBorder="0" applyAlignment="0" applyProtection="0"/>
    <xf numFmtId="179" fontId="86" fillId="48" borderId="0" applyNumberFormat="0" applyBorder="0" applyAlignment="0" applyProtection="0"/>
    <xf numFmtId="179" fontId="86" fillId="48" borderId="0" applyNumberFormat="0" applyBorder="0" applyAlignment="0" applyProtection="0"/>
    <xf numFmtId="179" fontId="86" fillId="48" borderId="0" applyNumberFormat="0" applyBorder="0" applyAlignment="0" applyProtection="0"/>
    <xf numFmtId="179" fontId="86" fillId="48" borderId="0" applyNumberFormat="0" applyBorder="0" applyAlignment="0" applyProtection="0"/>
    <xf numFmtId="179" fontId="86" fillId="48" borderId="0" applyNumberFormat="0" applyBorder="0" applyAlignment="0" applyProtection="0"/>
    <xf numFmtId="179" fontId="86" fillId="48" borderId="0" applyNumberFormat="0" applyBorder="0" applyAlignment="0" applyProtection="0"/>
    <xf numFmtId="179" fontId="86" fillId="48" borderId="0" applyNumberFormat="0" applyBorder="0" applyAlignment="0" applyProtection="0"/>
    <xf numFmtId="179" fontId="86" fillId="48" borderId="0" applyNumberFormat="0" applyBorder="0" applyAlignment="0" applyProtection="0"/>
    <xf numFmtId="179" fontId="86" fillId="48" borderId="0" applyNumberFormat="0" applyBorder="0" applyAlignment="0" applyProtection="0"/>
    <xf numFmtId="179" fontId="86" fillId="48" borderId="0" applyNumberFormat="0" applyBorder="0" applyAlignment="0" applyProtection="0"/>
    <xf numFmtId="179" fontId="86" fillId="48" borderId="0" applyNumberFormat="0" applyBorder="0" applyAlignment="0" applyProtection="0"/>
    <xf numFmtId="179" fontId="86" fillId="48" borderId="0" applyNumberFormat="0" applyBorder="0" applyAlignment="0" applyProtection="0"/>
    <xf numFmtId="179" fontId="86" fillId="48" borderId="0" applyNumberFormat="0" applyBorder="0" applyAlignment="0" applyProtection="0"/>
    <xf numFmtId="179" fontId="86" fillId="48" borderId="0" applyNumberFormat="0" applyBorder="0" applyAlignment="0" applyProtection="0"/>
    <xf numFmtId="179" fontId="86" fillId="48" borderId="0" applyNumberFormat="0" applyBorder="0" applyAlignment="0" applyProtection="0"/>
    <xf numFmtId="179" fontId="86" fillId="48" borderId="0" applyNumberFormat="0" applyBorder="0" applyAlignment="0" applyProtection="0"/>
    <xf numFmtId="179" fontId="86" fillId="48" borderId="0" applyNumberFormat="0" applyBorder="0" applyAlignment="0" applyProtection="0"/>
    <xf numFmtId="179" fontId="86" fillId="48" borderId="0" applyNumberFormat="0" applyBorder="0" applyAlignment="0" applyProtection="0"/>
    <xf numFmtId="179" fontId="86" fillId="49" borderId="0" applyNumberFormat="0" applyBorder="0" applyAlignment="0" applyProtection="0"/>
    <xf numFmtId="179" fontId="86" fillId="49" borderId="0" applyNumberFormat="0" applyBorder="0" applyAlignment="0" applyProtection="0"/>
    <xf numFmtId="179" fontId="86" fillId="49" borderId="0" applyNumberFormat="0" applyBorder="0" applyAlignment="0" applyProtection="0"/>
    <xf numFmtId="179" fontId="86" fillId="49" borderId="0" applyNumberFormat="0" applyBorder="0" applyAlignment="0" applyProtection="0"/>
    <xf numFmtId="179" fontId="86" fillId="49" borderId="0" applyNumberFormat="0" applyBorder="0" applyAlignment="0" applyProtection="0"/>
    <xf numFmtId="179" fontId="86" fillId="49" borderId="0" applyNumberFormat="0" applyBorder="0" applyAlignment="0" applyProtection="0"/>
    <xf numFmtId="179" fontId="86" fillId="49" borderId="0" applyNumberFormat="0" applyBorder="0" applyAlignment="0" applyProtection="0"/>
    <xf numFmtId="179" fontId="86" fillId="49" borderId="0" applyNumberFormat="0" applyBorder="0" applyAlignment="0" applyProtection="0"/>
    <xf numFmtId="179" fontId="86" fillId="49" borderId="0" applyNumberFormat="0" applyBorder="0" applyAlignment="0" applyProtection="0"/>
    <xf numFmtId="179" fontId="86" fillId="49" borderId="0" applyNumberFormat="0" applyBorder="0" applyAlignment="0" applyProtection="0"/>
    <xf numFmtId="179" fontId="86" fillId="49" borderId="0" applyNumberFormat="0" applyBorder="0" applyAlignment="0" applyProtection="0"/>
    <xf numFmtId="179" fontId="86" fillId="49" borderId="0" applyNumberFormat="0" applyBorder="0" applyAlignment="0" applyProtection="0"/>
    <xf numFmtId="179" fontId="86" fillId="49" borderId="0" applyNumberFormat="0" applyBorder="0" applyAlignment="0" applyProtection="0"/>
    <xf numFmtId="179" fontId="86" fillId="49" borderId="0" applyNumberFormat="0" applyBorder="0" applyAlignment="0" applyProtection="0"/>
    <xf numFmtId="179" fontId="86" fillId="49" borderId="0" applyNumberFormat="0" applyBorder="0" applyAlignment="0" applyProtection="0"/>
    <xf numFmtId="179" fontId="86" fillId="49" borderId="0" applyNumberFormat="0" applyBorder="0" applyAlignment="0" applyProtection="0"/>
    <xf numFmtId="179" fontId="86" fillId="49" borderId="0" applyNumberFormat="0" applyBorder="0" applyAlignment="0" applyProtection="0"/>
    <xf numFmtId="179" fontId="86" fillId="49" borderId="0" applyNumberFormat="0" applyBorder="0" applyAlignment="0" applyProtection="0"/>
    <xf numFmtId="179" fontId="86" fillId="49" borderId="0" applyNumberFormat="0" applyBorder="0" applyAlignment="0" applyProtection="0"/>
    <xf numFmtId="179" fontId="86" fillId="49" borderId="0" applyNumberFormat="0" applyBorder="0" applyAlignment="0" applyProtection="0"/>
    <xf numFmtId="179" fontId="86" fillId="49" borderId="0" applyNumberFormat="0" applyBorder="0" applyAlignment="0" applyProtection="0"/>
    <xf numFmtId="179" fontId="86" fillId="49" borderId="0" applyNumberFormat="0" applyBorder="0" applyAlignment="0" applyProtection="0"/>
    <xf numFmtId="179" fontId="86" fillId="49" borderId="0" applyNumberFormat="0" applyBorder="0" applyAlignment="0" applyProtection="0"/>
    <xf numFmtId="179" fontId="86" fillId="49" borderId="0" applyNumberFormat="0" applyBorder="0" applyAlignment="0" applyProtection="0"/>
    <xf numFmtId="179" fontId="86" fillId="49" borderId="0" applyNumberFormat="0" applyBorder="0" applyAlignment="0" applyProtection="0"/>
    <xf numFmtId="179" fontId="86" fillId="49" borderId="0" applyNumberFormat="0" applyBorder="0" applyAlignment="0" applyProtection="0"/>
    <xf numFmtId="179" fontId="86" fillId="49" borderId="0" applyNumberFormat="0" applyBorder="0" applyAlignment="0" applyProtection="0"/>
    <xf numFmtId="179" fontId="86" fillId="49" borderId="0" applyNumberFormat="0" applyBorder="0" applyAlignment="0" applyProtection="0"/>
    <xf numFmtId="179" fontId="86" fillId="49" borderId="0" applyNumberFormat="0" applyBorder="0" applyAlignment="0" applyProtection="0"/>
    <xf numFmtId="179" fontId="86" fillId="49" borderId="0" applyNumberFormat="0" applyBorder="0" applyAlignment="0" applyProtection="0"/>
    <xf numFmtId="179" fontId="86" fillId="49" borderId="0" applyNumberFormat="0" applyBorder="0" applyAlignment="0" applyProtection="0"/>
    <xf numFmtId="179" fontId="86" fillId="49" borderId="0" applyNumberFormat="0" applyBorder="0" applyAlignment="0" applyProtection="0"/>
    <xf numFmtId="179" fontId="86" fillId="49" borderId="0" applyNumberFormat="0" applyBorder="0" applyAlignment="0" applyProtection="0"/>
    <xf numFmtId="179" fontId="86" fillId="49" borderId="0" applyNumberFormat="0" applyBorder="0" applyAlignment="0" applyProtection="0"/>
    <xf numFmtId="179" fontId="86" fillId="49" borderId="0" applyNumberFormat="0" applyBorder="0" applyAlignment="0" applyProtection="0"/>
    <xf numFmtId="179" fontId="86" fillId="49" borderId="0" applyNumberFormat="0" applyBorder="0" applyAlignment="0" applyProtection="0"/>
    <xf numFmtId="179" fontId="86" fillId="49" borderId="0" applyNumberFormat="0" applyBorder="0" applyAlignment="0" applyProtection="0"/>
    <xf numFmtId="179" fontId="86" fillId="49" borderId="0" applyNumberFormat="0" applyBorder="0" applyAlignment="0" applyProtection="0"/>
    <xf numFmtId="179" fontId="86" fillId="51" borderId="0" applyNumberFormat="0" applyBorder="0" applyAlignment="0" applyProtection="0"/>
    <xf numFmtId="179" fontId="86" fillId="51" borderId="0" applyNumberFormat="0" applyBorder="0" applyAlignment="0" applyProtection="0"/>
    <xf numFmtId="179" fontId="86" fillId="51" borderId="0" applyNumberFormat="0" applyBorder="0" applyAlignment="0" applyProtection="0"/>
    <xf numFmtId="179" fontId="86" fillId="51" borderId="0" applyNumberFormat="0" applyBorder="0" applyAlignment="0" applyProtection="0"/>
    <xf numFmtId="179" fontId="86" fillId="51" borderId="0" applyNumberFormat="0" applyBorder="0" applyAlignment="0" applyProtection="0"/>
    <xf numFmtId="179" fontId="86" fillId="51" borderId="0" applyNumberFormat="0" applyBorder="0" applyAlignment="0" applyProtection="0"/>
    <xf numFmtId="179" fontId="86" fillId="51" borderId="0" applyNumberFormat="0" applyBorder="0" applyAlignment="0" applyProtection="0"/>
    <xf numFmtId="179" fontId="86" fillId="51" borderId="0" applyNumberFormat="0" applyBorder="0" applyAlignment="0" applyProtection="0"/>
    <xf numFmtId="179" fontId="86" fillId="51" borderId="0" applyNumberFormat="0" applyBorder="0" applyAlignment="0" applyProtection="0"/>
    <xf numFmtId="179" fontId="86" fillId="51" borderId="0" applyNumberFormat="0" applyBorder="0" applyAlignment="0" applyProtection="0"/>
    <xf numFmtId="179" fontId="86" fillId="51" borderId="0" applyNumberFormat="0" applyBorder="0" applyAlignment="0" applyProtection="0"/>
    <xf numFmtId="179" fontId="86" fillId="51" borderId="0" applyNumberFormat="0" applyBorder="0" applyAlignment="0" applyProtection="0"/>
    <xf numFmtId="179" fontId="86" fillId="51" borderId="0" applyNumberFormat="0" applyBorder="0" applyAlignment="0" applyProtection="0"/>
    <xf numFmtId="179" fontId="86" fillId="51" borderId="0" applyNumberFormat="0" applyBorder="0" applyAlignment="0" applyProtection="0"/>
    <xf numFmtId="179" fontId="86" fillId="51" borderId="0" applyNumberFormat="0" applyBorder="0" applyAlignment="0" applyProtection="0"/>
    <xf numFmtId="179" fontId="86" fillId="51" borderId="0" applyNumberFormat="0" applyBorder="0" applyAlignment="0" applyProtection="0"/>
    <xf numFmtId="179" fontId="86" fillId="51" borderId="0" applyNumberFormat="0" applyBorder="0" applyAlignment="0" applyProtection="0"/>
    <xf numFmtId="179" fontId="86" fillId="51" borderId="0" applyNumberFormat="0" applyBorder="0" applyAlignment="0" applyProtection="0"/>
    <xf numFmtId="179" fontId="86" fillId="51" borderId="0" applyNumberFormat="0" applyBorder="0" applyAlignment="0" applyProtection="0"/>
    <xf numFmtId="179" fontId="86" fillId="51" borderId="0" applyNumberFormat="0" applyBorder="0" applyAlignment="0" applyProtection="0"/>
    <xf numFmtId="179" fontId="86" fillId="51" borderId="0" applyNumberFormat="0" applyBorder="0" applyAlignment="0" applyProtection="0"/>
    <xf numFmtId="179" fontId="86" fillId="51" borderId="0" applyNumberFormat="0" applyBorder="0" applyAlignment="0" applyProtection="0"/>
    <xf numFmtId="179" fontId="86" fillId="51" borderId="0" applyNumberFormat="0" applyBorder="0" applyAlignment="0" applyProtection="0"/>
    <xf numFmtId="179" fontId="86" fillId="51" borderId="0" applyNumberFormat="0" applyBorder="0" applyAlignment="0" applyProtection="0"/>
    <xf numFmtId="179" fontId="86" fillId="51" borderId="0" applyNumberFormat="0" applyBorder="0" applyAlignment="0" applyProtection="0"/>
    <xf numFmtId="179" fontId="86" fillId="51" borderId="0" applyNumberFormat="0" applyBorder="0" applyAlignment="0" applyProtection="0"/>
    <xf numFmtId="179" fontId="86" fillId="51" borderId="0" applyNumberFormat="0" applyBorder="0" applyAlignment="0" applyProtection="0"/>
    <xf numFmtId="179" fontId="86" fillId="51" borderId="0" applyNumberFormat="0" applyBorder="0" applyAlignment="0" applyProtection="0"/>
    <xf numFmtId="179" fontId="86" fillId="51" borderId="0" applyNumberFormat="0" applyBorder="0" applyAlignment="0" applyProtection="0"/>
    <xf numFmtId="179" fontId="86" fillId="51" borderId="0" applyNumberFormat="0" applyBorder="0" applyAlignment="0" applyProtection="0"/>
    <xf numFmtId="179" fontId="86" fillId="51" borderId="0" applyNumberFormat="0" applyBorder="0" applyAlignment="0" applyProtection="0"/>
    <xf numFmtId="179" fontId="86" fillId="51" borderId="0" applyNumberFormat="0" applyBorder="0" applyAlignment="0" applyProtection="0"/>
    <xf numFmtId="179" fontId="86" fillId="51" borderId="0" applyNumberFormat="0" applyBorder="0" applyAlignment="0" applyProtection="0"/>
    <xf numFmtId="179" fontId="86" fillId="51" borderId="0" applyNumberFormat="0" applyBorder="0" applyAlignment="0" applyProtection="0"/>
    <xf numFmtId="179" fontId="86" fillId="51" borderId="0" applyNumberFormat="0" applyBorder="0" applyAlignment="0" applyProtection="0"/>
    <xf numFmtId="179" fontId="86" fillId="51" borderId="0" applyNumberFormat="0" applyBorder="0" applyAlignment="0" applyProtection="0"/>
    <xf numFmtId="179" fontId="86" fillId="51" borderId="0" applyNumberFormat="0" applyBorder="0" applyAlignment="0" applyProtection="0"/>
    <xf numFmtId="179" fontId="86" fillId="51" borderId="0" applyNumberFormat="0" applyBorder="0" applyAlignment="0" applyProtection="0"/>
    <xf numFmtId="179" fontId="86" fillId="52" borderId="0" applyNumberFormat="0" applyBorder="0" applyAlignment="0" applyProtection="0"/>
    <xf numFmtId="179" fontId="86" fillId="52" borderId="0" applyNumberFormat="0" applyBorder="0" applyAlignment="0" applyProtection="0"/>
    <xf numFmtId="179" fontId="86" fillId="52" borderId="0" applyNumberFormat="0" applyBorder="0" applyAlignment="0" applyProtection="0"/>
    <xf numFmtId="179" fontId="86" fillId="52" borderId="0" applyNumberFormat="0" applyBorder="0" applyAlignment="0" applyProtection="0"/>
    <xf numFmtId="179" fontId="86" fillId="52" borderId="0" applyNumberFormat="0" applyBorder="0" applyAlignment="0" applyProtection="0"/>
    <xf numFmtId="179" fontId="86" fillId="52" borderId="0" applyNumberFormat="0" applyBorder="0" applyAlignment="0" applyProtection="0"/>
    <xf numFmtId="179" fontId="86" fillId="52" borderId="0" applyNumberFormat="0" applyBorder="0" applyAlignment="0" applyProtection="0"/>
    <xf numFmtId="179" fontId="86" fillId="52" borderId="0" applyNumberFormat="0" applyBorder="0" applyAlignment="0" applyProtection="0"/>
    <xf numFmtId="179" fontId="86" fillId="52" borderId="0" applyNumberFormat="0" applyBorder="0" applyAlignment="0" applyProtection="0"/>
    <xf numFmtId="179" fontId="86" fillId="52" borderId="0" applyNumberFormat="0" applyBorder="0" applyAlignment="0" applyProtection="0"/>
    <xf numFmtId="179" fontId="86" fillId="52" borderId="0" applyNumberFormat="0" applyBorder="0" applyAlignment="0" applyProtection="0"/>
    <xf numFmtId="179" fontId="86" fillId="52" borderId="0" applyNumberFormat="0" applyBorder="0" applyAlignment="0" applyProtection="0"/>
    <xf numFmtId="179" fontId="86" fillId="52" borderId="0" applyNumberFormat="0" applyBorder="0" applyAlignment="0" applyProtection="0"/>
    <xf numFmtId="179" fontId="86" fillId="52" borderId="0" applyNumberFormat="0" applyBorder="0" applyAlignment="0" applyProtection="0"/>
    <xf numFmtId="179" fontId="86" fillId="52" borderId="0" applyNumberFormat="0" applyBorder="0" applyAlignment="0" applyProtection="0"/>
    <xf numFmtId="179" fontId="86" fillId="52" borderId="0" applyNumberFormat="0" applyBorder="0" applyAlignment="0" applyProtection="0"/>
    <xf numFmtId="179" fontId="86" fillId="52" borderId="0" applyNumberFormat="0" applyBorder="0" applyAlignment="0" applyProtection="0"/>
    <xf numFmtId="179" fontId="86" fillId="52" borderId="0" applyNumberFormat="0" applyBorder="0" applyAlignment="0" applyProtection="0"/>
    <xf numFmtId="179" fontId="86" fillId="52" borderId="0" applyNumberFormat="0" applyBorder="0" applyAlignment="0" applyProtection="0"/>
    <xf numFmtId="179" fontId="86" fillId="52" borderId="0" applyNumberFormat="0" applyBorder="0" applyAlignment="0" applyProtection="0"/>
    <xf numFmtId="179" fontId="86" fillId="52" borderId="0" applyNumberFormat="0" applyBorder="0" applyAlignment="0" applyProtection="0"/>
    <xf numFmtId="179" fontId="86" fillId="52" borderId="0" applyNumberFormat="0" applyBorder="0" applyAlignment="0" applyProtection="0"/>
    <xf numFmtId="179" fontId="86" fillId="52" borderId="0" applyNumberFormat="0" applyBorder="0" applyAlignment="0" applyProtection="0"/>
    <xf numFmtId="179" fontId="86" fillId="52" borderId="0" applyNumberFormat="0" applyBorder="0" applyAlignment="0" applyProtection="0"/>
    <xf numFmtId="179" fontId="86" fillId="52" borderId="0" applyNumberFormat="0" applyBorder="0" applyAlignment="0" applyProtection="0"/>
    <xf numFmtId="179" fontId="86" fillId="52" borderId="0" applyNumberFormat="0" applyBorder="0" applyAlignment="0" applyProtection="0"/>
    <xf numFmtId="179" fontId="86" fillId="52" borderId="0" applyNumberFormat="0" applyBorder="0" applyAlignment="0" applyProtection="0"/>
    <xf numFmtId="179" fontId="86" fillId="52" borderId="0" applyNumberFormat="0" applyBorder="0" applyAlignment="0" applyProtection="0"/>
    <xf numFmtId="179" fontId="86" fillId="52" borderId="0" applyNumberFormat="0" applyBorder="0" applyAlignment="0" applyProtection="0"/>
    <xf numFmtId="179" fontId="86" fillId="52" borderId="0" applyNumberFormat="0" applyBorder="0" applyAlignment="0" applyProtection="0"/>
    <xf numFmtId="179" fontId="86" fillId="52" borderId="0" applyNumberFormat="0" applyBorder="0" applyAlignment="0" applyProtection="0"/>
    <xf numFmtId="179" fontId="86" fillId="52" borderId="0" applyNumberFormat="0" applyBorder="0" applyAlignment="0" applyProtection="0"/>
    <xf numFmtId="179" fontId="86" fillId="52" borderId="0" applyNumberFormat="0" applyBorder="0" applyAlignment="0" applyProtection="0"/>
    <xf numFmtId="179" fontId="86" fillId="52" borderId="0" applyNumberFormat="0" applyBorder="0" applyAlignment="0" applyProtection="0"/>
    <xf numFmtId="179" fontId="86" fillId="52" borderId="0" applyNumberFormat="0" applyBorder="0" applyAlignment="0" applyProtection="0"/>
    <xf numFmtId="179" fontId="86" fillId="52" borderId="0" applyNumberFormat="0" applyBorder="0" applyAlignment="0" applyProtection="0"/>
    <xf numFmtId="179" fontId="86" fillId="52" borderId="0" applyNumberFormat="0" applyBorder="0" applyAlignment="0" applyProtection="0"/>
    <xf numFmtId="179" fontId="86" fillId="52" borderId="0" applyNumberFormat="0" applyBorder="0" applyAlignment="0" applyProtection="0"/>
    <xf numFmtId="179" fontId="86" fillId="53" borderId="0" applyNumberFormat="0" applyBorder="0" applyAlignment="0" applyProtection="0"/>
    <xf numFmtId="179" fontId="86" fillId="53" borderId="0" applyNumberFormat="0" applyBorder="0" applyAlignment="0" applyProtection="0"/>
    <xf numFmtId="179" fontId="86" fillId="53" borderId="0" applyNumberFormat="0" applyBorder="0" applyAlignment="0" applyProtection="0"/>
    <xf numFmtId="179" fontId="86" fillId="53" borderId="0" applyNumberFormat="0" applyBorder="0" applyAlignment="0" applyProtection="0"/>
    <xf numFmtId="179" fontId="86" fillId="53" borderId="0" applyNumberFormat="0" applyBorder="0" applyAlignment="0" applyProtection="0"/>
    <xf numFmtId="179" fontId="86" fillId="53" borderId="0" applyNumberFormat="0" applyBorder="0" applyAlignment="0" applyProtection="0"/>
    <xf numFmtId="179" fontId="86" fillId="53" borderId="0" applyNumberFormat="0" applyBorder="0" applyAlignment="0" applyProtection="0"/>
    <xf numFmtId="179" fontId="86" fillId="53" borderId="0" applyNumberFormat="0" applyBorder="0" applyAlignment="0" applyProtection="0"/>
    <xf numFmtId="179" fontId="86" fillId="53" borderId="0" applyNumberFormat="0" applyBorder="0" applyAlignment="0" applyProtection="0"/>
    <xf numFmtId="179" fontId="86" fillId="53" borderId="0" applyNumberFormat="0" applyBorder="0" applyAlignment="0" applyProtection="0"/>
    <xf numFmtId="179" fontId="86" fillId="53" borderId="0" applyNumberFormat="0" applyBorder="0" applyAlignment="0" applyProtection="0"/>
    <xf numFmtId="179" fontId="86" fillId="53" borderId="0" applyNumberFormat="0" applyBorder="0" applyAlignment="0" applyProtection="0"/>
    <xf numFmtId="179" fontId="86" fillId="53" borderId="0" applyNumberFormat="0" applyBorder="0" applyAlignment="0" applyProtection="0"/>
    <xf numFmtId="179" fontId="86" fillId="53" borderId="0" applyNumberFormat="0" applyBorder="0" applyAlignment="0" applyProtection="0"/>
    <xf numFmtId="179" fontId="86" fillId="53" borderId="0" applyNumberFormat="0" applyBorder="0" applyAlignment="0" applyProtection="0"/>
    <xf numFmtId="179" fontId="86" fillId="53" borderId="0" applyNumberFormat="0" applyBorder="0" applyAlignment="0" applyProtection="0"/>
    <xf numFmtId="179" fontId="86" fillId="53" borderId="0" applyNumberFormat="0" applyBorder="0" applyAlignment="0" applyProtection="0"/>
    <xf numFmtId="179" fontId="86" fillId="53" borderId="0" applyNumberFormat="0" applyBorder="0" applyAlignment="0" applyProtection="0"/>
    <xf numFmtId="179" fontId="86" fillId="53" borderId="0" applyNumberFormat="0" applyBorder="0" applyAlignment="0" applyProtection="0"/>
    <xf numFmtId="179" fontId="86" fillId="53" borderId="0" applyNumberFormat="0" applyBorder="0" applyAlignment="0" applyProtection="0"/>
    <xf numFmtId="179" fontId="86" fillId="53" borderId="0" applyNumberFormat="0" applyBorder="0" applyAlignment="0" applyProtection="0"/>
    <xf numFmtId="179" fontId="86" fillId="53" borderId="0" applyNumberFormat="0" applyBorder="0" applyAlignment="0" applyProtection="0"/>
    <xf numFmtId="179" fontId="86" fillId="53" borderId="0" applyNumberFormat="0" applyBorder="0" applyAlignment="0" applyProtection="0"/>
    <xf numFmtId="179" fontId="86" fillId="53" borderId="0" applyNumberFormat="0" applyBorder="0" applyAlignment="0" applyProtection="0"/>
    <xf numFmtId="179" fontId="86" fillId="53" borderId="0" applyNumberFormat="0" applyBorder="0" applyAlignment="0" applyProtection="0"/>
    <xf numFmtId="179" fontId="86" fillId="53" borderId="0" applyNumberFormat="0" applyBorder="0" applyAlignment="0" applyProtection="0"/>
    <xf numFmtId="179" fontId="86" fillId="53" borderId="0" applyNumberFormat="0" applyBorder="0" applyAlignment="0" applyProtection="0"/>
    <xf numFmtId="179" fontId="86" fillId="53" borderId="0" applyNumberFormat="0" applyBorder="0" applyAlignment="0" applyProtection="0"/>
    <xf numFmtId="179" fontId="86" fillId="53" borderId="0" applyNumberFormat="0" applyBorder="0" applyAlignment="0" applyProtection="0"/>
    <xf numFmtId="179" fontId="86" fillId="53" borderId="0" applyNumberFormat="0" applyBorder="0" applyAlignment="0" applyProtection="0"/>
    <xf numFmtId="179" fontId="86" fillId="53" borderId="0" applyNumberFormat="0" applyBorder="0" applyAlignment="0" applyProtection="0"/>
    <xf numFmtId="179" fontId="86" fillId="53" borderId="0" applyNumberFormat="0" applyBorder="0" applyAlignment="0" applyProtection="0"/>
    <xf numFmtId="179" fontId="86" fillId="53" borderId="0" applyNumberFormat="0" applyBorder="0" applyAlignment="0" applyProtection="0"/>
    <xf numFmtId="179" fontId="86" fillId="53" borderId="0" applyNumberFormat="0" applyBorder="0" applyAlignment="0" applyProtection="0"/>
    <xf numFmtId="179" fontId="86" fillId="53" borderId="0" applyNumberFormat="0" applyBorder="0" applyAlignment="0" applyProtection="0"/>
    <xf numFmtId="179" fontId="86" fillId="53" borderId="0" applyNumberFormat="0" applyBorder="0" applyAlignment="0" applyProtection="0"/>
    <xf numFmtId="179" fontId="86" fillId="53" borderId="0" applyNumberFormat="0" applyBorder="0" applyAlignment="0" applyProtection="0"/>
    <xf numFmtId="179" fontId="86" fillId="53" borderId="0" applyNumberFormat="0" applyBorder="0" applyAlignment="0" applyProtection="0"/>
    <xf numFmtId="179" fontId="87" fillId="54" borderId="0" applyNumberFormat="0" applyBorder="0" applyAlignment="0" applyProtection="0"/>
    <xf numFmtId="179" fontId="87" fillId="54" borderId="0" applyNumberFormat="0" applyBorder="0" applyAlignment="0" applyProtection="0"/>
    <xf numFmtId="179" fontId="87" fillId="54" borderId="0" applyNumberFormat="0" applyBorder="0" applyAlignment="0" applyProtection="0"/>
    <xf numFmtId="179" fontId="87" fillId="54" borderId="0" applyNumberFormat="0" applyBorder="0" applyAlignment="0" applyProtection="0"/>
    <xf numFmtId="179" fontId="87" fillId="54" borderId="0" applyNumberFormat="0" applyBorder="0" applyAlignment="0" applyProtection="0"/>
    <xf numFmtId="179" fontId="87" fillId="54" borderId="0" applyNumberFormat="0" applyBorder="0" applyAlignment="0" applyProtection="0"/>
    <xf numFmtId="179" fontId="87" fillId="54" borderId="0" applyNumberFormat="0" applyBorder="0" applyAlignment="0" applyProtection="0"/>
    <xf numFmtId="179" fontId="87" fillId="54" borderId="0" applyNumberFormat="0" applyBorder="0" applyAlignment="0" applyProtection="0"/>
    <xf numFmtId="179" fontId="87" fillId="54" borderId="0" applyNumberFormat="0" applyBorder="0" applyAlignment="0" applyProtection="0"/>
    <xf numFmtId="179" fontId="87" fillId="54" borderId="0" applyNumberFormat="0" applyBorder="0" applyAlignment="0" applyProtection="0"/>
    <xf numFmtId="179" fontId="87" fillId="54" borderId="0" applyNumberFormat="0" applyBorder="0" applyAlignment="0" applyProtection="0"/>
    <xf numFmtId="179" fontId="87" fillId="54" borderId="0" applyNumberFormat="0" applyBorder="0" applyAlignment="0" applyProtection="0"/>
    <xf numFmtId="179" fontId="87" fillId="54" borderId="0" applyNumberFormat="0" applyBorder="0" applyAlignment="0" applyProtection="0"/>
    <xf numFmtId="179" fontId="87" fillId="54" borderId="0" applyNumberFormat="0" applyBorder="0" applyAlignment="0" applyProtection="0"/>
    <xf numFmtId="179" fontId="87" fillId="54" borderId="0" applyNumberFormat="0" applyBorder="0" applyAlignment="0" applyProtection="0"/>
    <xf numFmtId="179" fontId="87" fillId="54" borderId="0" applyNumberFormat="0" applyBorder="0" applyAlignment="0" applyProtection="0"/>
    <xf numFmtId="179" fontId="87" fillId="54" borderId="0" applyNumberFormat="0" applyBorder="0" applyAlignment="0" applyProtection="0"/>
    <xf numFmtId="179" fontId="87" fillId="54" borderId="0" applyNumberFormat="0" applyBorder="0" applyAlignment="0" applyProtection="0"/>
    <xf numFmtId="179" fontId="87" fillId="54" borderId="0" applyNumberFormat="0" applyBorder="0" applyAlignment="0" applyProtection="0"/>
    <xf numFmtId="179" fontId="87" fillId="54" borderId="0" applyNumberFormat="0" applyBorder="0" applyAlignment="0" applyProtection="0"/>
    <xf numFmtId="179" fontId="87" fillId="54" borderId="0" applyNumberFormat="0" applyBorder="0" applyAlignment="0" applyProtection="0"/>
    <xf numFmtId="179" fontId="87" fillId="54" borderId="0" applyNumberFormat="0" applyBorder="0" applyAlignment="0" applyProtection="0"/>
    <xf numFmtId="179" fontId="87" fillId="54" borderId="0" applyNumberFormat="0" applyBorder="0" applyAlignment="0" applyProtection="0"/>
    <xf numFmtId="179" fontId="87" fillId="54" borderId="0" applyNumberFormat="0" applyBorder="0" applyAlignment="0" applyProtection="0"/>
    <xf numFmtId="179" fontId="87" fillId="54" borderId="0" applyNumberFormat="0" applyBorder="0" applyAlignment="0" applyProtection="0"/>
    <xf numFmtId="179" fontId="87" fillId="54" borderId="0" applyNumberFormat="0" applyBorder="0" applyAlignment="0" applyProtection="0"/>
    <xf numFmtId="179" fontId="87" fillId="54" borderId="0" applyNumberFormat="0" applyBorder="0" applyAlignment="0" applyProtection="0"/>
    <xf numFmtId="179" fontId="87" fillId="54" borderId="0" applyNumberFormat="0" applyBorder="0" applyAlignment="0" applyProtection="0"/>
    <xf numFmtId="179" fontId="87" fillId="54" borderId="0" applyNumberFormat="0" applyBorder="0" applyAlignment="0" applyProtection="0"/>
    <xf numFmtId="179" fontId="87" fillId="54" borderId="0" applyNumberFormat="0" applyBorder="0" applyAlignment="0" applyProtection="0"/>
    <xf numFmtId="179" fontId="87" fillId="54" borderId="0" applyNumberFormat="0" applyBorder="0" applyAlignment="0" applyProtection="0"/>
    <xf numFmtId="179" fontId="87" fillId="54" borderId="0" applyNumberFormat="0" applyBorder="0" applyAlignment="0" applyProtection="0"/>
    <xf numFmtId="179" fontId="87" fillId="54" borderId="0" applyNumberFormat="0" applyBorder="0" applyAlignment="0" applyProtection="0"/>
    <xf numFmtId="179" fontId="87" fillId="54" borderId="0" applyNumberFormat="0" applyBorder="0" applyAlignment="0" applyProtection="0"/>
    <xf numFmtId="179" fontId="87" fillId="54" borderId="0" applyNumberFormat="0" applyBorder="0" applyAlignment="0" applyProtection="0"/>
    <xf numFmtId="179" fontId="87" fillId="54" borderId="0" applyNumberFormat="0" applyBorder="0" applyAlignment="0" applyProtection="0"/>
    <xf numFmtId="179" fontId="87" fillId="54" borderId="0" applyNumberFormat="0" applyBorder="0" applyAlignment="0" applyProtection="0"/>
    <xf numFmtId="179" fontId="87" fillId="54" borderId="0" applyNumberFormat="0" applyBorder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2" fontId="82" fillId="0" borderId="0"/>
    <xf numFmtId="172" fontId="82" fillId="0" borderId="0"/>
    <xf numFmtId="172" fontId="82" fillId="0" borderId="0"/>
    <xf numFmtId="172" fontId="82" fillId="0" borderId="0"/>
    <xf numFmtId="172" fontId="82" fillId="0" borderId="0"/>
    <xf numFmtId="172" fontId="82" fillId="0" borderId="0"/>
    <xf numFmtId="172" fontId="82" fillId="0" borderId="0"/>
    <xf numFmtId="172" fontId="82" fillId="0" borderId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71" fontId="83" fillId="0" borderId="29" applyBorder="0"/>
    <xf numFmtId="174" fontId="83" fillId="0" borderId="29" applyBorder="0"/>
    <xf numFmtId="174" fontId="83" fillId="0" borderId="29" applyBorder="0"/>
    <xf numFmtId="174" fontId="83" fillId="0" borderId="29" applyBorder="0"/>
    <xf numFmtId="174" fontId="83" fillId="0" borderId="29" applyBorder="0"/>
    <xf numFmtId="174" fontId="83" fillId="0" borderId="29" applyBorder="0"/>
    <xf numFmtId="179" fontId="15" fillId="0" borderId="0">
      <protection locked="0"/>
    </xf>
    <xf numFmtId="179" fontId="90" fillId="0" borderId="0" applyNumberFormat="0" applyFill="0" applyBorder="0" applyAlignment="0" applyProtection="0"/>
    <xf numFmtId="179" fontId="90" fillId="0" borderId="0" applyNumberFormat="0" applyFill="0" applyBorder="0" applyAlignment="0" applyProtection="0"/>
    <xf numFmtId="179" fontId="90" fillId="0" borderId="0" applyNumberFormat="0" applyFill="0" applyBorder="0" applyAlignment="0" applyProtection="0"/>
    <xf numFmtId="179" fontId="90" fillId="0" borderId="0" applyNumberFormat="0" applyFill="0" applyBorder="0" applyAlignment="0" applyProtection="0"/>
    <xf numFmtId="179" fontId="90" fillId="0" borderId="0" applyNumberFormat="0" applyFill="0" applyBorder="0" applyAlignment="0" applyProtection="0"/>
    <xf numFmtId="179" fontId="90" fillId="0" borderId="0" applyNumberFormat="0" applyFill="0" applyBorder="0" applyAlignment="0" applyProtection="0"/>
    <xf numFmtId="179" fontId="90" fillId="0" borderId="0" applyNumberFormat="0" applyFill="0" applyBorder="0" applyAlignment="0" applyProtection="0"/>
    <xf numFmtId="179" fontId="90" fillId="0" borderId="0" applyNumberFormat="0" applyFill="0" applyBorder="0" applyAlignment="0" applyProtection="0"/>
    <xf numFmtId="179" fontId="90" fillId="0" borderId="0" applyNumberFormat="0" applyFill="0" applyBorder="0" applyAlignment="0" applyProtection="0"/>
    <xf numFmtId="179" fontId="90" fillId="0" borderId="0" applyNumberFormat="0" applyFill="0" applyBorder="0" applyAlignment="0" applyProtection="0"/>
    <xf numFmtId="179" fontId="90" fillId="0" borderId="0" applyNumberFormat="0" applyFill="0" applyBorder="0" applyAlignment="0" applyProtection="0"/>
    <xf numFmtId="179" fontId="90" fillId="0" borderId="0" applyNumberFormat="0" applyFill="0" applyBorder="0" applyAlignment="0" applyProtection="0"/>
    <xf numFmtId="179" fontId="90" fillId="0" borderId="0" applyNumberFormat="0" applyFill="0" applyBorder="0" applyAlignment="0" applyProtection="0"/>
    <xf numFmtId="179" fontId="90" fillId="0" borderId="0" applyNumberFormat="0" applyFill="0" applyBorder="0" applyAlignment="0" applyProtection="0"/>
    <xf numFmtId="179" fontId="90" fillId="0" borderId="0" applyNumberFormat="0" applyFill="0" applyBorder="0" applyAlignment="0" applyProtection="0"/>
    <xf numFmtId="179" fontId="90" fillId="0" borderId="0" applyNumberFormat="0" applyFill="0" applyBorder="0" applyAlignment="0" applyProtection="0"/>
    <xf numFmtId="179" fontId="90" fillId="0" borderId="0" applyNumberFormat="0" applyFill="0" applyBorder="0" applyAlignment="0" applyProtection="0"/>
    <xf numFmtId="179" fontId="90" fillId="0" borderId="0" applyNumberFormat="0" applyFill="0" applyBorder="0" applyAlignment="0" applyProtection="0"/>
    <xf numFmtId="179" fontId="90" fillId="0" borderId="0" applyNumberFormat="0" applyFill="0" applyBorder="0" applyAlignment="0" applyProtection="0"/>
    <xf numFmtId="179" fontId="90" fillId="0" borderId="0" applyNumberFormat="0" applyFill="0" applyBorder="0" applyAlignment="0" applyProtection="0"/>
    <xf numFmtId="179" fontId="90" fillId="0" borderId="0" applyNumberFormat="0" applyFill="0" applyBorder="0" applyAlignment="0" applyProtection="0"/>
    <xf numFmtId="179" fontId="90" fillId="0" borderId="0" applyNumberFormat="0" applyFill="0" applyBorder="0" applyAlignment="0" applyProtection="0"/>
    <xf numFmtId="179" fontId="90" fillId="0" borderId="0" applyNumberFormat="0" applyFill="0" applyBorder="0" applyAlignment="0" applyProtection="0"/>
    <xf numFmtId="179" fontId="90" fillId="0" borderId="0" applyNumberFormat="0" applyFill="0" applyBorder="0" applyAlignment="0" applyProtection="0"/>
    <xf numFmtId="179" fontId="90" fillId="0" borderId="0" applyNumberFormat="0" applyFill="0" applyBorder="0" applyAlignment="0" applyProtection="0"/>
    <xf numFmtId="179" fontId="90" fillId="0" borderId="0" applyNumberFormat="0" applyFill="0" applyBorder="0" applyAlignment="0" applyProtection="0"/>
    <xf numFmtId="179" fontId="90" fillId="0" borderId="0" applyNumberFormat="0" applyFill="0" applyBorder="0" applyAlignment="0" applyProtection="0"/>
    <xf numFmtId="179" fontId="90" fillId="0" borderId="0" applyNumberFormat="0" applyFill="0" applyBorder="0" applyAlignment="0" applyProtection="0"/>
    <xf numFmtId="179" fontId="90" fillId="0" borderId="0" applyNumberFormat="0" applyFill="0" applyBorder="0" applyAlignment="0" applyProtection="0"/>
    <xf numFmtId="179" fontId="90" fillId="0" borderId="0" applyNumberFormat="0" applyFill="0" applyBorder="0" applyAlignment="0" applyProtection="0"/>
    <xf numFmtId="179" fontId="90" fillId="0" borderId="0" applyNumberFormat="0" applyFill="0" applyBorder="0" applyAlignment="0" applyProtection="0"/>
    <xf numFmtId="179" fontId="90" fillId="0" borderId="0" applyNumberFormat="0" applyFill="0" applyBorder="0" applyAlignment="0" applyProtection="0"/>
    <xf numFmtId="179" fontId="90" fillId="0" borderId="0" applyNumberFormat="0" applyFill="0" applyBorder="0" applyAlignment="0" applyProtection="0"/>
    <xf numFmtId="179" fontId="90" fillId="0" borderId="0" applyNumberFormat="0" applyFill="0" applyBorder="0" applyAlignment="0" applyProtection="0"/>
    <xf numFmtId="179" fontId="90" fillId="0" borderId="0" applyNumberFormat="0" applyFill="0" applyBorder="0" applyAlignment="0" applyProtection="0"/>
    <xf numFmtId="179" fontId="90" fillId="0" borderId="0" applyNumberFormat="0" applyFill="0" applyBorder="0" applyAlignment="0" applyProtection="0"/>
    <xf numFmtId="179" fontId="90" fillId="0" borderId="0" applyNumberFormat="0" applyFill="0" applyBorder="0" applyAlignment="0" applyProtection="0"/>
    <xf numFmtId="179" fontId="90" fillId="0" borderId="0" applyNumberFormat="0" applyFill="0" applyBorder="0" applyAlignment="0" applyProtection="0"/>
    <xf numFmtId="179" fontId="91" fillId="45" borderId="0" applyNumberFormat="0" applyBorder="0" applyAlignment="0" applyProtection="0"/>
    <xf numFmtId="179" fontId="91" fillId="45" borderId="0" applyNumberFormat="0" applyBorder="0" applyAlignment="0" applyProtection="0"/>
    <xf numFmtId="179" fontId="91" fillId="45" borderId="0" applyNumberFormat="0" applyBorder="0" applyAlignment="0" applyProtection="0"/>
    <xf numFmtId="179" fontId="91" fillId="45" borderId="0" applyNumberFormat="0" applyBorder="0" applyAlignment="0" applyProtection="0"/>
    <xf numFmtId="179" fontId="91" fillId="45" borderId="0" applyNumberFormat="0" applyBorder="0" applyAlignment="0" applyProtection="0"/>
    <xf numFmtId="179" fontId="91" fillId="45" borderId="0" applyNumberFormat="0" applyBorder="0" applyAlignment="0" applyProtection="0"/>
    <xf numFmtId="179" fontId="91" fillId="45" borderId="0" applyNumberFormat="0" applyBorder="0" applyAlignment="0" applyProtection="0"/>
    <xf numFmtId="179" fontId="91" fillId="45" borderId="0" applyNumberFormat="0" applyBorder="0" applyAlignment="0" applyProtection="0"/>
    <xf numFmtId="179" fontId="91" fillId="45" borderId="0" applyNumberFormat="0" applyBorder="0" applyAlignment="0" applyProtection="0"/>
    <xf numFmtId="179" fontId="91" fillId="45" borderId="0" applyNumberFormat="0" applyBorder="0" applyAlignment="0" applyProtection="0"/>
    <xf numFmtId="179" fontId="91" fillId="45" borderId="0" applyNumberFormat="0" applyBorder="0" applyAlignment="0" applyProtection="0"/>
    <xf numFmtId="179" fontId="91" fillId="45" borderId="0" applyNumberFormat="0" applyBorder="0" applyAlignment="0" applyProtection="0"/>
    <xf numFmtId="179" fontId="91" fillId="45" borderId="0" applyNumberFormat="0" applyBorder="0" applyAlignment="0" applyProtection="0"/>
    <xf numFmtId="179" fontId="91" fillId="45" borderId="0" applyNumberFormat="0" applyBorder="0" applyAlignment="0" applyProtection="0"/>
    <xf numFmtId="179" fontId="91" fillId="45" borderId="0" applyNumberFormat="0" applyBorder="0" applyAlignment="0" applyProtection="0"/>
    <xf numFmtId="179" fontId="91" fillId="45" borderId="0" applyNumberFormat="0" applyBorder="0" applyAlignment="0" applyProtection="0"/>
    <xf numFmtId="179" fontId="91" fillId="45" borderId="0" applyNumberFormat="0" applyBorder="0" applyAlignment="0" applyProtection="0"/>
    <xf numFmtId="179" fontId="91" fillId="45" borderId="0" applyNumberFormat="0" applyBorder="0" applyAlignment="0" applyProtection="0"/>
    <xf numFmtId="179" fontId="91" fillId="45" borderId="0" applyNumberFormat="0" applyBorder="0" applyAlignment="0" applyProtection="0"/>
    <xf numFmtId="179" fontId="91" fillId="45" borderId="0" applyNumberFormat="0" applyBorder="0" applyAlignment="0" applyProtection="0"/>
    <xf numFmtId="179" fontId="91" fillId="45" borderId="0" applyNumberFormat="0" applyBorder="0" applyAlignment="0" applyProtection="0"/>
    <xf numFmtId="179" fontId="91" fillId="45" borderId="0" applyNumberFormat="0" applyBorder="0" applyAlignment="0" applyProtection="0"/>
    <xf numFmtId="179" fontId="91" fillId="45" borderId="0" applyNumberFormat="0" applyBorder="0" applyAlignment="0" applyProtection="0"/>
    <xf numFmtId="179" fontId="91" fillId="45" borderId="0" applyNumberFormat="0" applyBorder="0" applyAlignment="0" applyProtection="0"/>
    <xf numFmtId="179" fontId="91" fillId="45" borderId="0" applyNumberFormat="0" applyBorder="0" applyAlignment="0" applyProtection="0"/>
    <xf numFmtId="179" fontId="91" fillId="45" borderId="0" applyNumberFormat="0" applyBorder="0" applyAlignment="0" applyProtection="0"/>
    <xf numFmtId="179" fontId="91" fillId="45" borderId="0" applyNumberFormat="0" applyBorder="0" applyAlignment="0" applyProtection="0"/>
    <xf numFmtId="179" fontId="91" fillId="45" borderId="0" applyNumberFormat="0" applyBorder="0" applyAlignment="0" applyProtection="0"/>
    <xf numFmtId="179" fontId="91" fillId="45" borderId="0" applyNumberFormat="0" applyBorder="0" applyAlignment="0" applyProtection="0"/>
    <xf numFmtId="179" fontId="91" fillId="45" borderId="0" applyNumberFormat="0" applyBorder="0" applyAlignment="0" applyProtection="0"/>
    <xf numFmtId="179" fontId="91" fillId="45" borderId="0" applyNumberFormat="0" applyBorder="0" applyAlignment="0" applyProtection="0"/>
    <xf numFmtId="179" fontId="91" fillId="45" borderId="0" applyNumberFormat="0" applyBorder="0" applyAlignment="0" applyProtection="0"/>
    <xf numFmtId="179" fontId="91" fillId="45" borderId="0" applyNumberFormat="0" applyBorder="0" applyAlignment="0" applyProtection="0"/>
    <xf numFmtId="179" fontId="91" fillId="45" borderId="0" applyNumberFormat="0" applyBorder="0" applyAlignment="0" applyProtection="0"/>
    <xf numFmtId="179" fontId="91" fillId="45" borderId="0" applyNumberFormat="0" applyBorder="0" applyAlignment="0" applyProtection="0"/>
    <xf numFmtId="179" fontId="91" fillId="45" borderId="0" applyNumberFormat="0" applyBorder="0" applyAlignment="0" applyProtection="0"/>
    <xf numFmtId="179" fontId="91" fillId="45" borderId="0" applyNumberFormat="0" applyBorder="0" applyAlignment="0" applyProtection="0"/>
    <xf numFmtId="179" fontId="91" fillId="45" borderId="0" applyNumberFormat="0" applyBorder="0" applyAlignment="0" applyProtection="0"/>
    <xf numFmtId="179" fontId="92" fillId="0" borderId="30" applyNumberFormat="0" applyFill="0" applyAlignment="0" applyProtection="0"/>
    <xf numFmtId="179" fontId="92" fillId="0" borderId="30" applyNumberFormat="0" applyFill="0" applyAlignment="0" applyProtection="0"/>
    <xf numFmtId="179" fontId="92" fillId="0" borderId="30" applyNumberFormat="0" applyFill="0" applyAlignment="0" applyProtection="0"/>
    <xf numFmtId="179" fontId="92" fillId="0" borderId="30" applyNumberFormat="0" applyFill="0" applyAlignment="0" applyProtection="0"/>
    <xf numFmtId="179" fontId="92" fillId="0" borderId="30" applyNumberFormat="0" applyFill="0" applyAlignment="0" applyProtection="0"/>
    <xf numFmtId="179" fontId="92" fillId="0" borderId="30" applyNumberFormat="0" applyFill="0" applyAlignment="0" applyProtection="0"/>
    <xf numFmtId="179" fontId="92" fillId="0" borderId="30" applyNumberFormat="0" applyFill="0" applyAlignment="0" applyProtection="0"/>
    <xf numFmtId="179" fontId="92" fillId="0" borderId="30" applyNumberFormat="0" applyFill="0" applyAlignment="0" applyProtection="0"/>
    <xf numFmtId="179" fontId="92" fillId="0" borderId="30" applyNumberFormat="0" applyFill="0" applyAlignment="0" applyProtection="0"/>
    <xf numFmtId="179" fontId="92" fillId="0" borderId="30" applyNumberFormat="0" applyFill="0" applyAlignment="0" applyProtection="0"/>
    <xf numFmtId="179" fontId="92" fillId="0" borderId="30" applyNumberFormat="0" applyFill="0" applyAlignment="0" applyProtection="0"/>
    <xf numFmtId="179" fontId="92" fillId="0" borderId="30" applyNumberFormat="0" applyFill="0" applyAlignment="0" applyProtection="0"/>
    <xf numFmtId="179" fontId="92" fillId="0" borderId="30" applyNumberFormat="0" applyFill="0" applyAlignment="0" applyProtection="0"/>
    <xf numFmtId="179" fontId="92" fillId="0" borderId="30" applyNumberFormat="0" applyFill="0" applyAlignment="0" applyProtection="0"/>
    <xf numFmtId="179" fontId="92" fillId="0" borderId="30" applyNumberFormat="0" applyFill="0" applyAlignment="0" applyProtection="0"/>
    <xf numFmtId="179" fontId="92" fillId="0" borderId="30" applyNumberFormat="0" applyFill="0" applyAlignment="0" applyProtection="0"/>
    <xf numFmtId="179" fontId="92" fillId="0" borderId="30" applyNumberFormat="0" applyFill="0" applyAlignment="0" applyProtection="0"/>
    <xf numFmtId="179" fontId="92" fillId="0" borderId="30" applyNumberFormat="0" applyFill="0" applyAlignment="0" applyProtection="0"/>
    <xf numFmtId="179" fontId="92" fillId="0" borderId="30" applyNumberFormat="0" applyFill="0" applyAlignment="0" applyProtection="0"/>
    <xf numFmtId="179" fontId="92" fillId="0" borderId="30" applyNumberFormat="0" applyFill="0" applyAlignment="0" applyProtection="0"/>
    <xf numFmtId="179" fontId="92" fillId="0" borderId="30" applyNumberFormat="0" applyFill="0" applyAlignment="0" applyProtection="0"/>
    <xf numFmtId="179" fontId="92" fillId="0" borderId="30" applyNumberFormat="0" applyFill="0" applyAlignment="0" applyProtection="0"/>
    <xf numFmtId="179" fontId="92" fillId="0" borderId="30" applyNumberFormat="0" applyFill="0" applyAlignment="0" applyProtection="0"/>
    <xf numFmtId="179" fontId="92" fillId="0" borderId="30" applyNumberFormat="0" applyFill="0" applyAlignment="0" applyProtection="0"/>
    <xf numFmtId="179" fontId="92" fillId="0" borderId="30" applyNumberFormat="0" applyFill="0" applyAlignment="0" applyProtection="0"/>
    <xf numFmtId="179" fontId="92" fillId="0" borderId="30" applyNumberFormat="0" applyFill="0" applyAlignment="0" applyProtection="0"/>
    <xf numFmtId="179" fontId="92" fillId="0" borderId="30" applyNumberFormat="0" applyFill="0" applyAlignment="0" applyProtection="0"/>
    <xf numFmtId="179" fontId="92" fillId="0" borderId="30" applyNumberFormat="0" applyFill="0" applyAlignment="0" applyProtection="0"/>
    <xf numFmtId="179" fontId="92" fillId="0" borderId="30" applyNumberFormat="0" applyFill="0" applyAlignment="0" applyProtection="0"/>
    <xf numFmtId="179" fontId="92" fillId="0" borderId="30" applyNumberFormat="0" applyFill="0" applyAlignment="0" applyProtection="0"/>
    <xf numFmtId="179" fontId="92" fillId="0" borderId="30" applyNumberFormat="0" applyFill="0" applyAlignment="0" applyProtection="0"/>
    <xf numFmtId="179" fontId="92" fillId="0" borderId="30" applyNumberFormat="0" applyFill="0" applyAlignment="0" applyProtection="0"/>
    <xf numFmtId="179" fontId="92" fillId="0" borderId="30" applyNumberFormat="0" applyFill="0" applyAlignment="0" applyProtection="0"/>
    <xf numFmtId="179" fontId="92" fillId="0" borderId="30" applyNumberFormat="0" applyFill="0" applyAlignment="0" applyProtection="0"/>
    <xf numFmtId="179" fontId="92" fillId="0" borderId="30" applyNumberFormat="0" applyFill="0" applyAlignment="0" applyProtection="0"/>
    <xf numFmtId="179" fontId="92" fillId="0" borderId="30" applyNumberFormat="0" applyFill="0" applyAlignment="0" applyProtection="0"/>
    <xf numFmtId="179" fontId="92" fillId="0" borderId="30" applyNumberFormat="0" applyFill="0" applyAlignment="0" applyProtection="0"/>
    <xf numFmtId="179" fontId="92" fillId="0" borderId="30" applyNumberFormat="0" applyFill="0" applyAlignment="0" applyProtection="0"/>
    <xf numFmtId="179" fontId="93" fillId="0" borderId="31" applyNumberFormat="0" applyFill="0" applyAlignment="0" applyProtection="0"/>
    <xf numFmtId="179" fontId="93" fillId="0" borderId="31" applyNumberFormat="0" applyFill="0" applyAlignment="0" applyProtection="0"/>
    <xf numFmtId="179" fontId="93" fillId="0" borderId="31" applyNumberFormat="0" applyFill="0" applyAlignment="0" applyProtection="0"/>
    <xf numFmtId="179" fontId="93" fillId="0" borderId="31" applyNumberFormat="0" applyFill="0" applyAlignment="0" applyProtection="0"/>
    <xf numFmtId="179" fontId="93" fillId="0" borderId="31" applyNumberFormat="0" applyFill="0" applyAlignment="0" applyProtection="0"/>
    <xf numFmtId="179" fontId="93" fillId="0" borderId="31" applyNumberFormat="0" applyFill="0" applyAlignment="0" applyProtection="0"/>
    <xf numFmtId="179" fontId="93" fillId="0" borderId="31" applyNumberFormat="0" applyFill="0" applyAlignment="0" applyProtection="0"/>
    <xf numFmtId="179" fontId="93" fillId="0" borderId="31" applyNumberFormat="0" applyFill="0" applyAlignment="0" applyProtection="0"/>
    <xf numFmtId="179" fontId="93" fillId="0" borderId="31" applyNumberFormat="0" applyFill="0" applyAlignment="0" applyProtection="0"/>
    <xf numFmtId="179" fontId="93" fillId="0" borderId="31" applyNumberFormat="0" applyFill="0" applyAlignment="0" applyProtection="0"/>
    <xf numFmtId="179" fontId="93" fillId="0" borderId="31" applyNumberFormat="0" applyFill="0" applyAlignment="0" applyProtection="0"/>
    <xf numFmtId="179" fontId="93" fillId="0" borderId="31" applyNumberFormat="0" applyFill="0" applyAlignment="0" applyProtection="0"/>
    <xf numFmtId="179" fontId="93" fillId="0" borderId="31" applyNumberFormat="0" applyFill="0" applyAlignment="0" applyProtection="0"/>
    <xf numFmtId="179" fontId="93" fillId="0" borderId="31" applyNumberFormat="0" applyFill="0" applyAlignment="0" applyProtection="0"/>
    <xf numFmtId="179" fontId="93" fillId="0" borderId="31" applyNumberFormat="0" applyFill="0" applyAlignment="0" applyProtection="0"/>
    <xf numFmtId="179" fontId="93" fillId="0" borderId="31" applyNumberFormat="0" applyFill="0" applyAlignment="0" applyProtection="0"/>
    <xf numFmtId="179" fontId="93" fillId="0" borderId="31" applyNumberFormat="0" applyFill="0" applyAlignment="0" applyProtection="0"/>
    <xf numFmtId="179" fontId="93" fillId="0" borderId="31" applyNumberFormat="0" applyFill="0" applyAlignment="0" applyProtection="0"/>
    <xf numFmtId="179" fontId="93" fillId="0" borderId="31" applyNumberFormat="0" applyFill="0" applyAlignment="0" applyProtection="0"/>
    <xf numFmtId="179" fontId="93" fillId="0" borderId="31" applyNumberFormat="0" applyFill="0" applyAlignment="0" applyProtection="0"/>
    <xf numFmtId="179" fontId="93" fillId="0" borderId="31" applyNumberFormat="0" applyFill="0" applyAlignment="0" applyProtection="0"/>
    <xf numFmtId="179" fontId="93" fillId="0" borderId="31" applyNumberFormat="0" applyFill="0" applyAlignment="0" applyProtection="0"/>
    <xf numFmtId="179" fontId="93" fillId="0" borderId="31" applyNumberFormat="0" applyFill="0" applyAlignment="0" applyProtection="0"/>
    <xf numFmtId="179" fontId="93" fillId="0" borderId="31" applyNumberFormat="0" applyFill="0" applyAlignment="0" applyProtection="0"/>
    <xf numFmtId="179" fontId="93" fillId="0" borderId="31" applyNumberFormat="0" applyFill="0" applyAlignment="0" applyProtection="0"/>
    <xf numFmtId="179" fontId="93" fillId="0" borderId="31" applyNumberFormat="0" applyFill="0" applyAlignment="0" applyProtection="0"/>
    <xf numFmtId="179" fontId="93" fillId="0" borderId="31" applyNumberFormat="0" applyFill="0" applyAlignment="0" applyProtection="0"/>
    <xf numFmtId="179" fontId="93" fillId="0" borderId="31" applyNumberFormat="0" applyFill="0" applyAlignment="0" applyProtection="0"/>
    <xf numFmtId="179" fontId="93" fillId="0" borderId="31" applyNumberFormat="0" applyFill="0" applyAlignment="0" applyProtection="0"/>
    <xf numFmtId="179" fontId="93" fillId="0" borderId="31" applyNumberFormat="0" applyFill="0" applyAlignment="0" applyProtection="0"/>
    <xf numFmtId="179" fontId="93" fillId="0" borderId="31" applyNumberFormat="0" applyFill="0" applyAlignment="0" applyProtection="0"/>
    <xf numFmtId="179" fontId="93" fillId="0" borderId="31" applyNumberFormat="0" applyFill="0" applyAlignment="0" applyProtection="0"/>
    <xf numFmtId="179" fontId="93" fillId="0" borderId="31" applyNumberFormat="0" applyFill="0" applyAlignment="0" applyProtection="0"/>
    <xf numFmtId="179" fontId="93" fillId="0" borderId="31" applyNumberFormat="0" applyFill="0" applyAlignment="0" applyProtection="0"/>
    <xf numFmtId="179" fontId="93" fillId="0" borderId="31" applyNumberFormat="0" applyFill="0" applyAlignment="0" applyProtection="0"/>
    <xf numFmtId="179" fontId="93" fillId="0" borderId="31" applyNumberFormat="0" applyFill="0" applyAlignment="0" applyProtection="0"/>
    <xf numFmtId="179" fontId="93" fillId="0" borderId="31" applyNumberFormat="0" applyFill="0" applyAlignment="0" applyProtection="0"/>
    <xf numFmtId="179" fontId="93" fillId="0" borderId="31" applyNumberFormat="0" applyFill="0" applyAlignment="0" applyProtection="0"/>
    <xf numFmtId="179" fontId="94" fillId="0" borderId="32" applyNumberFormat="0" applyFill="0" applyAlignment="0" applyProtection="0"/>
    <xf numFmtId="179" fontId="94" fillId="0" borderId="32" applyNumberFormat="0" applyFill="0" applyAlignment="0" applyProtection="0"/>
    <xf numFmtId="179" fontId="94" fillId="0" borderId="32" applyNumberFormat="0" applyFill="0" applyAlignment="0" applyProtection="0"/>
    <xf numFmtId="179" fontId="94" fillId="0" borderId="32" applyNumberFormat="0" applyFill="0" applyAlignment="0" applyProtection="0"/>
    <xf numFmtId="179" fontId="94" fillId="0" borderId="32" applyNumberFormat="0" applyFill="0" applyAlignment="0" applyProtection="0"/>
    <xf numFmtId="179" fontId="94" fillId="0" borderId="32" applyNumberFormat="0" applyFill="0" applyAlignment="0" applyProtection="0"/>
    <xf numFmtId="179" fontId="94" fillId="0" borderId="32" applyNumberFormat="0" applyFill="0" applyAlignment="0" applyProtection="0"/>
    <xf numFmtId="179" fontId="94" fillId="0" borderId="32" applyNumberFormat="0" applyFill="0" applyAlignment="0" applyProtection="0"/>
    <xf numFmtId="179" fontId="94" fillId="0" borderId="32" applyNumberFormat="0" applyFill="0" applyAlignment="0" applyProtection="0"/>
    <xf numFmtId="179" fontId="94" fillId="0" borderId="32" applyNumberFormat="0" applyFill="0" applyAlignment="0" applyProtection="0"/>
    <xf numFmtId="179" fontId="94" fillId="0" borderId="32" applyNumberFormat="0" applyFill="0" applyAlignment="0" applyProtection="0"/>
    <xf numFmtId="179" fontId="94" fillId="0" borderId="32" applyNumberFormat="0" applyFill="0" applyAlignment="0" applyProtection="0"/>
    <xf numFmtId="179" fontId="94" fillId="0" borderId="32" applyNumberFormat="0" applyFill="0" applyAlignment="0" applyProtection="0"/>
    <xf numFmtId="179" fontId="94" fillId="0" borderId="32" applyNumberFormat="0" applyFill="0" applyAlignment="0" applyProtection="0"/>
    <xf numFmtId="179" fontId="94" fillId="0" borderId="32" applyNumberFormat="0" applyFill="0" applyAlignment="0" applyProtection="0"/>
    <xf numFmtId="179" fontId="94" fillId="0" borderId="32" applyNumberFormat="0" applyFill="0" applyAlignment="0" applyProtection="0"/>
    <xf numFmtId="179" fontId="94" fillId="0" borderId="32" applyNumberFormat="0" applyFill="0" applyAlignment="0" applyProtection="0"/>
    <xf numFmtId="179" fontId="94" fillId="0" borderId="32" applyNumberFormat="0" applyFill="0" applyAlignment="0" applyProtection="0"/>
    <xf numFmtId="179" fontId="94" fillId="0" borderId="32" applyNumberFormat="0" applyFill="0" applyAlignment="0" applyProtection="0"/>
    <xf numFmtId="179" fontId="94" fillId="0" borderId="32" applyNumberFormat="0" applyFill="0" applyAlignment="0" applyProtection="0"/>
    <xf numFmtId="179" fontId="94" fillId="0" borderId="32" applyNumberFormat="0" applyFill="0" applyAlignment="0" applyProtection="0"/>
    <xf numFmtId="179" fontId="94" fillId="0" borderId="32" applyNumberFormat="0" applyFill="0" applyAlignment="0" applyProtection="0"/>
    <xf numFmtId="179" fontId="94" fillId="0" borderId="32" applyNumberFormat="0" applyFill="0" applyAlignment="0" applyProtection="0"/>
    <xf numFmtId="179" fontId="94" fillId="0" borderId="32" applyNumberFormat="0" applyFill="0" applyAlignment="0" applyProtection="0"/>
    <xf numFmtId="179" fontId="94" fillId="0" borderId="32" applyNumberFormat="0" applyFill="0" applyAlignment="0" applyProtection="0"/>
    <xf numFmtId="179" fontId="94" fillId="0" borderId="32" applyNumberFormat="0" applyFill="0" applyAlignment="0" applyProtection="0"/>
    <xf numFmtId="179" fontId="94" fillId="0" borderId="32" applyNumberFormat="0" applyFill="0" applyAlignment="0" applyProtection="0"/>
    <xf numFmtId="179" fontId="94" fillId="0" borderId="32" applyNumberFormat="0" applyFill="0" applyAlignment="0" applyProtection="0"/>
    <xf numFmtId="179" fontId="94" fillId="0" borderId="32" applyNumberFormat="0" applyFill="0" applyAlignment="0" applyProtection="0"/>
    <xf numFmtId="179" fontId="94" fillId="0" borderId="32" applyNumberFormat="0" applyFill="0" applyAlignment="0" applyProtection="0"/>
    <xf numFmtId="179" fontId="94" fillId="0" borderId="32" applyNumberFormat="0" applyFill="0" applyAlignment="0" applyProtection="0"/>
    <xf numFmtId="179" fontId="94" fillId="0" borderId="32" applyNumberFormat="0" applyFill="0" applyAlignment="0" applyProtection="0"/>
    <xf numFmtId="179" fontId="94" fillId="0" borderId="32" applyNumberFormat="0" applyFill="0" applyAlignment="0" applyProtection="0"/>
    <xf numFmtId="179" fontId="94" fillId="0" borderId="32" applyNumberFormat="0" applyFill="0" applyAlignment="0" applyProtection="0"/>
    <xf numFmtId="179" fontId="94" fillId="0" borderId="32" applyNumberFormat="0" applyFill="0" applyAlignment="0" applyProtection="0"/>
    <xf numFmtId="179" fontId="94" fillId="0" borderId="32" applyNumberFormat="0" applyFill="0" applyAlignment="0" applyProtection="0"/>
    <xf numFmtId="179" fontId="94" fillId="0" borderId="32" applyNumberFormat="0" applyFill="0" applyAlignment="0" applyProtection="0"/>
    <xf numFmtId="179" fontId="94" fillId="0" borderId="32" applyNumberFormat="0" applyFill="0" applyAlignment="0" applyProtection="0"/>
    <xf numFmtId="179" fontId="94" fillId="0" borderId="0" applyNumberFormat="0" applyFill="0" applyBorder="0" applyAlignment="0" applyProtection="0"/>
    <xf numFmtId="179" fontId="94" fillId="0" borderId="0" applyNumberFormat="0" applyFill="0" applyBorder="0" applyAlignment="0" applyProtection="0"/>
    <xf numFmtId="179" fontId="94" fillId="0" borderId="0" applyNumberFormat="0" applyFill="0" applyBorder="0" applyAlignment="0" applyProtection="0"/>
    <xf numFmtId="179" fontId="94" fillId="0" borderId="0" applyNumberFormat="0" applyFill="0" applyBorder="0" applyAlignment="0" applyProtection="0"/>
    <xf numFmtId="179" fontId="94" fillId="0" borderId="0" applyNumberFormat="0" applyFill="0" applyBorder="0" applyAlignment="0" applyProtection="0"/>
    <xf numFmtId="179" fontId="94" fillId="0" borderId="0" applyNumberFormat="0" applyFill="0" applyBorder="0" applyAlignment="0" applyProtection="0"/>
    <xf numFmtId="179" fontId="94" fillId="0" borderId="0" applyNumberFormat="0" applyFill="0" applyBorder="0" applyAlignment="0" applyProtection="0"/>
    <xf numFmtId="179" fontId="94" fillId="0" borderId="0" applyNumberFormat="0" applyFill="0" applyBorder="0" applyAlignment="0" applyProtection="0"/>
    <xf numFmtId="179" fontId="94" fillId="0" borderId="0" applyNumberFormat="0" applyFill="0" applyBorder="0" applyAlignment="0" applyProtection="0"/>
    <xf numFmtId="179" fontId="94" fillId="0" borderId="0" applyNumberFormat="0" applyFill="0" applyBorder="0" applyAlignment="0" applyProtection="0"/>
    <xf numFmtId="179" fontId="94" fillId="0" borderId="0" applyNumberFormat="0" applyFill="0" applyBorder="0" applyAlignment="0" applyProtection="0"/>
    <xf numFmtId="179" fontId="94" fillId="0" borderId="0" applyNumberFormat="0" applyFill="0" applyBorder="0" applyAlignment="0" applyProtection="0"/>
    <xf numFmtId="179" fontId="94" fillId="0" borderId="0" applyNumberFormat="0" applyFill="0" applyBorder="0" applyAlignment="0" applyProtection="0"/>
    <xf numFmtId="179" fontId="94" fillId="0" borderId="0" applyNumberFormat="0" applyFill="0" applyBorder="0" applyAlignment="0" applyProtection="0"/>
    <xf numFmtId="179" fontId="94" fillId="0" borderId="0" applyNumberFormat="0" applyFill="0" applyBorder="0" applyAlignment="0" applyProtection="0"/>
    <xf numFmtId="179" fontId="94" fillId="0" borderId="0" applyNumberFormat="0" applyFill="0" applyBorder="0" applyAlignment="0" applyProtection="0"/>
    <xf numFmtId="179" fontId="94" fillId="0" borderId="0" applyNumberFormat="0" applyFill="0" applyBorder="0" applyAlignment="0" applyProtection="0"/>
    <xf numFmtId="179" fontId="94" fillId="0" borderId="0" applyNumberFormat="0" applyFill="0" applyBorder="0" applyAlignment="0" applyProtection="0"/>
    <xf numFmtId="179" fontId="94" fillId="0" borderId="0" applyNumberFormat="0" applyFill="0" applyBorder="0" applyAlignment="0" applyProtection="0"/>
    <xf numFmtId="179" fontId="94" fillId="0" borderId="0" applyNumberFormat="0" applyFill="0" applyBorder="0" applyAlignment="0" applyProtection="0"/>
    <xf numFmtId="179" fontId="94" fillId="0" borderId="0" applyNumberFormat="0" applyFill="0" applyBorder="0" applyAlignment="0" applyProtection="0"/>
    <xf numFmtId="179" fontId="94" fillId="0" borderId="0" applyNumberFormat="0" applyFill="0" applyBorder="0" applyAlignment="0" applyProtection="0"/>
    <xf numFmtId="179" fontId="94" fillId="0" borderId="0" applyNumberFormat="0" applyFill="0" applyBorder="0" applyAlignment="0" applyProtection="0"/>
    <xf numFmtId="179" fontId="94" fillId="0" borderId="0" applyNumberFormat="0" applyFill="0" applyBorder="0" applyAlignment="0" applyProtection="0"/>
    <xf numFmtId="179" fontId="94" fillId="0" borderId="0" applyNumberFormat="0" applyFill="0" applyBorder="0" applyAlignment="0" applyProtection="0"/>
    <xf numFmtId="179" fontId="94" fillId="0" borderId="0" applyNumberFormat="0" applyFill="0" applyBorder="0" applyAlignment="0" applyProtection="0"/>
    <xf numFmtId="179" fontId="94" fillId="0" borderId="0" applyNumberFormat="0" applyFill="0" applyBorder="0" applyAlignment="0" applyProtection="0"/>
    <xf numFmtId="179" fontId="94" fillId="0" borderId="0" applyNumberFormat="0" applyFill="0" applyBorder="0" applyAlignment="0" applyProtection="0"/>
    <xf numFmtId="179" fontId="94" fillId="0" borderId="0" applyNumberFormat="0" applyFill="0" applyBorder="0" applyAlignment="0" applyProtection="0"/>
    <xf numFmtId="179" fontId="94" fillId="0" borderId="0" applyNumberFormat="0" applyFill="0" applyBorder="0" applyAlignment="0" applyProtection="0"/>
    <xf numFmtId="179" fontId="94" fillId="0" borderId="0" applyNumberFormat="0" applyFill="0" applyBorder="0" applyAlignment="0" applyProtection="0"/>
    <xf numFmtId="179" fontId="94" fillId="0" borderId="0" applyNumberFormat="0" applyFill="0" applyBorder="0" applyAlignment="0" applyProtection="0"/>
    <xf numFmtId="179" fontId="94" fillId="0" borderId="0" applyNumberFormat="0" applyFill="0" applyBorder="0" applyAlignment="0" applyProtection="0"/>
    <xf numFmtId="179" fontId="94" fillId="0" borderId="0" applyNumberFormat="0" applyFill="0" applyBorder="0" applyAlignment="0" applyProtection="0"/>
    <xf numFmtId="179" fontId="94" fillId="0" borderId="0" applyNumberFormat="0" applyFill="0" applyBorder="0" applyAlignment="0" applyProtection="0"/>
    <xf numFmtId="179" fontId="94" fillId="0" borderId="0" applyNumberFormat="0" applyFill="0" applyBorder="0" applyAlignment="0" applyProtection="0"/>
    <xf numFmtId="179" fontId="94" fillId="0" borderId="0" applyNumberFormat="0" applyFill="0" applyBorder="0" applyAlignment="0" applyProtection="0"/>
    <xf numFmtId="179" fontId="94" fillId="0" borderId="0" applyNumberFormat="0" applyFill="0" applyBorder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6" fillId="0" borderId="33" applyNumberFormat="0" applyFill="0" applyAlignment="0" applyProtection="0"/>
    <xf numFmtId="179" fontId="96" fillId="0" borderId="33" applyNumberFormat="0" applyFill="0" applyAlignment="0" applyProtection="0"/>
    <xf numFmtId="179" fontId="96" fillId="0" borderId="33" applyNumberFormat="0" applyFill="0" applyAlignment="0" applyProtection="0"/>
    <xf numFmtId="179" fontId="96" fillId="0" borderId="33" applyNumberFormat="0" applyFill="0" applyAlignment="0" applyProtection="0"/>
    <xf numFmtId="179" fontId="96" fillId="0" borderId="33" applyNumberFormat="0" applyFill="0" applyAlignment="0" applyProtection="0"/>
    <xf numFmtId="179" fontId="96" fillId="0" borderId="33" applyNumberFormat="0" applyFill="0" applyAlignment="0" applyProtection="0"/>
    <xf numFmtId="179" fontId="96" fillId="0" borderId="33" applyNumberFormat="0" applyFill="0" applyAlignment="0" applyProtection="0"/>
    <xf numFmtId="179" fontId="96" fillId="0" borderId="33" applyNumberFormat="0" applyFill="0" applyAlignment="0" applyProtection="0"/>
    <xf numFmtId="179" fontId="96" fillId="0" borderId="33" applyNumberFormat="0" applyFill="0" applyAlignment="0" applyProtection="0"/>
    <xf numFmtId="179" fontId="96" fillId="0" borderId="33" applyNumberFormat="0" applyFill="0" applyAlignment="0" applyProtection="0"/>
    <xf numFmtId="179" fontId="96" fillId="0" borderId="33" applyNumberFormat="0" applyFill="0" applyAlignment="0" applyProtection="0"/>
    <xf numFmtId="179" fontId="96" fillId="0" borderId="33" applyNumberFormat="0" applyFill="0" applyAlignment="0" applyProtection="0"/>
    <xf numFmtId="179" fontId="96" fillId="0" borderId="33" applyNumberFormat="0" applyFill="0" applyAlignment="0" applyProtection="0"/>
    <xf numFmtId="179" fontId="96" fillId="0" borderId="33" applyNumberFormat="0" applyFill="0" applyAlignment="0" applyProtection="0"/>
    <xf numFmtId="179" fontId="96" fillId="0" borderId="33" applyNumberFormat="0" applyFill="0" applyAlignment="0" applyProtection="0"/>
    <xf numFmtId="179" fontId="96" fillId="0" borderId="33" applyNumberFormat="0" applyFill="0" applyAlignment="0" applyProtection="0"/>
    <xf numFmtId="179" fontId="96" fillId="0" borderId="33" applyNumberFormat="0" applyFill="0" applyAlignment="0" applyProtection="0"/>
    <xf numFmtId="179" fontId="96" fillId="0" borderId="33" applyNumberFormat="0" applyFill="0" applyAlignment="0" applyProtection="0"/>
    <xf numFmtId="179" fontId="96" fillId="0" borderId="33" applyNumberFormat="0" applyFill="0" applyAlignment="0" applyProtection="0"/>
    <xf numFmtId="179" fontId="96" fillId="0" borderId="33" applyNumberFormat="0" applyFill="0" applyAlignment="0" applyProtection="0"/>
    <xf numFmtId="179" fontId="96" fillId="0" borderId="33" applyNumberFormat="0" applyFill="0" applyAlignment="0" applyProtection="0"/>
    <xf numFmtId="179" fontId="96" fillId="0" borderId="33" applyNumberFormat="0" applyFill="0" applyAlignment="0" applyProtection="0"/>
    <xf numFmtId="179" fontId="96" fillId="0" borderId="33" applyNumberFormat="0" applyFill="0" applyAlignment="0" applyProtection="0"/>
    <xf numFmtId="179" fontId="96" fillId="0" borderId="33" applyNumberFormat="0" applyFill="0" applyAlignment="0" applyProtection="0"/>
    <xf numFmtId="179" fontId="96" fillId="0" borderId="33" applyNumberFormat="0" applyFill="0" applyAlignment="0" applyProtection="0"/>
    <xf numFmtId="179" fontId="96" fillId="0" borderId="33" applyNumberFormat="0" applyFill="0" applyAlignment="0" applyProtection="0"/>
    <xf numFmtId="179" fontId="96" fillId="0" borderId="33" applyNumberFormat="0" applyFill="0" applyAlignment="0" applyProtection="0"/>
    <xf numFmtId="179" fontId="96" fillId="0" borderId="33" applyNumberFormat="0" applyFill="0" applyAlignment="0" applyProtection="0"/>
    <xf numFmtId="179" fontId="96" fillId="0" borderId="33" applyNumberFormat="0" applyFill="0" applyAlignment="0" applyProtection="0"/>
    <xf numFmtId="179" fontId="96" fillId="0" borderId="33" applyNumberFormat="0" applyFill="0" applyAlignment="0" applyProtection="0"/>
    <xf numFmtId="179" fontId="96" fillId="0" borderId="33" applyNumberFormat="0" applyFill="0" applyAlignment="0" applyProtection="0"/>
    <xf numFmtId="179" fontId="96" fillId="0" borderId="33" applyNumberFormat="0" applyFill="0" applyAlignment="0" applyProtection="0"/>
    <xf numFmtId="179" fontId="96" fillId="0" borderId="33" applyNumberFormat="0" applyFill="0" applyAlignment="0" applyProtection="0"/>
    <xf numFmtId="179" fontId="96" fillId="0" borderId="33" applyNumberFormat="0" applyFill="0" applyAlignment="0" applyProtection="0"/>
    <xf numFmtId="179" fontId="96" fillId="0" borderId="33" applyNumberFormat="0" applyFill="0" applyAlignment="0" applyProtection="0"/>
    <xf numFmtId="179" fontId="96" fillId="0" borderId="33" applyNumberFormat="0" applyFill="0" applyAlignment="0" applyProtection="0"/>
    <xf numFmtId="179" fontId="96" fillId="0" borderId="33" applyNumberFormat="0" applyFill="0" applyAlignment="0" applyProtection="0"/>
    <xf numFmtId="179" fontId="96" fillId="0" borderId="33" applyNumberFormat="0" applyFill="0" applyAlignment="0" applyProtection="0"/>
    <xf numFmtId="179" fontId="97" fillId="46" borderId="0" applyNumberFormat="0" applyBorder="0" applyAlignment="0" applyProtection="0"/>
    <xf numFmtId="179" fontId="97" fillId="46" borderId="0" applyNumberFormat="0" applyBorder="0" applyAlignment="0" applyProtection="0"/>
    <xf numFmtId="179" fontId="97" fillId="46" borderId="0" applyNumberFormat="0" applyBorder="0" applyAlignment="0" applyProtection="0"/>
    <xf numFmtId="179" fontId="97" fillId="46" borderId="0" applyNumberFormat="0" applyBorder="0" applyAlignment="0" applyProtection="0"/>
    <xf numFmtId="179" fontId="97" fillId="46" borderId="0" applyNumberFormat="0" applyBorder="0" applyAlignment="0" applyProtection="0"/>
    <xf numFmtId="179" fontId="97" fillId="46" borderId="0" applyNumberFormat="0" applyBorder="0" applyAlignment="0" applyProtection="0"/>
    <xf numFmtId="179" fontId="97" fillId="46" borderId="0" applyNumberFormat="0" applyBorder="0" applyAlignment="0" applyProtection="0"/>
    <xf numFmtId="179" fontId="97" fillId="46" borderId="0" applyNumberFormat="0" applyBorder="0" applyAlignment="0" applyProtection="0"/>
    <xf numFmtId="179" fontId="97" fillId="46" borderId="0" applyNumberFormat="0" applyBorder="0" applyAlignment="0" applyProtection="0"/>
    <xf numFmtId="179" fontId="97" fillId="46" borderId="0" applyNumberFormat="0" applyBorder="0" applyAlignment="0" applyProtection="0"/>
    <xf numFmtId="179" fontId="97" fillId="46" borderId="0" applyNumberFormat="0" applyBorder="0" applyAlignment="0" applyProtection="0"/>
    <xf numFmtId="179" fontId="97" fillId="46" borderId="0" applyNumberFormat="0" applyBorder="0" applyAlignment="0" applyProtection="0"/>
    <xf numFmtId="179" fontId="97" fillId="46" borderId="0" applyNumberFormat="0" applyBorder="0" applyAlignment="0" applyProtection="0"/>
    <xf numFmtId="179" fontId="97" fillId="46" borderId="0" applyNumberFormat="0" applyBorder="0" applyAlignment="0" applyProtection="0"/>
    <xf numFmtId="179" fontId="97" fillId="46" borderId="0" applyNumberFormat="0" applyBorder="0" applyAlignment="0" applyProtection="0"/>
    <xf numFmtId="179" fontId="97" fillId="46" borderId="0" applyNumberFormat="0" applyBorder="0" applyAlignment="0" applyProtection="0"/>
    <xf numFmtId="179" fontId="97" fillId="46" borderId="0" applyNumberFormat="0" applyBorder="0" applyAlignment="0" applyProtection="0"/>
    <xf numFmtId="179" fontId="97" fillId="46" borderId="0" applyNumberFormat="0" applyBorder="0" applyAlignment="0" applyProtection="0"/>
    <xf numFmtId="179" fontId="97" fillId="46" borderId="0" applyNumberFormat="0" applyBorder="0" applyAlignment="0" applyProtection="0"/>
    <xf numFmtId="179" fontId="97" fillId="46" borderId="0" applyNumberFormat="0" applyBorder="0" applyAlignment="0" applyProtection="0"/>
    <xf numFmtId="179" fontId="97" fillId="46" borderId="0" applyNumberFormat="0" applyBorder="0" applyAlignment="0" applyProtection="0"/>
    <xf numFmtId="179" fontId="97" fillId="46" borderId="0" applyNumberFormat="0" applyBorder="0" applyAlignment="0" applyProtection="0"/>
    <xf numFmtId="179" fontId="97" fillId="46" borderId="0" applyNumberFormat="0" applyBorder="0" applyAlignment="0" applyProtection="0"/>
    <xf numFmtId="179" fontId="97" fillId="46" borderId="0" applyNumberFormat="0" applyBorder="0" applyAlignment="0" applyProtection="0"/>
    <xf numFmtId="179" fontId="97" fillId="46" borderId="0" applyNumberFormat="0" applyBorder="0" applyAlignment="0" applyProtection="0"/>
    <xf numFmtId="179" fontId="97" fillId="46" borderId="0" applyNumberFormat="0" applyBorder="0" applyAlignment="0" applyProtection="0"/>
    <xf numFmtId="179" fontId="97" fillId="46" borderId="0" applyNumberFormat="0" applyBorder="0" applyAlignment="0" applyProtection="0"/>
    <xf numFmtId="179" fontId="97" fillId="46" borderId="0" applyNumberFormat="0" applyBorder="0" applyAlignment="0" applyProtection="0"/>
    <xf numFmtId="179" fontId="97" fillId="46" borderId="0" applyNumberFormat="0" applyBorder="0" applyAlignment="0" applyProtection="0"/>
    <xf numFmtId="179" fontId="97" fillId="46" borderId="0" applyNumberFormat="0" applyBorder="0" applyAlignment="0" applyProtection="0"/>
    <xf numFmtId="179" fontId="97" fillId="46" borderId="0" applyNumberFormat="0" applyBorder="0" applyAlignment="0" applyProtection="0"/>
    <xf numFmtId="179" fontId="97" fillId="46" borderId="0" applyNumberFormat="0" applyBorder="0" applyAlignment="0" applyProtection="0"/>
    <xf numFmtId="179" fontId="97" fillId="46" borderId="0" applyNumberFormat="0" applyBorder="0" applyAlignment="0" applyProtection="0"/>
    <xf numFmtId="179" fontId="97" fillId="46" borderId="0" applyNumberFormat="0" applyBorder="0" applyAlignment="0" applyProtection="0"/>
    <xf numFmtId="179" fontId="97" fillId="46" borderId="0" applyNumberFormat="0" applyBorder="0" applyAlignment="0" applyProtection="0"/>
    <xf numFmtId="179" fontId="97" fillId="46" borderId="0" applyNumberFormat="0" applyBorder="0" applyAlignment="0" applyProtection="0"/>
    <xf numFmtId="179" fontId="97" fillId="46" borderId="0" applyNumberFormat="0" applyBorder="0" applyAlignment="0" applyProtection="0"/>
    <xf numFmtId="179" fontId="97" fillId="46" borderId="0" applyNumberFormat="0" applyBorder="0" applyAlignment="0" applyProtection="0"/>
    <xf numFmtId="170" fontId="84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100" fillId="0" borderId="0" applyNumberFormat="0" applyFill="0" applyBorder="0" applyAlignment="0" applyProtection="0"/>
    <xf numFmtId="179" fontId="100" fillId="0" borderId="0" applyNumberFormat="0" applyFill="0" applyBorder="0" applyAlignment="0" applyProtection="0"/>
    <xf numFmtId="179" fontId="100" fillId="0" borderId="0" applyNumberFormat="0" applyFill="0" applyBorder="0" applyAlignment="0" applyProtection="0"/>
    <xf numFmtId="179" fontId="100" fillId="0" borderId="0" applyNumberFormat="0" applyFill="0" applyBorder="0" applyAlignment="0" applyProtection="0"/>
    <xf numFmtId="179" fontId="100" fillId="0" borderId="0" applyNumberFormat="0" applyFill="0" applyBorder="0" applyAlignment="0" applyProtection="0"/>
    <xf numFmtId="179" fontId="100" fillId="0" borderId="0" applyNumberFormat="0" applyFill="0" applyBorder="0" applyAlignment="0" applyProtection="0"/>
    <xf numFmtId="179" fontId="100" fillId="0" borderId="0" applyNumberFormat="0" applyFill="0" applyBorder="0" applyAlignment="0" applyProtection="0"/>
    <xf numFmtId="179" fontId="100" fillId="0" borderId="0" applyNumberFormat="0" applyFill="0" applyBorder="0" applyAlignment="0" applyProtection="0"/>
    <xf numFmtId="179" fontId="100" fillId="0" borderId="0" applyNumberFormat="0" applyFill="0" applyBorder="0" applyAlignment="0" applyProtection="0"/>
    <xf numFmtId="179" fontId="100" fillId="0" borderId="0" applyNumberFormat="0" applyFill="0" applyBorder="0" applyAlignment="0" applyProtection="0"/>
    <xf numFmtId="179" fontId="100" fillId="0" borderId="0" applyNumberFormat="0" applyFill="0" applyBorder="0" applyAlignment="0" applyProtection="0"/>
    <xf numFmtId="179" fontId="100" fillId="0" borderId="0" applyNumberFormat="0" applyFill="0" applyBorder="0" applyAlignment="0" applyProtection="0"/>
    <xf numFmtId="179" fontId="100" fillId="0" borderId="0" applyNumberFormat="0" applyFill="0" applyBorder="0" applyAlignment="0" applyProtection="0"/>
    <xf numFmtId="179" fontId="100" fillId="0" borderId="0" applyNumberFormat="0" applyFill="0" applyBorder="0" applyAlignment="0" applyProtection="0"/>
    <xf numFmtId="179" fontId="100" fillId="0" borderId="0" applyNumberFormat="0" applyFill="0" applyBorder="0" applyAlignment="0" applyProtection="0"/>
    <xf numFmtId="179" fontId="100" fillId="0" borderId="0" applyNumberFormat="0" applyFill="0" applyBorder="0" applyAlignment="0" applyProtection="0"/>
    <xf numFmtId="179" fontId="100" fillId="0" borderId="0" applyNumberFormat="0" applyFill="0" applyBorder="0" applyAlignment="0" applyProtection="0"/>
    <xf numFmtId="179" fontId="100" fillId="0" borderId="0" applyNumberFormat="0" applyFill="0" applyBorder="0" applyAlignment="0" applyProtection="0"/>
    <xf numFmtId="179" fontId="100" fillId="0" borderId="0" applyNumberFormat="0" applyFill="0" applyBorder="0" applyAlignment="0" applyProtection="0"/>
    <xf numFmtId="179" fontId="100" fillId="0" borderId="0" applyNumberFormat="0" applyFill="0" applyBorder="0" applyAlignment="0" applyProtection="0"/>
    <xf numFmtId="179" fontId="100" fillId="0" borderId="0" applyNumberFormat="0" applyFill="0" applyBorder="0" applyAlignment="0" applyProtection="0"/>
    <xf numFmtId="179" fontId="100" fillId="0" borderId="0" applyNumberFormat="0" applyFill="0" applyBorder="0" applyAlignment="0" applyProtection="0"/>
    <xf numFmtId="179" fontId="100" fillId="0" borderId="0" applyNumberFormat="0" applyFill="0" applyBorder="0" applyAlignment="0" applyProtection="0"/>
    <xf numFmtId="179" fontId="100" fillId="0" borderId="0" applyNumberFormat="0" applyFill="0" applyBorder="0" applyAlignment="0" applyProtection="0"/>
    <xf numFmtId="179" fontId="100" fillId="0" borderId="0" applyNumberFormat="0" applyFill="0" applyBorder="0" applyAlignment="0" applyProtection="0"/>
    <xf numFmtId="179" fontId="100" fillId="0" borderId="0" applyNumberFormat="0" applyFill="0" applyBorder="0" applyAlignment="0" applyProtection="0"/>
    <xf numFmtId="179" fontId="100" fillId="0" borderId="0" applyNumberFormat="0" applyFill="0" applyBorder="0" applyAlignment="0" applyProtection="0"/>
    <xf numFmtId="179" fontId="100" fillId="0" borderId="0" applyNumberFormat="0" applyFill="0" applyBorder="0" applyAlignment="0" applyProtection="0"/>
    <xf numFmtId="179" fontId="100" fillId="0" borderId="0" applyNumberFormat="0" applyFill="0" applyBorder="0" applyAlignment="0" applyProtection="0"/>
    <xf numFmtId="179" fontId="100" fillId="0" borderId="0" applyNumberFormat="0" applyFill="0" applyBorder="0" applyAlignment="0" applyProtection="0"/>
    <xf numFmtId="179" fontId="100" fillId="0" borderId="0" applyNumberFormat="0" applyFill="0" applyBorder="0" applyAlignment="0" applyProtection="0"/>
    <xf numFmtId="179" fontId="100" fillId="0" borderId="0" applyNumberFormat="0" applyFill="0" applyBorder="0" applyAlignment="0" applyProtection="0"/>
    <xf numFmtId="179" fontId="100" fillId="0" borderId="0" applyNumberFormat="0" applyFill="0" applyBorder="0" applyAlignment="0" applyProtection="0"/>
    <xf numFmtId="179" fontId="100" fillId="0" borderId="0" applyNumberFormat="0" applyFill="0" applyBorder="0" applyAlignment="0" applyProtection="0"/>
    <xf numFmtId="179" fontId="100" fillId="0" borderId="0" applyNumberFormat="0" applyFill="0" applyBorder="0" applyAlignment="0" applyProtection="0"/>
    <xf numFmtId="179" fontId="100" fillId="0" borderId="0" applyNumberFormat="0" applyFill="0" applyBorder="0" applyAlignment="0" applyProtection="0"/>
    <xf numFmtId="179" fontId="100" fillId="0" borderId="0" applyNumberFormat="0" applyFill="0" applyBorder="0" applyAlignment="0" applyProtection="0"/>
    <xf numFmtId="179" fontId="100" fillId="0" borderId="0" applyNumberFormat="0" applyFill="0" applyBorder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6" fillId="0" borderId="0" applyNumberFormat="0" applyFill="0" applyBorder="0" applyAlignment="0" applyProtection="0"/>
    <xf numFmtId="179" fontId="96" fillId="0" borderId="0" applyNumberFormat="0" applyFill="0" applyBorder="0" applyAlignment="0" applyProtection="0"/>
    <xf numFmtId="179" fontId="96" fillId="0" borderId="0" applyNumberFormat="0" applyFill="0" applyBorder="0" applyAlignment="0" applyProtection="0"/>
    <xf numFmtId="179" fontId="96" fillId="0" borderId="0" applyNumberFormat="0" applyFill="0" applyBorder="0" applyAlignment="0" applyProtection="0"/>
    <xf numFmtId="179" fontId="96" fillId="0" borderId="0" applyNumberFormat="0" applyFill="0" applyBorder="0" applyAlignment="0" applyProtection="0"/>
    <xf numFmtId="179" fontId="96" fillId="0" borderId="0" applyNumberFormat="0" applyFill="0" applyBorder="0" applyAlignment="0" applyProtection="0"/>
    <xf numFmtId="179" fontId="96" fillId="0" borderId="0" applyNumberFormat="0" applyFill="0" applyBorder="0" applyAlignment="0" applyProtection="0"/>
    <xf numFmtId="179" fontId="96" fillId="0" borderId="0" applyNumberFormat="0" applyFill="0" applyBorder="0" applyAlignment="0" applyProtection="0"/>
    <xf numFmtId="179" fontId="96" fillId="0" borderId="0" applyNumberFormat="0" applyFill="0" applyBorder="0" applyAlignment="0" applyProtection="0"/>
    <xf numFmtId="179" fontId="96" fillId="0" borderId="0" applyNumberFormat="0" applyFill="0" applyBorder="0" applyAlignment="0" applyProtection="0"/>
    <xf numFmtId="179" fontId="96" fillId="0" borderId="0" applyNumberFormat="0" applyFill="0" applyBorder="0" applyAlignment="0" applyProtection="0"/>
    <xf numFmtId="179" fontId="96" fillId="0" borderId="0" applyNumberFormat="0" applyFill="0" applyBorder="0" applyAlignment="0" applyProtection="0"/>
    <xf numFmtId="179" fontId="96" fillId="0" borderId="0" applyNumberFormat="0" applyFill="0" applyBorder="0" applyAlignment="0" applyProtection="0"/>
    <xf numFmtId="179" fontId="96" fillId="0" borderId="0" applyNumberFormat="0" applyFill="0" applyBorder="0" applyAlignment="0" applyProtection="0"/>
    <xf numFmtId="179" fontId="96" fillId="0" borderId="0" applyNumberFormat="0" applyFill="0" applyBorder="0" applyAlignment="0" applyProtection="0"/>
    <xf numFmtId="179" fontId="96" fillId="0" borderId="0" applyNumberFormat="0" applyFill="0" applyBorder="0" applyAlignment="0" applyProtection="0"/>
    <xf numFmtId="179" fontId="96" fillId="0" borderId="0" applyNumberFormat="0" applyFill="0" applyBorder="0" applyAlignment="0" applyProtection="0"/>
    <xf numFmtId="179" fontId="96" fillId="0" borderId="0" applyNumberFormat="0" applyFill="0" applyBorder="0" applyAlignment="0" applyProtection="0"/>
    <xf numFmtId="179" fontId="96" fillId="0" borderId="0" applyNumberFormat="0" applyFill="0" applyBorder="0" applyAlignment="0" applyProtection="0"/>
    <xf numFmtId="179" fontId="96" fillId="0" borderId="0" applyNumberFormat="0" applyFill="0" applyBorder="0" applyAlignment="0" applyProtection="0"/>
    <xf numFmtId="179" fontId="96" fillId="0" borderId="0" applyNumberFormat="0" applyFill="0" applyBorder="0" applyAlignment="0" applyProtection="0"/>
    <xf numFmtId="179" fontId="96" fillId="0" borderId="0" applyNumberFormat="0" applyFill="0" applyBorder="0" applyAlignment="0" applyProtection="0"/>
    <xf numFmtId="179" fontId="96" fillId="0" borderId="0" applyNumberFormat="0" applyFill="0" applyBorder="0" applyAlignment="0" applyProtection="0"/>
    <xf numFmtId="179" fontId="96" fillId="0" borderId="0" applyNumberFormat="0" applyFill="0" applyBorder="0" applyAlignment="0" applyProtection="0"/>
    <xf numFmtId="179" fontId="96" fillId="0" borderId="0" applyNumberFormat="0" applyFill="0" applyBorder="0" applyAlignment="0" applyProtection="0"/>
    <xf numFmtId="179" fontId="96" fillId="0" borderId="0" applyNumberFormat="0" applyFill="0" applyBorder="0" applyAlignment="0" applyProtection="0"/>
    <xf numFmtId="179" fontId="96" fillId="0" borderId="0" applyNumberFormat="0" applyFill="0" applyBorder="0" applyAlignment="0" applyProtection="0"/>
    <xf numFmtId="179" fontId="96" fillId="0" borderId="0" applyNumberFormat="0" applyFill="0" applyBorder="0" applyAlignment="0" applyProtection="0"/>
    <xf numFmtId="179" fontId="96" fillId="0" borderId="0" applyNumberFormat="0" applyFill="0" applyBorder="0" applyAlignment="0" applyProtection="0"/>
    <xf numFmtId="179" fontId="96" fillId="0" borderId="0" applyNumberFormat="0" applyFill="0" applyBorder="0" applyAlignment="0" applyProtection="0"/>
    <xf numFmtId="179" fontId="96" fillId="0" borderId="0" applyNumberFormat="0" applyFill="0" applyBorder="0" applyAlignment="0" applyProtection="0"/>
    <xf numFmtId="179" fontId="96" fillId="0" borderId="0" applyNumberFormat="0" applyFill="0" applyBorder="0" applyAlignment="0" applyProtection="0"/>
    <xf numFmtId="179" fontId="96" fillId="0" borderId="0" applyNumberFormat="0" applyFill="0" applyBorder="0" applyAlignment="0" applyProtection="0"/>
    <xf numFmtId="179" fontId="96" fillId="0" borderId="0" applyNumberFormat="0" applyFill="0" applyBorder="0" applyAlignment="0" applyProtection="0"/>
    <xf numFmtId="179" fontId="96" fillId="0" borderId="0" applyNumberFormat="0" applyFill="0" applyBorder="0" applyAlignment="0" applyProtection="0"/>
    <xf numFmtId="179" fontId="96" fillId="0" borderId="0" applyNumberFormat="0" applyFill="0" applyBorder="0" applyAlignment="0" applyProtection="0"/>
    <xf numFmtId="179" fontId="96" fillId="0" borderId="0" applyNumberFormat="0" applyFill="0" applyBorder="0" applyAlignment="0" applyProtection="0"/>
    <xf numFmtId="179" fontId="96" fillId="0" borderId="0" applyNumberFormat="0" applyFill="0" applyBorder="0" applyAlignment="0" applyProtection="0"/>
    <xf numFmtId="179" fontId="1" fillId="0" borderId="0"/>
    <xf numFmtId="9" fontId="1" fillId="0" borderId="0" applyFont="0" applyFill="0" applyBorder="0" applyAlignment="0" applyProtection="0"/>
    <xf numFmtId="43" fontId="80" fillId="0" borderId="0" applyFont="0" applyFill="0" applyBorder="0" applyAlignment="0" applyProtection="0"/>
    <xf numFmtId="179" fontId="1" fillId="0" borderId="0"/>
    <xf numFmtId="176" fontId="15" fillId="0" borderId="0" applyFont="0" applyFill="0" applyBorder="0" applyAlignment="0" applyProtection="0"/>
    <xf numFmtId="179" fontId="80" fillId="0" borderId="0"/>
    <xf numFmtId="179" fontId="1" fillId="0" borderId="0"/>
    <xf numFmtId="179" fontId="85" fillId="57" borderId="0" applyNumberFormat="0" applyBorder="0" applyAlignment="0" applyProtection="0"/>
    <xf numFmtId="179" fontId="111" fillId="18" borderId="0" applyNumberFormat="0" applyBorder="0" applyAlignment="0" applyProtection="0"/>
    <xf numFmtId="179" fontId="111" fillId="18" borderId="0" applyNumberFormat="0" applyBorder="0" applyAlignment="0" applyProtection="0"/>
    <xf numFmtId="179" fontId="111" fillId="18" borderId="0" applyNumberFormat="0" applyBorder="0" applyAlignment="0" applyProtection="0"/>
    <xf numFmtId="179" fontId="111" fillId="18" borderId="0" applyNumberFormat="0" applyBorder="0" applyAlignment="0" applyProtection="0"/>
    <xf numFmtId="179" fontId="111" fillId="18" borderId="0" applyNumberFormat="0" applyBorder="0" applyAlignment="0" applyProtection="0"/>
    <xf numFmtId="179" fontId="111" fillId="18" borderId="0" applyNumberFormat="0" applyBorder="0" applyAlignment="0" applyProtection="0"/>
    <xf numFmtId="179" fontId="111" fillId="18" borderId="0" applyNumberFormat="0" applyBorder="0" applyAlignment="0" applyProtection="0"/>
    <xf numFmtId="179" fontId="111" fillId="18" borderId="0" applyNumberFormat="0" applyBorder="0" applyAlignment="0" applyProtection="0"/>
    <xf numFmtId="179" fontId="111" fillId="18" borderId="0" applyNumberFormat="0" applyBorder="0" applyAlignment="0" applyProtection="0"/>
    <xf numFmtId="179" fontId="111" fillId="18" borderId="0" applyNumberFormat="0" applyBorder="0" applyAlignment="0" applyProtection="0"/>
    <xf numFmtId="179" fontId="85" fillId="57" borderId="0" applyNumberFormat="0" applyBorder="0" applyAlignment="0" applyProtection="0"/>
    <xf numFmtId="179" fontId="85" fillId="57" borderId="0" applyNumberFormat="0" applyBorder="0" applyAlignment="0" applyProtection="0"/>
    <xf numFmtId="179" fontId="85" fillId="57" borderId="0" applyNumberFormat="0" applyBorder="0" applyAlignment="0" applyProtection="0"/>
    <xf numFmtId="179" fontId="111" fillId="18" borderId="0" applyNumberFormat="0" applyBorder="0" applyAlignment="0" applyProtection="0"/>
    <xf numFmtId="179" fontId="85" fillId="57" borderId="0" applyNumberFormat="0" applyBorder="0" applyAlignment="0" applyProtection="0"/>
    <xf numFmtId="179" fontId="85" fillId="57" borderId="0" applyNumberFormat="0" applyBorder="0" applyAlignment="0" applyProtection="0"/>
    <xf numFmtId="179" fontId="85" fillId="57" borderId="0" applyNumberFormat="0" applyBorder="0" applyAlignment="0" applyProtection="0"/>
    <xf numFmtId="179" fontId="85" fillId="57" borderId="0" applyNumberFormat="0" applyBorder="0" applyAlignment="0" applyProtection="0"/>
    <xf numFmtId="179" fontId="85" fillId="57" borderId="0" applyNumberFormat="0" applyBorder="0" applyAlignment="0" applyProtection="0"/>
    <xf numFmtId="179" fontId="111" fillId="18" borderId="0" applyNumberFormat="0" applyBorder="0" applyAlignment="0" applyProtection="0"/>
    <xf numFmtId="179" fontId="111" fillId="18" borderId="0" applyNumberFormat="0" applyBorder="0" applyAlignment="0" applyProtection="0"/>
    <xf numFmtId="179" fontId="111" fillId="18" borderId="0" applyNumberFormat="0" applyBorder="0" applyAlignment="0" applyProtection="0"/>
    <xf numFmtId="179" fontId="111" fillId="18" borderId="0" applyNumberFormat="0" applyBorder="0" applyAlignment="0" applyProtection="0"/>
    <xf numFmtId="179" fontId="111" fillId="18" borderId="0" applyNumberFormat="0" applyBorder="0" applyAlignment="0" applyProtection="0"/>
    <xf numFmtId="179" fontId="111" fillId="18" borderId="0" applyNumberFormat="0" applyBorder="0" applyAlignment="0" applyProtection="0"/>
    <xf numFmtId="179" fontId="111" fillId="18" borderId="0" applyNumberFormat="0" applyBorder="0" applyAlignment="0" applyProtection="0"/>
    <xf numFmtId="179" fontId="111" fillId="18" borderId="0" applyNumberFormat="0" applyBorder="0" applyAlignment="0" applyProtection="0"/>
    <xf numFmtId="179" fontId="85" fillId="57" borderId="0" applyNumberFormat="0" applyBorder="0" applyAlignment="0" applyProtection="0"/>
    <xf numFmtId="179" fontId="111" fillId="18" borderId="0" applyNumberFormat="0" applyBorder="0" applyAlignment="0" applyProtection="0"/>
    <xf numFmtId="179" fontId="85" fillId="57" borderId="0" applyNumberFormat="0" applyBorder="0" applyAlignment="0" applyProtection="0"/>
    <xf numFmtId="179" fontId="111" fillId="18" borderId="0" applyNumberFormat="0" applyBorder="0" applyAlignment="0" applyProtection="0"/>
    <xf numFmtId="179" fontId="85" fillId="57" borderId="0" applyNumberFormat="0" applyBorder="0" applyAlignment="0" applyProtection="0"/>
    <xf numFmtId="179" fontId="111" fillId="18" borderId="0" applyNumberFormat="0" applyBorder="0" applyAlignment="0" applyProtection="0"/>
    <xf numFmtId="179" fontId="111" fillId="44" borderId="0" applyNumberFormat="0" applyBorder="0" applyAlignment="0" applyProtection="0"/>
    <xf numFmtId="179" fontId="85" fillId="57" borderId="0" applyNumberFormat="0" applyBorder="0" applyAlignment="0" applyProtection="0"/>
    <xf numFmtId="179" fontId="111" fillId="18" borderId="0" applyNumberFormat="0" applyBorder="0" applyAlignment="0" applyProtection="0"/>
    <xf numFmtId="179" fontId="111" fillId="44" borderId="0" applyNumberFormat="0" applyBorder="0" applyAlignment="0" applyProtection="0"/>
    <xf numFmtId="179" fontId="111" fillId="18" borderId="0" applyNumberFormat="0" applyBorder="0" applyAlignment="0" applyProtection="0"/>
    <xf numFmtId="179" fontId="111" fillId="18" borderId="0" applyNumberFormat="0" applyBorder="0" applyAlignment="0" applyProtection="0"/>
    <xf numFmtId="179" fontId="85" fillId="47" borderId="0" applyNumberFormat="0" applyBorder="0" applyAlignment="0" applyProtection="0"/>
    <xf numFmtId="179" fontId="111" fillId="22" borderId="0" applyNumberFormat="0" applyBorder="0" applyAlignment="0" applyProtection="0"/>
    <xf numFmtId="179" fontId="111" fillId="22" borderId="0" applyNumberFormat="0" applyBorder="0" applyAlignment="0" applyProtection="0"/>
    <xf numFmtId="179" fontId="111" fillId="22" borderId="0" applyNumberFormat="0" applyBorder="0" applyAlignment="0" applyProtection="0"/>
    <xf numFmtId="179" fontId="111" fillId="22" borderId="0" applyNumberFormat="0" applyBorder="0" applyAlignment="0" applyProtection="0"/>
    <xf numFmtId="179" fontId="111" fillId="22" borderId="0" applyNumberFormat="0" applyBorder="0" applyAlignment="0" applyProtection="0"/>
    <xf numFmtId="179" fontId="111" fillId="22" borderId="0" applyNumberFormat="0" applyBorder="0" applyAlignment="0" applyProtection="0"/>
    <xf numFmtId="179" fontId="111" fillId="22" borderId="0" applyNumberFormat="0" applyBorder="0" applyAlignment="0" applyProtection="0"/>
    <xf numFmtId="179" fontId="111" fillId="22" borderId="0" applyNumberFormat="0" applyBorder="0" applyAlignment="0" applyProtection="0"/>
    <xf numFmtId="179" fontId="111" fillId="22" borderId="0" applyNumberFormat="0" applyBorder="0" applyAlignment="0" applyProtection="0"/>
    <xf numFmtId="179" fontId="111" fillId="22" borderId="0" applyNumberFormat="0" applyBorder="0" applyAlignment="0" applyProtection="0"/>
    <xf numFmtId="179" fontId="85" fillId="47" borderId="0" applyNumberFormat="0" applyBorder="0" applyAlignment="0" applyProtection="0"/>
    <xf numFmtId="179" fontId="85" fillId="47" borderId="0" applyNumberFormat="0" applyBorder="0" applyAlignment="0" applyProtection="0"/>
    <xf numFmtId="179" fontId="85" fillId="47" borderId="0" applyNumberFormat="0" applyBorder="0" applyAlignment="0" applyProtection="0"/>
    <xf numFmtId="179" fontId="111" fillId="22" borderId="0" applyNumberFormat="0" applyBorder="0" applyAlignment="0" applyProtection="0"/>
    <xf numFmtId="179" fontId="85" fillId="47" borderId="0" applyNumberFormat="0" applyBorder="0" applyAlignment="0" applyProtection="0"/>
    <xf numFmtId="179" fontId="85" fillId="47" borderId="0" applyNumberFormat="0" applyBorder="0" applyAlignment="0" applyProtection="0"/>
    <xf numFmtId="179" fontId="85" fillId="47" borderId="0" applyNumberFormat="0" applyBorder="0" applyAlignment="0" applyProtection="0"/>
    <xf numFmtId="179" fontId="85" fillId="47" borderId="0" applyNumberFormat="0" applyBorder="0" applyAlignment="0" applyProtection="0"/>
    <xf numFmtId="179" fontId="85" fillId="47" borderId="0" applyNumberFormat="0" applyBorder="0" applyAlignment="0" applyProtection="0"/>
    <xf numFmtId="179" fontId="111" fillId="22" borderId="0" applyNumberFormat="0" applyBorder="0" applyAlignment="0" applyProtection="0"/>
    <xf numFmtId="179" fontId="111" fillId="22" borderId="0" applyNumberFormat="0" applyBorder="0" applyAlignment="0" applyProtection="0"/>
    <xf numFmtId="179" fontId="111" fillId="22" borderId="0" applyNumberFormat="0" applyBorder="0" applyAlignment="0" applyProtection="0"/>
    <xf numFmtId="179" fontId="111" fillId="22" borderId="0" applyNumberFormat="0" applyBorder="0" applyAlignment="0" applyProtection="0"/>
    <xf numFmtId="179" fontId="111" fillId="22" borderId="0" applyNumberFormat="0" applyBorder="0" applyAlignment="0" applyProtection="0"/>
    <xf numFmtId="179" fontId="111" fillId="22" borderId="0" applyNumberFormat="0" applyBorder="0" applyAlignment="0" applyProtection="0"/>
    <xf numFmtId="179" fontId="111" fillId="22" borderId="0" applyNumberFormat="0" applyBorder="0" applyAlignment="0" applyProtection="0"/>
    <xf numFmtId="179" fontId="111" fillId="22" borderId="0" applyNumberFormat="0" applyBorder="0" applyAlignment="0" applyProtection="0"/>
    <xf numFmtId="179" fontId="85" fillId="47" borderId="0" applyNumberFormat="0" applyBorder="0" applyAlignment="0" applyProtection="0"/>
    <xf numFmtId="179" fontId="111" fillId="22" borderId="0" applyNumberFormat="0" applyBorder="0" applyAlignment="0" applyProtection="0"/>
    <xf numFmtId="179" fontId="85" fillId="47" borderId="0" applyNumberFormat="0" applyBorder="0" applyAlignment="0" applyProtection="0"/>
    <xf numFmtId="179" fontId="111" fillId="22" borderId="0" applyNumberFormat="0" applyBorder="0" applyAlignment="0" applyProtection="0"/>
    <xf numFmtId="179" fontId="85" fillId="47" borderId="0" applyNumberFormat="0" applyBorder="0" applyAlignment="0" applyProtection="0"/>
    <xf numFmtId="179" fontId="111" fillId="22" borderId="0" applyNumberFormat="0" applyBorder="0" applyAlignment="0" applyProtection="0"/>
    <xf numFmtId="179" fontId="111" fillId="42" borderId="0" applyNumberFormat="0" applyBorder="0" applyAlignment="0" applyProtection="0"/>
    <xf numFmtId="179" fontId="85" fillId="47" borderId="0" applyNumberFormat="0" applyBorder="0" applyAlignment="0" applyProtection="0"/>
    <xf numFmtId="179" fontId="111" fillId="22" borderId="0" applyNumberFormat="0" applyBorder="0" applyAlignment="0" applyProtection="0"/>
    <xf numFmtId="179" fontId="111" fillId="42" borderId="0" applyNumberFormat="0" applyBorder="0" applyAlignment="0" applyProtection="0"/>
    <xf numFmtId="179" fontId="111" fillId="22" borderId="0" applyNumberFormat="0" applyBorder="0" applyAlignment="0" applyProtection="0"/>
    <xf numFmtId="179" fontId="111" fillId="22" borderId="0" applyNumberFormat="0" applyBorder="0" applyAlignment="0" applyProtection="0"/>
    <xf numFmtId="179" fontId="85" fillId="58" borderId="0" applyNumberFormat="0" applyBorder="0" applyAlignment="0" applyProtection="0"/>
    <xf numFmtId="179" fontId="111" fillId="26" borderId="0" applyNumberFormat="0" applyBorder="0" applyAlignment="0" applyProtection="0"/>
    <xf numFmtId="179" fontId="111" fillId="26" borderId="0" applyNumberFormat="0" applyBorder="0" applyAlignment="0" applyProtection="0"/>
    <xf numFmtId="179" fontId="111" fillId="26" borderId="0" applyNumberFormat="0" applyBorder="0" applyAlignment="0" applyProtection="0"/>
    <xf numFmtId="179" fontId="111" fillId="26" borderId="0" applyNumberFormat="0" applyBorder="0" applyAlignment="0" applyProtection="0"/>
    <xf numFmtId="179" fontId="111" fillId="26" borderId="0" applyNumberFormat="0" applyBorder="0" applyAlignment="0" applyProtection="0"/>
    <xf numFmtId="179" fontId="111" fillId="26" borderId="0" applyNumberFormat="0" applyBorder="0" applyAlignment="0" applyProtection="0"/>
    <xf numFmtId="179" fontId="111" fillId="26" borderId="0" applyNumberFormat="0" applyBorder="0" applyAlignment="0" applyProtection="0"/>
    <xf numFmtId="179" fontId="111" fillId="26" borderId="0" applyNumberFormat="0" applyBorder="0" applyAlignment="0" applyProtection="0"/>
    <xf numFmtId="179" fontId="111" fillId="26" borderId="0" applyNumberFormat="0" applyBorder="0" applyAlignment="0" applyProtection="0"/>
    <xf numFmtId="179" fontId="111" fillId="26" borderId="0" applyNumberFormat="0" applyBorder="0" applyAlignment="0" applyProtection="0"/>
    <xf numFmtId="179" fontId="85" fillId="58" borderId="0" applyNumberFormat="0" applyBorder="0" applyAlignment="0" applyProtection="0"/>
    <xf numFmtId="179" fontId="85" fillId="58" borderId="0" applyNumberFormat="0" applyBorder="0" applyAlignment="0" applyProtection="0"/>
    <xf numFmtId="179" fontId="85" fillId="58" borderId="0" applyNumberFormat="0" applyBorder="0" applyAlignment="0" applyProtection="0"/>
    <xf numFmtId="179" fontId="111" fillId="26" borderId="0" applyNumberFormat="0" applyBorder="0" applyAlignment="0" applyProtection="0"/>
    <xf numFmtId="179" fontId="85" fillId="58" borderId="0" applyNumberFormat="0" applyBorder="0" applyAlignment="0" applyProtection="0"/>
    <xf numFmtId="179" fontId="85" fillId="58" borderId="0" applyNumberFormat="0" applyBorder="0" applyAlignment="0" applyProtection="0"/>
    <xf numFmtId="179" fontId="85" fillId="58" borderId="0" applyNumberFormat="0" applyBorder="0" applyAlignment="0" applyProtection="0"/>
    <xf numFmtId="179" fontId="85" fillId="58" borderId="0" applyNumberFormat="0" applyBorder="0" applyAlignment="0" applyProtection="0"/>
    <xf numFmtId="179" fontId="85" fillId="58" borderId="0" applyNumberFormat="0" applyBorder="0" applyAlignment="0" applyProtection="0"/>
    <xf numFmtId="179" fontId="111" fillId="26" borderId="0" applyNumberFormat="0" applyBorder="0" applyAlignment="0" applyProtection="0"/>
    <xf numFmtId="179" fontId="111" fillId="26" borderId="0" applyNumberFormat="0" applyBorder="0" applyAlignment="0" applyProtection="0"/>
    <xf numFmtId="179" fontId="111" fillId="26" borderId="0" applyNumberFormat="0" applyBorder="0" applyAlignment="0" applyProtection="0"/>
    <xf numFmtId="179" fontId="111" fillId="26" borderId="0" applyNumberFormat="0" applyBorder="0" applyAlignment="0" applyProtection="0"/>
    <xf numFmtId="179" fontId="111" fillId="26" borderId="0" applyNumberFormat="0" applyBorder="0" applyAlignment="0" applyProtection="0"/>
    <xf numFmtId="179" fontId="111" fillId="26" borderId="0" applyNumberFormat="0" applyBorder="0" applyAlignment="0" applyProtection="0"/>
    <xf numFmtId="179" fontId="111" fillId="26" borderId="0" applyNumberFormat="0" applyBorder="0" applyAlignment="0" applyProtection="0"/>
    <xf numFmtId="179" fontId="111" fillId="26" borderId="0" applyNumberFormat="0" applyBorder="0" applyAlignment="0" applyProtection="0"/>
    <xf numFmtId="179" fontId="85" fillId="58" borderId="0" applyNumberFormat="0" applyBorder="0" applyAlignment="0" applyProtection="0"/>
    <xf numFmtId="179" fontId="111" fillId="26" borderId="0" applyNumberFormat="0" applyBorder="0" applyAlignment="0" applyProtection="0"/>
    <xf numFmtId="179" fontId="85" fillId="58" borderId="0" applyNumberFormat="0" applyBorder="0" applyAlignment="0" applyProtection="0"/>
    <xf numFmtId="179" fontId="111" fillId="26" borderId="0" applyNumberFormat="0" applyBorder="0" applyAlignment="0" applyProtection="0"/>
    <xf numFmtId="179" fontId="85" fillId="58" borderId="0" applyNumberFormat="0" applyBorder="0" applyAlignment="0" applyProtection="0"/>
    <xf numFmtId="179" fontId="111" fillId="26" borderId="0" applyNumberFormat="0" applyBorder="0" applyAlignment="0" applyProtection="0"/>
    <xf numFmtId="179" fontId="111" fillId="43" borderId="0" applyNumberFormat="0" applyBorder="0" applyAlignment="0" applyProtection="0"/>
    <xf numFmtId="179" fontId="85" fillId="58" borderId="0" applyNumberFormat="0" applyBorder="0" applyAlignment="0" applyProtection="0"/>
    <xf numFmtId="179" fontId="111" fillId="26" borderId="0" applyNumberFormat="0" applyBorder="0" applyAlignment="0" applyProtection="0"/>
    <xf numFmtId="179" fontId="111" fillId="43" borderId="0" applyNumberFormat="0" applyBorder="0" applyAlignment="0" applyProtection="0"/>
    <xf numFmtId="179" fontId="111" fillId="26" borderId="0" applyNumberFormat="0" applyBorder="0" applyAlignment="0" applyProtection="0"/>
    <xf numFmtId="179" fontId="111" fillId="26" borderId="0" applyNumberFormat="0" applyBorder="0" applyAlignment="0" applyProtection="0"/>
    <xf numFmtId="179" fontId="85" fillId="54" borderId="0" applyNumberFormat="0" applyBorder="0" applyAlignment="0" applyProtection="0"/>
    <xf numFmtId="179" fontId="111" fillId="30" borderId="0" applyNumberFormat="0" applyBorder="0" applyAlignment="0" applyProtection="0"/>
    <xf numFmtId="179" fontId="111" fillId="30" borderId="0" applyNumberFormat="0" applyBorder="0" applyAlignment="0" applyProtection="0"/>
    <xf numFmtId="179" fontId="111" fillId="30" borderId="0" applyNumberFormat="0" applyBorder="0" applyAlignment="0" applyProtection="0"/>
    <xf numFmtId="179" fontId="111" fillId="30" borderId="0" applyNumberFormat="0" applyBorder="0" applyAlignment="0" applyProtection="0"/>
    <xf numFmtId="179" fontId="111" fillId="30" borderId="0" applyNumberFormat="0" applyBorder="0" applyAlignment="0" applyProtection="0"/>
    <xf numFmtId="179" fontId="111" fillId="30" borderId="0" applyNumberFormat="0" applyBorder="0" applyAlignment="0" applyProtection="0"/>
    <xf numFmtId="179" fontId="111" fillId="30" borderId="0" applyNumberFormat="0" applyBorder="0" applyAlignment="0" applyProtection="0"/>
    <xf numFmtId="179" fontId="111" fillId="30" borderId="0" applyNumberFormat="0" applyBorder="0" applyAlignment="0" applyProtection="0"/>
    <xf numFmtId="179" fontId="111" fillId="30" borderId="0" applyNumberFormat="0" applyBorder="0" applyAlignment="0" applyProtection="0"/>
    <xf numFmtId="179" fontId="111" fillId="30" borderId="0" applyNumberFormat="0" applyBorder="0" applyAlignment="0" applyProtection="0"/>
    <xf numFmtId="179" fontId="85" fillId="54" borderId="0" applyNumberFormat="0" applyBorder="0" applyAlignment="0" applyProtection="0"/>
    <xf numFmtId="179" fontId="85" fillId="54" borderId="0" applyNumberFormat="0" applyBorder="0" applyAlignment="0" applyProtection="0"/>
    <xf numFmtId="179" fontId="85" fillId="54" borderId="0" applyNumberFormat="0" applyBorder="0" applyAlignment="0" applyProtection="0"/>
    <xf numFmtId="179" fontId="111" fillId="30" borderId="0" applyNumberFormat="0" applyBorder="0" applyAlignment="0" applyProtection="0"/>
    <xf numFmtId="179" fontId="85" fillId="54" borderId="0" applyNumberFormat="0" applyBorder="0" applyAlignment="0" applyProtection="0"/>
    <xf numFmtId="179" fontId="85" fillId="54" borderId="0" applyNumberFormat="0" applyBorder="0" applyAlignment="0" applyProtection="0"/>
    <xf numFmtId="179" fontId="85" fillId="54" borderId="0" applyNumberFormat="0" applyBorder="0" applyAlignment="0" applyProtection="0"/>
    <xf numFmtId="179" fontId="85" fillId="54" borderId="0" applyNumberFormat="0" applyBorder="0" applyAlignment="0" applyProtection="0"/>
    <xf numFmtId="179" fontId="85" fillId="54" borderId="0" applyNumberFormat="0" applyBorder="0" applyAlignment="0" applyProtection="0"/>
    <xf numFmtId="179" fontId="111" fillId="30" borderId="0" applyNumberFormat="0" applyBorder="0" applyAlignment="0" applyProtection="0"/>
    <xf numFmtId="179" fontId="111" fillId="30" borderId="0" applyNumberFormat="0" applyBorder="0" applyAlignment="0" applyProtection="0"/>
    <xf numFmtId="179" fontId="111" fillId="30" borderId="0" applyNumberFormat="0" applyBorder="0" applyAlignment="0" applyProtection="0"/>
    <xf numFmtId="179" fontId="111" fillId="30" borderId="0" applyNumberFormat="0" applyBorder="0" applyAlignment="0" applyProtection="0"/>
    <xf numFmtId="179" fontId="111" fillId="30" borderId="0" applyNumberFormat="0" applyBorder="0" applyAlignment="0" applyProtection="0"/>
    <xf numFmtId="179" fontId="111" fillId="30" borderId="0" applyNumberFormat="0" applyBorder="0" applyAlignment="0" applyProtection="0"/>
    <xf numFmtId="179" fontId="111" fillId="30" borderId="0" applyNumberFormat="0" applyBorder="0" applyAlignment="0" applyProtection="0"/>
    <xf numFmtId="179" fontId="111" fillId="30" borderId="0" applyNumberFormat="0" applyBorder="0" applyAlignment="0" applyProtection="0"/>
    <xf numFmtId="179" fontId="85" fillId="54" borderId="0" applyNumberFormat="0" applyBorder="0" applyAlignment="0" applyProtection="0"/>
    <xf numFmtId="179" fontId="111" fillId="30" borderId="0" applyNumberFormat="0" applyBorder="0" applyAlignment="0" applyProtection="0"/>
    <xf numFmtId="179" fontId="85" fillId="54" borderId="0" applyNumberFormat="0" applyBorder="0" applyAlignment="0" applyProtection="0"/>
    <xf numFmtId="179" fontId="111" fillId="30" borderId="0" applyNumberFormat="0" applyBorder="0" applyAlignment="0" applyProtection="0"/>
    <xf numFmtId="179" fontId="85" fillId="54" borderId="0" applyNumberFormat="0" applyBorder="0" applyAlignment="0" applyProtection="0"/>
    <xf numFmtId="179" fontId="111" fillId="30" borderId="0" applyNumberFormat="0" applyBorder="0" applyAlignment="0" applyProtection="0"/>
    <xf numFmtId="179" fontId="111" fillId="44" borderId="0" applyNumberFormat="0" applyBorder="0" applyAlignment="0" applyProtection="0"/>
    <xf numFmtId="179" fontId="85" fillId="54" borderId="0" applyNumberFormat="0" applyBorder="0" applyAlignment="0" applyProtection="0"/>
    <xf numFmtId="179" fontId="111" fillId="30" borderId="0" applyNumberFormat="0" applyBorder="0" applyAlignment="0" applyProtection="0"/>
    <xf numFmtId="179" fontId="111" fillId="44" borderId="0" applyNumberFormat="0" applyBorder="0" applyAlignment="0" applyProtection="0"/>
    <xf numFmtId="179" fontId="111" fillId="30" borderId="0" applyNumberFormat="0" applyBorder="0" applyAlignment="0" applyProtection="0"/>
    <xf numFmtId="179" fontId="111" fillId="30" borderId="0" applyNumberFormat="0" applyBorder="0" applyAlignment="0" applyProtection="0"/>
    <xf numFmtId="179" fontId="111" fillId="34" borderId="0" applyNumberFormat="0" applyBorder="0" applyAlignment="0" applyProtection="0"/>
    <xf numFmtId="179" fontId="111" fillId="34" borderId="0" applyNumberFormat="0" applyBorder="0" applyAlignment="0" applyProtection="0"/>
    <xf numFmtId="179" fontId="111" fillId="34" borderId="0" applyNumberFormat="0" applyBorder="0" applyAlignment="0" applyProtection="0"/>
    <xf numFmtId="179" fontId="111" fillId="34" borderId="0" applyNumberFormat="0" applyBorder="0" applyAlignment="0" applyProtection="0"/>
    <xf numFmtId="179" fontId="111" fillId="34" borderId="0" applyNumberFormat="0" applyBorder="0" applyAlignment="0" applyProtection="0"/>
    <xf numFmtId="179" fontId="111" fillId="34" borderId="0" applyNumberFormat="0" applyBorder="0" applyAlignment="0" applyProtection="0"/>
    <xf numFmtId="179" fontId="111" fillId="34" borderId="0" applyNumberFormat="0" applyBorder="0" applyAlignment="0" applyProtection="0"/>
    <xf numFmtId="179" fontId="111" fillId="34" borderId="0" applyNumberFormat="0" applyBorder="0" applyAlignment="0" applyProtection="0"/>
    <xf numFmtId="179" fontId="111" fillId="34" borderId="0" applyNumberFormat="0" applyBorder="0" applyAlignment="0" applyProtection="0"/>
    <xf numFmtId="179" fontId="111" fillId="34" borderId="0" applyNumberFormat="0" applyBorder="0" applyAlignment="0" applyProtection="0"/>
    <xf numFmtId="179" fontId="111" fillId="34" borderId="0" applyNumberFormat="0" applyBorder="0" applyAlignment="0" applyProtection="0"/>
    <xf numFmtId="179" fontId="85" fillId="45" borderId="0" applyNumberFormat="0" applyBorder="0" applyAlignment="0" applyProtection="0"/>
    <xf numFmtId="179" fontId="85" fillId="45" borderId="0" applyNumberFormat="0" applyBorder="0" applyAlignment="0" applyProtection="0"/>
    <xf numFmtId="179" fontId="111" fillId="34" borderId="0" applyNumberFormat="0" applyBorder="0" applyAlignment="0" applyProtection="0"/>
    <xf numFmtId="179" fontId="111" fillId="34" borderId="0" applyNumberFormat="0" applyBorder="0" applyAlignment="0" applyProtection="0"/>
    <xf numFmtId="179" fontId="111" fillId="34" borderId="0" applyNumberFormat="0" applyBorder="0" applyAlignment="0" applyProtection="0"/>
    <xf numFmtId="179" fontId="111" fillId="34" borderId="0" applyNumberFormat="0" applyBorder="0" applyAlignment="0" applyProtection="0"/>
    <xf numFmtId="179" fontId="111" fillId="34" borderId="0" applyNumberFormat="0" applyBorder="0" applyAlignment="0" applyProtection="0"/>
    <xf numFmtId="179" fontId="111" fillId="34" borderId="0" applyNumberFormat="0" applyBorder="0" applyAlignment="0" applyProtection="0"/>
    <xf numFmtId="179" fontId="111" fillId="34" borderId="0" applyNumberFormat="0" applyBorder="0" applyAlignment="0" applyProtection="0"/>
    <xf numFmtId="179" fontId="111" fillId="34" borderId="0" applyNumberFormat="0" applyBorder="0" applyAlignment="0" applyProtection="0"/>
    <xf numFmtId="179" fontId="111" fillId="34" borderId="0" applyNumberFormat="0" applyBorder="0" applyAlignment="0" applyProtection="0"/>
    <xf numFmtId="179" fontId="85" fillId="45" borderId="0" applyNumberFormat="0" applyBorder="0" applyAlignment="0" applyProtection="0"/>
    <xf numFmtId="179" fontId="111" fillId="34" borderId="0" applyNumberFormat="0" applyBorder="0" applyAlignment="0" applyProtection="0"/>
    <xf numFmtId="179" fontId="85" fillId="45" borderId="0" applyNumberFormat="0" applyBorder="0" applyAlignment="0" applyProtection="0"/>
    <xf numFmtId="179" fontId="111" fillId="34" borderId="0" applyNumberFormat="0" applyBorder="0" applyAlignment="0" applyProtection="0"/>
    <xf numFmtId="179" fontId="111" fillId="34" borderId="0" applyNumberFormat="0" applyBorder="0" applyAlignment="0" applyProtection="0"/>
    <xf numFmtId="179" fontId="85" fillId="45" borderId="0" applyNumberFormat="0" applyBorder="0" applyAlignment="0" applyProtection="0"/>
    <xf numFmtId="179" fontId="111" fillId="34" borderId="0" applyNumberFormat="0" applyBorder="0" applyAlignment="0" applyProtection="0"/>
    <xf numFmtId="179" fontId="111" fillId="34" borderId="0" applyNumberFormat="0" applyBorder="0" applyAlignment="0" applyProtection="0"/>
    <xf numFmtId="179" fontId="111" fillId="34" borderId="0" applyNumberFormat="0" applyBorder="0" applyAlignment="0" applyProtection="0"/>
    <xf numFmtId="179" fontId="111" fillId="34" borderId="0" applyNumberFormat="0" applyBorder="0" applyAlignment="0" applyProtection="0"/>
    <xf numFmtId="179" fontId="85" fillId="59" borderId="0" applyNumberFormat="0" applyBorder="0" applyAlignment="0" applyProtection="0"/>
    <xf numFmtId="179" fontId="111" fillId="38" borderId="0" applyNumberFormat="0" applyBorder="0" applyAlignment="0" applyProtection="0"/>
    <xf numFmtId="179" fontId="111" fillId="43" borderId="0" applyNumberFormat="0" applyBorder="0" applyAlignment="0" applyProtection="0"/>
    <xf numFmtId="179" fontId="111" fillId="38" borderId="0" applyNumberFormat="0" applyBorder="0" applyAlignment="0" applyProtection="0"/>
    <xf numFmtId="179" fontId="111" fillId="38" borderId="0" applyNumberFormat="0" applyBorder="0" applyAlignment="0" applyProtection="0"/>
    <xf numFmtId="179" fontId="111" fillId="38" borderId="0" applyNumberFormat="0" applyBorder="0" applyAlignment="0" applyProtection="0"/>
    <xf numFmtId="179" fontId="111" fillId="38" borderId="0" applyNumberFormat="0" applyBorder="0" applyAlignment="0" applyProtection="0"/>
    <xf numFmtId="179" fontId="111" fillId="38" borderId="0" applyNumberFormat="0" applyBorder="0" applyAlignment="0" applyProtection="0"/>
    <xf numFmtId="179" fontId="111" fillId="38" borderId="0" applyNumberFormat="0" applyBorder="0" applyAlignment="0" applyProtection="0"/>
    <xf numFmtId="179" fontId="111" fillId="38" borderId="0" applyNumberFormat="0" applyBorder="0" applyAlignment="0" applyProtection="0"/>
    <xf numFmtId="179" fontId="111" fillId="38" borderId="0" applyNumberFormat="0" applyBorder="0" applyAlignment="0" applyProtection="0"/>
    <xf numFmtId="179" fontId="111" fillId="38" borderId="0" applyNumberFormat="0" applyBorder="0" applyAlignment="0" applyProtection="0"/>
    <xf numFmtId="179" fontId="85" fillId="59" borderId="0" applyNumberFormat="0" applyBorder="0" applyAlignment="0" applyProtection="0"/>
    <xf numFmtId="179" fontId="85" fillId="59" borderId="0" applyNumberFormat="0" applyBorder="0" applyAlignment="0" applyProtection="0"/>
    <xf numFmtId="179" fontId="85" fillId="59" borderId="0" applyNumberFormat="0" applyBorder="0" applyAlignment="0" applyProtection="0"/>
    <xf numFmtId="179" fontId="85" fillId="59" borderId="0" applyNumberFormat="0" applyBorder="0" applyAlignment="0" applyProtection="0"/>
    <xf numFmtId="179" fontId="85" fillId="59" borderId="0" applyNumberFormat="0" applyBorder="0" applyAlignment="0" applyProtection="0"/>
    <xf numFmtId="179" fontId="85" fillId="59" borderId="0" applyNumberFormat="0" applyBorder="0" applyAlignment="0" applyProtection="0"/>
    <xf numFmtId="179" fontId="85" fillId="44" borderId="0" applyNumberFormat="0" applyBorder="0" applyAlignment="0" applyProtection="0"/>
    <xf numFmtId="179" fontId="85" fillId="44" borderId="0" applyNumberFormat="0" applyBorder="0" applyAlignment="0" applyProtection="0"/>
    <xf numFmtId="179" fontId="85" fillId="44" borderId="0" applyNumberFormat="0" applyBorder="0" applyAlignment="0" applyProtection="0"/>
    <xf numFmtId="179" fontId="111" fillId="38" borderId="0" applyNumberFormat="0" applyBorder="0" applyAlignment="0" applyProtection="0"/>
    <xf numFmtId="179" fontId="85" fillId="59" borderId="0" applyNumberFormat="0" applyBorder="0" applyAlignment="0" applyProtection="0"/>
    <xf numFmtId="179" fontId="85" fillId="59" borderId="0" applyNumberFormat="0" applyBorder="0" applyAlignment="0" applyProtection="0"/>
    <xf numFmtId="179" fontId="85" fillId="59" borderId="0" applyNumberFormat="0" applyBorder="0" applyAlignment="0" applyProtection="0"/>
    <xf numFmtId="179" fontId="85" fillId="59" borderId="0" applyNumberFormat="0" applyBorder="0" applyAlignment="0" applyProtection="0"/>
    <xf numFmtId="179" fontId="111" fillId="38" borderId="0" applyNumberFormat="0" applyBorder="0" applyAlignment="0" applyProtection="0"/>
    <xf numFmtId="179" fontId="111" fillId="38" borderId="0" applyNumberFormat="0" applyBorder="0" applyAlignment="0" applyProtection="0"/>
    <xf numFmtId="179" fontId="111" fillId="38" borderId="0" applyNumberFormat="0" applyBorder="0" applyAlignment="0" applyProtection="0"/>
    <xf numFmtId="179" fontId="111" fillId="38" borderId="0" applyNumberFormat="0" applyBorder="0" applyAlignment="0" applyProtection="0"/>
    <xf numFmtId="179" fontId="111" fillId="38" borderId="0" applyNumberFormat="0" applyBorder="0" applyAlignment="0" applyProtection="0"/>
    <xf numFmtId="179" fontId="111" fillId="38" borderId="0" applyNumberFormat="0" applyBorder="0" applyAlignment="0" applyProtection="0"/>
    <xf numFmtId="179" fontId="111" fillId="38" borderId="0" applyNumberFormat="0" applyBorder="0" applyAlignment="0" applyProtection="0"/>
    <xf numFmtId="179" fontId="111" fillId="38" borderId="0" applyNumberFormat="0" applyBorder="0" applyAlignment="0" applyProtection="0"/>
    <xf numFmtId="179" fontId="85" fillId="59" borderId="0" applyNumberFormat="0" applyBorder="0" applyAlignment="0" applyProtection="0"/>
    <xf numFmtId="179" fontId="111" fillId="38" borderId="0" applyNumberFormat="0" applyBorder="0" applyAlignment="0" applyProtection="0"/>
    <xf numFmtId="179" fontId="85" fillId="59" borderId="0" applyNumberFormat="0" applyBorder="0" applyAlignment="0" applyProtection="0"/>
    <xf numFmtId="179" fontId="111" fillId="38" borderId="0" applyNumberFormat="0" applyBorder="0" applyAlignment="0" applyProtection="0"/>
    <xf numFmtId="179" fontId="85" fillId="59" borderId="0" applyNumberFormat="0" applyBorder="0" applyAlignment="0" applyProtection="0"/>
    <xf numFmtId="179" fontId="111" fillId="38" borderId="0" applyNumberFormat="0" applyBorder="0" applyAlignment="0" applyProtection="0"/>
    <xf numFmtId="179" fontId="85" fillId="59" borderId="0" applyNumberFormat="0" applyBorder="0" applyAlignment="0" applyProtection="0"/>
    <xf numFmtId="179" fontId="85" fillId="59" borderId="0" applyNumberFormat="0" applyBorder="0" applyAlignment="0" applyProtection="0"/>
    <xf numFmtId="179" fontId="85" fillId="59" borderId="0" applyNumberFormat="0" applyBorder="0" applyAlignment="0" applyProtection="0"/>
    <xf numFmtId="179" fontId="85" fillId="44" borderId="0" applyNumberFormat="0" applyBorder="0" applyAlignment="0" applyProtection="0"/>
    <xf numFmtId="179" fontId="85" fillId="44" borderId="0" applyNumberFormat="0" applyBorder="0" applyAlignment="0" applyProtection="0"/>
    <xf numFmtId="179" fontId="85" fillId="44" borderId="0" applyNumberFormat="0" applyBorder="0" applyAlignment="0" applyProtection="0"/>
    <xf numFmtId="179" fontId="111" fillId="38" borderId="0" applyNumberFormat="0" applyBorder="0" applyAlignment="0" applyProtection="0"/>
    <xf numFmtId="179" fontId="85" fillId="44" borderId="0" applyNumberFormat="0" applyBorder="0" applyAlignment="0" applyProtection="0"/>
    <xf numFmtId="179" fontId="85" fillId="44" borderId="0" applyNumberFormat="0" applyBorder="0" applyAlignment="0" applyProtection="0"/>
    <xf numFmtId="179" fontId="85" fillId="44" borderId="0" applyNumberFormat="0" applyBorder="0" applyAlignment="0" applyProtection="0"/>
    <xf numFmtId="179" fontId="111" fillId="38" borderId="0" applyNumberFormat="0" applyBorder="0" applyAlignment="0" applyProtection="0"/>
    <xf numFmtId="179" fontId="85" fillId="44" borderId="0" applyNumberFormat="0" applyBorder="0" applyAlignment="0" applyProtection="0"/>
    <xf numFmtId="179" fontId="85" fillId="44" borderId="0" applyNumberFormat="0" applyBorder="0" applyAlignment="0" applyProtection="0"/>
    <xf numFmtId="179" fontId="85" fillId="44" borderId="0" applyNumberFormat="0" applyBorder="0" applyAlignment="0" applyProtection="0"/>
    <xf numFmtId="179" fontId="111" fillId="38" borderId="0" applyNumberFormat="0" applyBorder="0" applyAlignment="0" applyProtection="0"/>
    <xf numFmtId="179" fontId="111" fillId="43" borderId="0" applyNumberFormat="0" applyBorder="0" applyAlignment="0" applyProtection="0"/>
    <xf numFmtId="179" fontId="15" fillId="0" borderId="0" applyProtection="0">
      <protection locked="0"/>
    </xf>
    <xf numFmtId="179" fontId="15" fillId="0" borderId="0" applyProtection="0">
      <protection locked="0"/>
    </xf>
    <xf numFmtId="179" fontId="15" fillId="0" borderId="0" applyProtection="0">
      <protection locked="0"/>
    </xf>
    <xf numFmtId="179" fontId="15" fillId="0" borderId="0" applyProtection="0">
      <protection locked="0"/>
    </xf>
    <xf numFmtId="179" fontId="15" fillId="0" borderId="0" applyProtection="0">
      <protection locked="0"/>
    </xf>
    <xf numFmtId="179" fontId="15" fillId="0" borderId="0" applyProtection="0">
      <protection locked="0"/>
    </xf>
    <xf numFmtId="179" fontId="15" fillId="0" borderId="0" applyProtection="0">
      <protection locked="0"/>
    </xf>
    <xf numFmtId="179" fontId="15" fillId="0" borderId="0" applyProtection="0">
      <protection locked="0"/>
    </xf>
    <xf numFmtId="179" fontId="15" fillId="0" borderId="0" applyProtection="0">
      <protection locked="0"/>
    </xf>
    <xf numFmtId="179" fontId="15" fillId="0" borderId="0" applyProtection="0">
      <protection locked="0"/>
    </xf>
    <xf numFmtId="179" fontId="15" fillId="0" borderId="0" applyProtection="0">
      <protection locked="0"/>
    </xf>
    <xf numFmtId="179" fontId="15" fillId="0" borderId="0" applyProtection="0">
      <protection locked="0"/>
    </xf>
    <xf numFmtId="179" fontId="15" fillId="0" borderId="0" applyProtection="0">
      <protection locked="0"/>
    </xf>
    <xf numFmtId="179" fontId="15" fillId="0" borderId="0" applyProtection="0">
      <protection locked="0"/>
    </xf>
    <xf numFmtId="179" fontId="15" fillId="0" borderId="0" applyProtection="0">
      <protection locked="0"/>
    </xf>
    <xf numFmtId="179" fontId="15" fillId="0" borderId="0" applyProtection="0">
      <protection locked="0"/>
    </xf>
    <xf numFmtId="179" fontId="15" fillId="0" borderId="0" applyProtection="0">
      <protection locked="0"/>
    </xf>
    <xf numFmtId="179" fontId="15" fillId="0" borderId="0" applyProtection="0">
      <protection locked="0"/>
    </xf>
    <xf numFmtId="179" fontId="15" fillId="0" borderId="0" applyProtection="0">
      <protection locked="0"/>
    </xf>
    <xf numFmtId="179" fontId="15" fillId="0" borderId="0" applyProtection="0">
      <protection locked="0"/>
    </xf>
    <xf numFmtId="179" fontId="15" fillId="0" borderId="0" applyProtection="0">
      <protection locked="0"/>
    </xf>
    <xf numFmtId="179" fontId="15" fillId="0" borderId="0" applyProtection="0">
      <protection locked="0"/>
    </xf>
    <xf numFmtId="179" fontId="15" fillId="0" borderId="0" applyProtection="0">
      <protection locked="0"/>
    </xf>
    <xf numFmtId="179" fontId="15" fillId="0" borderId="0" applyProtection="0">
      <protection locked="0"/>
    </xf>
    <xf numFmtId="179" fontId="15" fillId="0" borderId="0" applyProtection="0">
      <protection locked="0"/>
    </xf>
    <xf numFmtId="179" fontId="15" fillId="0" borderId="0" applyProtection="0">
      <protection locked="0"/>
    </xf>
    <xf numFmtId="179" fontId="15" fillId="0" borderId="0" applyProtection="0">
      <protection locked="0"/>
    </xf>
    <xf numFmtId="179" fontId="15" fillId="0" borderId="0" applyProtection="0">
      <protection locked="0"/>
    </xf>
    <xf numFmtId="179" fontId="15" fillId="0" borderId="0" applyProtection="0">
      <protection locked="0"/>
    </xf>
    <xf numFmtId="179" fontId="15" fillId="0" borderId="0" applyProtection="0">
      <protection locked="0"/>
    </xf>
    <xf numFmtId="179" fontId="15" fillId="0" borderId="0" applyProtection="0">
      <protection locked="0"/>
    </xf>
    <xf numFmtId="179" fontId="15" fillId="0" borderId="0" applyProtection="0">
      <protection locked="0"/>
    </xf>
    <xf numFmtId="179" fontId="15" fillId="0" borderId="0" applyProtection="0">
      <protection locked="0"/>
    </xf>
    <xf numFmtId="179" fontId="15" fillId="0" borderId="0" applyProtection="0">
      <protection locked="0"/>
    </xf>
    <xf numFmtId="179" fontId="15" fillId="0" borderId="0" applyProtection="0">
      <protection locked="0"/>
    </xf>
    <xf numFmtId="179" fontId="15" fillId="0" borderId="0" applyProtection="0">
      <protection locked="0"/>
    </xf>
    <xf numFmtId="179" fontId="15" fillId="0" borderId="0" applyProtection="0">
      <protection locked="0"/>
    </xf>
    <xf numFmtId="179" fontId="15" fillId="0" borderId="0" applyProtection="0">
      <protection locked="0"/>
    </xf>
    <xf numFmtId="179" fontId="15" fillId="0" borderId="0" applyProtection="0">
      <protection locked="0"/>
    </xf>
    <xf numFmtId="179" fontId="15" fillId="0" borderId="0" applyProtection="0">
      <protection locked="0"/>
    </xf>
    <xf numFmtId="179" fontId="15" fillId="0" borderId="0" applyProtection="0">
      <protection locked="0"/>
    </xf>
    <xf numFmtId="179" fontId="15" fillId="0" borderId="0" applyProtection="0">
      <protection locked="0"/>
    </xf>
    <xf numFmtId="179" fontId="15" fillId="0" borderId="0" applyProtection="0">
      <protection locked="0"/>
    </xf>
    <xf numFmtId="179" fontId="15" fillId="0" borderId="0" applyProtection="0">
      <protection locked="0"/>
    </xf>
    <xf numFmtId="179" fontId="15" fillId="0" borderId="0" applyProtection="0">
      <protection locked="0"/>
    </xf>
    <xf numFmtId="179" fontId="15" fillId="0" borderId="0" applyProtection="0">
      <protection locked="0"/>
    </xf>
    <xf numFmtId="179" fontId="15" fillId="0" borderId="0" applyProtection="0">
      <protection locked="0"/>
    </xf>
    <xf numFmtId="179" fontId="15" fillId="0" borderId="0" applyProtection="0">
      <protection locked="0"/>
    </xf>
    <xf numFmtId="179" fontId="15" fillId="0" borderId="0" applyProtection="0">
      <protection locked="0"/>
    </xf>
    <xf numFmtId="179" fontId="15" fillId="0" borderId="0" applyProtection="0">
      <protection locked="0"/>
    </xf>
    <xf numFmtId="179" fontId="15" fillId="0" borderId="0" applyProtection="0">
      <protection locked="0"/>
    </xf>
    <xf numFmtId="179" fontId="15" fillId="0" borderId="0" applyProtection="0">
      <protection locked="0"/>
    </xf>
    <xf numFmtId="179" fontId="15" fillId="0" borderId="0" applyProtection="0">
      <protection locked="0"/>
    </xf>
    <xf numFmtId="179" fontId="15" fillId="0" borderId="0" applyProtection="0">
      <protection locked="0"/>
    </xf>
    <xf numFmtId="179" fontId="15" fillId="0" borderId="0" applyProtection="0">
      <protection locked="0"/>
    </xf>
    <xf numFmtId="179" fontId="15" fillId="0" borderId="0" applyProtection="0">
      <protection locked="0"/>
    </xf>
    <xf numFmtId="179" fontId="15" fillId="0" borderId="0" applyProtection="0">
      <protection locked="0"/>
    </xf>
    <xf numFmtId="179" fontId="15" fillId="0" borderId="0" applyProtection="0">
      <protection locked="0"/>
    </xf>
    <xf numFmtId="179" fontId="85" fillId="41" borderId="0" applyNumberFormat="0" applyBorder="0" applyAlignment="0" applyProtection="0"/>
    <xf numFmtId="179" fontId="111" fillId="19" borderId="0" applyNumberFormat="0" applyBorder="0" applyAlignment="0" applyProtection="0"/>
    <xf numFmtId="179" fontId="111" fillId="19" borderId="0" applyNumberFormat="0" applyBorder="0" applyAlignment="0" applyProtection="0"/>
    <xf numFmtId="179" fontId="111" fillId="19" borderId="0" applyNumberFormat="0" applyBorder="0" applyAlignment="0" applyProtection="0"/>
    <xf numFmtId="179" fontId="111" fillId="19" borderId="0" applyNumberFormat="0" applyBorder="0" applyAlignment="0" applyProtection="0"/>
    <xf numFmtId="179" fontId="111" fillId="19" borderId="0" applyNumberFormat="0" applyBorder="0" applyAlignment="0" applyProtection="0"/>
    <xf numFmtId="179" fontId="111" fillId="19" borderId="0" applyNumberFormat="0" applyBorder="0" applyAlignment="0" applyProtection="0"/>
    <xf numFmtId="179" fontId="111" fillId="19" borderId="0" applyNumberFormat="0" applyBorder="0" applyAlignment="0" applyProtection="0"/>
    <xf numFmtId="179" fontId="111" fillId="19" borderId="0" applyNumberFormat="0" applyBorder="0" applyAlignment="0" applyProtection="0"/>
    <xf numFmtId="179" fontId="111" fillId="19" borderId="0" applyNumberFormat="0" applyBorder="0" applyAlignment="0" applyProtection="0"/>
    <xf numFmtId="179" fontId="111" fillId="19" borderId="0" applyNumberFormat="0" applyBorder="0" applyAlignment="0" applyProtection="0"/>
    <xf numFmtId="179" fontId="85" fillId="41" borderId="0" applyNumberFormat="0" applyBorder="0" applyAlignment="0" applyProtection="0"/>
    <xf numFmtId="179" fontId="85" fillId="41" borderId="0" applyNumberFormat="0" applyBorder="0" applyAlignment="0" applyProtection="0"/>
    <xf numFmtId="179" fontId="85" fillId="41" borderId="0" applyNumberFormat="0" applyBorder="0" applyAlignment="0" applyProtection="0"/>
    <xf numFmtId="179" fontId="111" fillId="19" borderId="0" applyNumberFormat="0" applyBorder="0" applyAlignment="0" applyProtection="0"/>
    <xf numFmtId="179" fontId="85" fillId="41" borderId="0" applyNumberFormat="0" applyBorder="0" applyAlignment="0" applyProtection="0"/>
    <xf numFmtId="179" fontId="85" fillId="41" borderId="0" applyNumberFormat="0" applyBorder="0" applyAlignment="0" applyProtection="0"/>
    <xf numFmtId="179" fontId="85" fillId="41" borderId="0" applyNumberFormat="0" applyBorder="0" applyAlignment="0" applyProtection="0"/>
    <xf numFmtId="179" fontId="85" fillId="41" borderId="0" applyNumberFormat="0" applyBorder="0" applyAlignment="0" applyProtection="0"/>
    <xf numFmtId="179" fontId="85" fillId="41" borderId="0" applyNumberFormat="0" applyBorder="0" applyAlignment="0" applyProtection="0"/>
    <xf numFmtId="179" fontId="111" fillId="19" borderId="0" applyNumberFormat="0" applyBorder="0" applyAlignment="0" applyProtection="0"/>
    <xf numFmtId="179" fontId="111" fillId="19" borderId="0" applyNumberFormat="0" applyBorder="0" applyAlignment="0" applyProtection="0"/>
    <xf numFmtId="179" fontId="111" fillId="19" borderId="0" applyNumberFormat="0" applyBorder="0" applyAlignment="0" applyProtection="0"/>
    <xf numFmtId="179" fontId="111" fillId="19" borderId="0" applyNumberFormat="0" applyBorder="0" applyAlignment="0" applyProtection="0"/>
    <xf numFmtId="179" fontId="111" fillId="19" borderId="0" applyNumberFormat="0" applyBorder="0" applyAlignment="0" applyProtection="0"/>
    <xf numFmtId="179" fontId="111" fillId="19" borderId="0" applyNumberFormat="0" applyBorder="0" applyAlignment="0" applyProtection="0"/>
    <xf numFmtId="179" fontId="111" fillId="19" borderId="0" applyNumberFormat="0" applyBorder="0" applyAlignment="0" applyProtection="0"/>
    <xf numFmtId="179" fontId="111" fillId="19" borderId="0" applyNumberFormat="0" applyBorder="0" applyAlignment="0" applyProtection="0"/>
    <xf numFmtId="179" fontId="85" fillId="41" borderId="0" applyNumberFormat="0" applyBorder="0" applyAlignment="0" applyProtection="0"/>
    <xf numFmtId="179" fontId="111" fillId="19" borderId="0" applyNumberFormat="0" applyBorder="0" applyAlignment="0" applyProtection="0"/>
    <xf numFmtId="179" fontId="85" fillId="41" borderId="0" applyNumberFormat="0" applyBorder="0" applyAlignment="0" applyProtection="0"/>
    <xf numFmtId="179" fontId="111" fillId="19" borderId="0" applyNumberFormat="0" applyBorder="0" applyAlignment="0" applyProtection="0"/>
    <xf numFmtId="179" fontId="85" fillId="41" borderId="0" applyNumberFormat="0" applyBorder="0" applyAlignment="0" applyProtection="0"/>
    <xf numFmtId="179" fontId="111" fillId="19" borderId="0" applyNumberFormat="0" applyBorder="0" applyAlignment="0" applyProtection="0"/>
    <xf numFmtId="179" fontId="111" fillId="59" borderId="0" applyNumberFormat="0" applyBorder="0" applyAlignment="0" applyProtection="0"/>
    <xf numFmtId="179" fontId="85" fillId="41" borderId="0" applyNumberFormat="0" applyBorder="0" applyAlignment="0" applyProtection="0"/>
    <xf numFmtId="179" fontId="111" fillId="19" borderId="0" applyNumberFormat="0" applyBorder="0" applyAlignment="0" applyProtection="0"/>
    <xf numFmtId="179" fontId="111" fillId="59" borderId="0" applyNumberFormat="0" applyBorder="0" applyAlignment="0" applyProtection="0"/>
    <xf numFmtId="179" fontId="111" fillId="19" borderId="0" applyNumberFormat="0" applyBorder="0" applyAlignment="0" applyProtection="0"/>
    <xf numFmtId="179" fontId="111" fillId="19" borderId="0" applyNumberFormat="0" applyBorder="0" applyAlignment="0" applyProtection="0"/>
    <xf numFmtId="179" fontId="111" fillId="23" borderId="0" applyNumberFormat="0" applyBorder="0" applyAlignment="0" applyProtection="0"/>
    <xf numFmtId="179" fontId="111" fillId="23" borderId="0" applyNumberFormat="0" applyBorder="0" applyAlignment="0" applyProtection="0"/>
    <xf numFmtId="179" fontId="111" fillId="23" borderId="0" applyNumberFormat="0" applyBorder="0" applyAlignment="0" applyProtection="0"/>
    <xf numFmtId="179" fontId="111" fillId="23" borderId="0" applyNumberFormat="0" applyBorder="0" applyAlignment="0" applyProtection="0"/>
    <xf numFmtId="179" fontId="111" fillId="23" borderId="0" applyNumberFormat="0" applyBorder="0" applyAlignment="0" applyProtection="0"/>
    <xf numFmtId="179" fontId="111" fillId="23" borderId="0" applyNumberFormat="0" applyBorder="0" applyAlignment="0" applyProtection="0"/>
    <xf numFmtId="179" fontId="111" fillId="23" borderId="0" applyNumberFormat="0" applyBorder="0" applyAlignment="0" applyProtection="0"/>
    <xf numFmtId="179" fontId="111" fillId="23" borderId="0" applyNumberFormat="0" applyBorder="0" applyAlignment="0" applyProtection="0"/>
    <xf numFmtId="179" fontId="111" fillId="23" borderId="0" applyNumberFormat="0" applyBorder="0" applyAlignment="0" applyProtection="0"/>
    <xf numFmtId="179" fontId="111" fillId="23" borderId="0" applyNumberFormat="0" applyBorder="0" applyAlignment="0" applyProtection="0"/>
    <xf numFmtId="43" fontId="1" fillId="0" borderId="0" applyFont="0" applyFill="0" applyBorder="0" applyAlignment="0" applyProtection="0"/>
    <xf numFmtId="179" fontId="1" fillId="0" borderId="0"/>
    <xf numFmtId="170" fontId="98" fillId="0" borderId="0"/>
    <xf numFmtId="179" fontId="111" fillId="23" borderId="0" applyNumberFormat="0" applyBorder="0" applyAlignment="0" applyProtection="0"/>
    <xf numFmtId="179" fontId="85" fillId="42" borderId="0" applyNumberFormat="0" applyBorder="0" applyAlignment="0" applyProtection="0"/>
    <xf numFmtId="170" fontId="98" fillId="0" borderId="0"/>
    <xf numFmtId="179" fontId="126" fillId="0" borderId="0" applyNumberFormat="0" applyFill="0" applyBorder="0" applyAlignment="0" applyProtection="0">
      <alignment vertical="top"/>
      <protection locked="0"/>
    </xf>
    <xf numFmtId="43" fontId="15" fillId="0" borderId="0" applyFont="0" applyFill="0" applyBorder="0" applyAlignment="0" applyProtection="0"/>
    <xf numFmtId="179" fontId="85" fillId="42" borderId="0" applyNumberFormat="0" applyBorder="0" applyAlignment="0" applyProtection="0"/>
    <xf numFmtId="179" fontId="111" fillId="23" borderId="0" applyNumberFormat="0" applyBorder="0" applyAlignment="0" applyProtection="0"/>
    <xf numFmtId="179" fontId="111" fillId="23" borderId="0" applyNumberFormat="0" applyBorder="0" applyAlignment="0" applyProtection="0"/>
    <xf numFmtId="179" fontId="111" fillId="23" borderId="0" applyNumberFormat="0" applyBorder="0" applyAlignment="0" applyProtection="0"/>
    <xf numFmtId="179" fontId="111" fillId="23" borderId="0" applyNumberFormat="0" applyBorder="0" applyAlignment="0" applyProtection="0"/>
    <xf numFmtId="179" fontId="111" fillId="23" borderId="0" applyNumberFormat="0" applyBorder="0" applyAlignment="0" applyProtection="0"/>
    <xf numFmtId="179" fontId="111" fillId="23" borderId="0" applyNumberFormat="0" applyBorder="0" applyAlignment="0" applyProtection="0"/>
    <xf numFmtId="179" fontId="111" fillId="23" borderId="0" applyNumberFormat="0" applyBorder="0" applyAlignment="0" applyProtection="0"/>
    <xf numFmtId="179" fontId="111" fillId="23" borderId="0" applyNumberFormat="0" applyBorder="0" applyAlignment="0" applyProtection="0"/>
    <xf numFmtId="179" fontId="98" fillId="0" borderId="0"/>
    <xf numFmtId="179" fontId="111" fillId="23" borderId="0" applyNumberFormat="0" applyBorder="0" applyAlignment="0" applyProtection="0"/>
    <xf numFmtId="179" fontId="85" fillId="42" borderId="0" applyNumberFormat="0" applyBorder="0" applyAlignment="0" applyProtection="0"/>
    <xf numFmtId="179" fontId="111" fillId="23" borderId="0" applyNumberFormat="0" applyBorder="0" applyAlignment="0" applyProtection="0"/>
    <xf numFmtId="179" fontId="85" fillId="42" borderId="0" applyNumberFormat="0" applyBorder="0" applyAlignment="0" applyProtection="0"/>
    <xf numFmtId="179" fontId="111" fillId="23" borderId="0" applyNumberFormat="0" applyBorder="0" applyAlignment="0" applyProtection="0"/>
    <xf numFmtId="179" fontId="111" fillId="23" borderId="0" applyNumberFormat="0" applyBorder="0" applyAlignment="0" applyProtection="0"/>
    <xf numFmtId="179" fontId="85" fillId="42" borderId="0" applyNumberFormat="0" applyBorder="0" applyAlignment="0" applyProtection="0"/>
    <xf numFmtId="179" fontId="111" fillId="23" borderId="0" applyNumberFormat="0" applyBorder="0" applyAlignment="0" applyProtection="0"/>
    <xf numFmtId="179" fontId="111" fillId="23" borderId="0" applyNumberFormat="0" applyBorder="0" applyAlignment="0" applyProtection="0"/>
    <xf numFmtId="179" fontId="111" fillId="23" borderId="0" applyNumberFormat="0" applyBorder="0" applyAlignment="0" applyProtection="0"/>
    <xf numFmtId="179" fontId="111" fillId="23" borderId="0" applyNumberFormat="0" applyBorder="0" applyAlignment="0" applyProtection="0"/>
    <xf numFmtId="179" fontId="85" fillId="60" borderId="0" applyNumberFormat="0" applyBorder="0" applyAlignment="0" applyProtection="0"/>
    <xf numFmtId="179" fontId="111" fillId="27" borderId="0" applyNumberFormat="0" applyBorder="0" applyAlignment="0" applyProtection="0"/>
    <xf numFmtId="179" fontId="111" fillId="27" borderId="0" applyNumberFormat="0" applyBorder="0" applyAlignment="0" applyProtection="0"/>
    <xf numFmtId="179" fontId="111" fillId="27" borderId="0" applyNumberFormat="0" applyBorder="0" applyAlignment="0" applyProtection="0"/>
    <xf numFmtId="179" fontId="111" fillId="27" borderId="0" applyNumberFormat="0" applyBorder="0" applyAlignment="0" applyProtection="0"/>
    <xf numFmtId="179" fontId="111" fillId="27" borderId="0" applyNumberFormat="0" applyBorder="0" applyAlignment="0" applyProtection="0"/>
    <xf numFmtId="179" fontId="111" fillId="27" borderId="0" applyNumberFormat="0" applyBorder="0" applyAlignment="0" applyProtection="0"/>
    <xf numFmtId="179" fontId="111" fillId="27" borderId="0" applyNumberFormat="0" applyBorder="0" applyAlignment="0" applyProtection="0"/>
    <xf numFmtId="179" fontId="111" fillId="27" borderId="0" applyNumberFormat="0" applyBorder="0" applyAlignment="0" applyProtection="0"/>
    <xf numFmtId="179" fontId="111" fillId="27" borderId="0" applyNumberFormat="0" applyBorder="0" applyAlignment="0" applyProtection="0"/>
    <xf numFmtId="179" fontId="111" fillId="27" borderId="0" applyNumberFormat="0" applyBorder="0" applyAlignment="0" applyProtection="0"/>
    <xf numFmtId="179" fontId="85" fillId="60" borderId="0" applyNumberFormat="0" applyBorder="0" applyAlignment="0" applyProtection="0"/>
    <xf numFmtId="179" fontId="85" fillId="60" borderId="0" applyNumberFormat="0" applyBorder="0" applyAlignment="0" applyProtection="0"/>
    <xf numFmtId="179" fontId="85" fillId="60" borderId="0" applyNumberFormat="0" applyBorder="0" applyAlignment="0" applyProtection="0"/>
    <xf numFmtId="179" fontId="111" fillId="27" borderId="0" applyNumberFormat="0" applyBorder="0" applyAlignment="0" applyProtection="0"/>
    <xf numFmtId="179" fontId="85" fillId="60" borderId="0" applyNumberFormat="0" applyBorder="0" applyAlignment="0" applyProtection="0"/>
    <xf numFmtId="179" fontId="85" fillId="60" borderId="0" applyNumberFormat="0" applyBorder="0" applyAlignment="0" applyProtection="0"/>
    <xf numFmtId="179" fontId="85" fillId="60" borderId="0" applyNumberFormat="0" applyBorder="0" applyAlignment="0" applyProtection="0"/>
    <xf numFmtId="179" fontId="85" fillId="60" borderId="0" applyNumberFormat="0" applyBorder="0" applyAlignment="0" applyProtection="0"/>
    <xf numFmtId="179" fontId="85" fillId="60" borderId="0" applyNumberFormat="0" applyBorder="0" applyAlignment="0" applyProtection="0"/>
    <xf numFmtId="179" fontId="111" fillId="27" borderId="0" applyNumberFormat="0" applyBorder="0" applyAlignment="0" applyProtection="0"/>
    <xf numFmtId="179" fontId="111" fillId="27" borderId="0" applyNumberFormat="0" applyBorder="0" applyAlignment="0" applyProtection="0"/>
    <xf numFmtId="179" fontId="111" fillId="27" borderId="0" applyNumberFormat="0" applyBorder="0" applyAlignment="0" applyProtection="0"/>
    <xf numFmtId="179" fontId="111" fillId="27" borderId="0" applyNumberFormat="0" applyBorder="0" applyAlignment="0" applyProtection="0"/>
    <xf numFmtId="179" fontId="111" fillId="27" borderId="0" applyNumberFormat="0" applyBorder="0" applyAlignment="0" applyProtection="0"/>
    <xf numFmtId="179" fontId="111" fillId="27" borderId="0" applyNumberFormat="0" applyBorder="0" applyAlignment="0" applyProtection="0"/>
    <xf numFmtId="179" fontId="111" fillId="27" borderId="0" applyNumberFormat="0" applyBorder="0" applyAlignment="0" applyProtection="0"/>
    <xf numFmtId="179" fontId="111" fillId="27" borderId="0" applyNumberFormat="0" applyBorder="0" applyAlignment="0" applyProtection="0"/>
    <xf numFmtId="179" fontId="85" fillId="60" borderId="0" applyNumberFormat="0" applyBorder="0" applyAlignment="0" applyProtection="0"/>
    <xf numFmtId="179" fontId="111" fillId="27" borderId="0" applyNumberFormat="0" applyBorder="0" applyAlignment="0" applyProtection="0"/>
    <xf numFmtId="179" fontId="85" fillId="60" borderId="0" applyNumberFormat="0" applyBorder="0" applyAlignment="0" applyProtection="0"/>
    <xf numFmtId="179" fontId="111" fillId="27" borderId="0" applyNumberFormat="0" applyBorder="0" applyAlignment="0" applyProtection="0"/>
    <xf numFmtId="179" fontId="85" fillId="60" borderId="0" applyNumberFormat="0" applyBorder="0" applyAlignment="0" applyProtection="0"/>
    <xf numFmtId="179" fontId="111" fillId="27" borderId="0" applyNumberFormat="0" applyBorder="0" applyAlignment="0" applyProtection="0"/>
    <xf numFmtId="179" fontId="111" fillId="46" borderId="0" applyNumberFormat="0" applyBorder="0" applyAlignment="0" applyProtection="0"/>
    <xf numFmtId="179" fontId="85" fillId="60" borderId="0" applyNumberFormat="0" applyBorder="0" applyAlignment="0" applyProtection="0"/>
    <xf numFmtId="179" fontId="111" fillId="27" borderId="0" applyNumberFormat="0" applyBorder="0" applyAlignment="0" applyProtection="0"/>
    <xf numFmtId="179" fontId="111" fillId="46" borderId="0" applyNumberFormat="0" applyBorder="0" applyAlignment="0" applyProtection="0"/>
    <xf numFmtId="179" fontId="111" fillId="27" borderId="0" applyNumberFormat="0" applyBorder="0" applyAlignment="0" applyProtection="0"/>
    <xf numFmtId="179" fontId="111" fillId="27" borderId="0" applyNumberFormat="0" applyBorder="0" applyAlignment="0" applyProtection="0"/>
    <xf numFmtId="179" fontId="85" fillId="54" borderId="0" applyNumberFormat="0" applyBorder="0" applyAlignment="0" applyProtection="0"/>
    <xf numFmtId="179" fontId="111" fillId="31" borderId="0" applyNumberFormat="0" applyBorder="0" applyAlignment="0" applyProtection="0"/>
    <xf numFmtId="179" fontId="111" fillId="31" borderId="0" applyNumberFormat="0" applyBorder="0" applyAlignment="0" applyProtection="0"/>
    <xf numFmtId="179" fontId="111" fillId="31" borderId="0" applyNumberFormat="0" applyBorder="0" applyAlignment="0" applyProtection="0"/>
    <xf numFmtId="179" fontId="111" fillId="31" borderId="0" applyNumberFormat="0" applyBorder="0" applyAlignment="0" applyProtection="0"/>
    <xf numFmtId="179" fontId="111" fillId="31" borderId="0" applyNumberFormat="0" applyBorder="0" applyAlignment="0" applyProtection="0"/>
    <xf numFmtId="179" fontId="111" fillId="31" borderId="0" applyNumberFormat="0" applyBorder="0" applyAlignment="0" applyProtection="0"/>
    <xf numFmtId="179" fontId="111" fillId="31" borderId="0" applyNumberFormat="0" applyBorder="0" applyAlignment="0" applyProtection="0"/>
    <xf numFmtId="179" fontId="111" fillId="31" borderId="0" applyNumberFormat="0" applyBorder="0" applyAlignment="0" applyProtection="0"/>
    <xf numFmtId="179" fontId="111" fillId="31" borderId="0" applyNumberFormat="0" applyBorder="0" applyAlignment="0" applyProtection="0"/>
    <xf numFmtId="179" fontId="111" fillId="31" borderId="0" applyNumberFormat="0" applyBorder="0" applyAlignment="0" applyProtection="0"/>
    <xf numFmtId="179" fontId="85" fillId="54" borderId="0" applyNumberFormat="0" applyBorder="0" applyAlignment="0" applyProtection="0"/>
    <xf numFmtId="179" fontId="85" fillId="54" borderId="0" applyNumberFormat="0" applyBorder="0" applyAlignment="0" applyProtection="0"/>
    <xf numFmtId="179" fontId="85" fillId="54" borderId="0" applyNumberFormat="0" applyBorder="0" applyAlignment="0" applyProtection="0"/>
    <xf numFmtId="179" fontId="111" fillId="31" borderId="0" applyNumberFormat="0" applyBorder="0" applyAlignment="0" applyProtection="0"/>
    <xf numFmtId="179" fontId="85" fillId="54" borderId="0" applyNumberFormat="0" applyBorder="0" applyAlignment="0" applyProtection="0"/>
    <xf numFmtId="179" fontId="85" fillId="54" borderId="0" applyNumberFormat="0" applyBorder="0" applyAlignment="0" applyProtection="0"/>
    <xf numFmtId="179" fontId="85" fillId="54" borderId="0" applyNumberFormat="0" applyBorder="0" applyAlignment="0" applyProtection="0"/>
    <xf numFmtId="179" fontId="85" fillId="54" borderId="0" applyNumberFormat="0" applyBorder="0" applyAlignment="0" applyProtection="0"/>
    <xf numFmtId="179" fontId="85" fillId="54" borderId="0" applyNumberFormat="0" applyBorder="0" applyAlignment="0" applyProtection="0"/>
    <xf numFmtId="179" fontId="111" fillId="31" borderId="0" applyNumberFormat="0" applyBorder="0" applyAlignment="0" applyProtection="0"/>
    <xf numFmtId="179" fontId="111" fillId="31" borderId="0" applyNumberFormat="0" applyBorder="0" applyAlignment="0" applyProtection="0"/>
    <xf numFmtId="179" fontId="111" fillId="31" borderId="0" applyNumberFormat="0" applyBorder="0" applyAlignment="0" applyProtection="0"/>
    <xf numFmtId="179" fontId="111" fillId="31" borderId="0" applyNumberFormat="0" applyBorder="0" applyAlignment="0" applyProtection="0"/>
    <xf numFmtId="179" fontId="111" fillId="31" borderId="0" applyNumberFormat="0" applyBorder="0" applyAlignment="0" applyProtection="0"/>
    <xf numFmtId="179" fontId="111" fillId="31" borderId="0" applyNumberFormat="0" applyBorder="0" applyAlignment="0" applyProtection="0"/>
    <xf numFmtId="179" fontId="111" fillId="31" borderId="0" applyNumberFormat="0" applyBorder="0" applyAlignment="0" applyProtection="0"/>
    <xf numFmtId="179" fontId="111" fillId="31" borderId="0" applyNumberFormat="0" applyBorder="0" applyAlignment="0" applyProtection="0"/>
    <xf numFmtId="179" fontId="85" fillId="54" borderId="0" applyNumberFormat="0" applyBorder="0" applyAlignment="0" applyProtection="0"/>
    <xf numFmtId="179" fontId="111" fillId="31" borderId="0" applyNumberFormat="0" applyBorder="0" applyAlignment="0" applyProtection="0"/>
    <xf numFmtId="179" fontId="85" fillId="54" borderId="0" applyNumberFormat="0" applyBorder="0" applyAlignment="0" applyProtection="0"/>
    <xf numFmtId="179" fontId="111" fillId="31" borderId="0" applyNumberFormat="0" applyBorder="0" applyAlignment="0" applyProtection="0"/>
    <xf numFmtId="179" fontId="85" fillId="54" borderId="0" applyNumberFormat="0" applyBorder="0" applyAlignment="0" applyProtection="0"/>
    <xf numFmtId="179" fontId="111" fillId="31" borderId="0" applyNumberFormat="0" applyBorder="0" applyAlignment="0" applyProtection="0"/>
    <xf numFmtId="179" fontId="111" fillId="59" borderId="0" applyNumberFormat="0" applyBorder="0" applyAlignment="0" applyProtection="0"/>
    <xf numFmtId="179" fontId="85" fillId="54" borderId="0" applyNumberFormat="0" applyBorder="0" applyAlignment="0" applyProtection="0"/>
    <xf numFmtId="179" fontId="111" fillId="31" borderId="0" applyNumberFormat="0" applyBorder="0" applyAlignment="0" applyProtection="0"/>
    <xf numFmtId="179" fontId="111" fillId="59" borderId="0" applyNumberFormat="0" applyBorder="0" applyAlignment="0" applyProtection="0"/>
    <xf numFmtId="179" fontId="111" fillId="31" borderId="0" applyNumberFormat="0" applyBorder="0" applyAlignment="0" applyProtection="0"/>
    <xf numFmtId="179" fontId="111" fillId="31" borderId="0" applyNumberFormat="0" applyBorder="0" applyAlignment="0" applyProtection="0"/>
    <xf numFmtId="179" fontId="85" fillId="41" borderId="0" applyNumberFormat="0" applyBorder="0" applyAlignment="0" applyProtection="0"/>
    <xf numFmtId="179" fontId="111" fillId="35" borderId="0" applyNumberFormat="0" applyBorder="0" applyAlignment="0" applyProtection="0"/>
    <xf numFmtId="179" fontId="111" fillId="35" borderId="0" applyNumberFormat="0" applyBorder="0" applyAlignment="0" applyProtection="0"/>
    <xf numFmtId="179" fontId="111" fillId="35" borderId="0" applyNumberFormat="0" applyBorder="0" applyAlignment="0" applyProtection="0"/>
    <xf numFmtId="179" fontId="111" fillId="35" borderId="0" applyNumberFormat="0" applyBorder="0" applyAlignment="0" applyProtection="0"/>
    <xf numFmtId="179" fontId="111" fillId="35" borderId="0" applyNumberFormat="0" applyBorder="0" applyAlignment="0" applyProtection="0"/>
    <xf numFmtId="179" fontId="111" fillId="35" borderId="0" applyNumberFormat="0" applyBorder="0" applyAlignment="0" applyProtection="0"/>
    <xf numFmtId="179" fontId="111" fillId="35" borderId="0" applyNumberFormat="0" applyBorder="0" applyAlignment="0" applyProtection="0"/>
    <xf numFmtId="179" fontId="111" fillId="35" borderId="0" applyNumberFormat="0" applyBorder="0" applyAlignment="0" applyProtection="0"/>
    <xf numFmtId="179" fontId="111" fillId="35" borderId="0" applyNumberFormat="0" applyBorder="0" applyAlignment="0" applyProtection="0"/>
    <xf numFmtId="179" fontId="111" fillId="35" borderId="0" applyNumberFormat="0" applyBorder="0" applyAlignment="0" applyProtection="0"/>
    <xf numFmtId="179" fontId="85" fillId="41" borderId="0" applyNumberFormat="0" applyBorder="0" applyAlignment="0" applyProtection="0"/>
    <xf numFmtId="179" fontId="85" fillId="41" borderId="0" applyNumberFormat="0" applyBorder="0" applyAlignment="0" applyProtection="0"/>
    <xf numFmtId="179" fontId="85" fillId="41" borderId="0" applyNumberFormat="0" applyBorder="0" applyAlignment="0" applyProtection="0"/>
    <xf numFmtId="179" fontId="111" fillId="35" borderId="0" applyNumberFormat="0" applyBorder="0" applyAlignment="0" applyProtection="0"/>
    <xf numFmtId="179" fontId="85" fillId="41" borderId="0" applyNumberFormat="0" applyBorder="0" applyAlignment="0" applyProtection="0"/>
    <xf numFmtId="179" fontId="85" fillId="41" borderId="0" applyNumberFormat="0" applyBorder="0" applyAlignment="0" applyProtection="0"/>
    <xf numFmtId="179" fontId="85" fillId="41" borderId="0" applyNumberFormat="0" applyBorder="0" applyAlignment="0" applyProtection="0"/>
    <xf numFmtId="179" fontId="85" fillId="41" borderId="0" applyNumberFormat="0" applyBorder="0" applyAlignment="0" applyProtection="0"/>
    <xf numFmtId="179" fontId="85" fillId="41" borderId="0" applyNumberFormat="0" applyBorder="0" applyAlignment="0" applyProtection="0"/>
    <xf numFmtId="179" fontId="111" fillId="35" borderId="0" applyNumberFormat="0" applyBorder="0" applyAlignment="0" applyProtection="0"/>
    <xf numFmtId="179" fontId="111" fillId="35" borderId="0" applyNumberFormat="0" applyBorder="0" applyAlignment="0" applyProtection="0"/>
    <xf numFmtId="179" fontId="111" fillId="35" borderId="0" applyNumberFormat="0" applyBorder="0" applyAlignment="0" applyProtection="0"/>
    <xf numFmtId="179" fontId="111" fillId="35" borderId="0" applyNumberFormat="0" applyBorder="0" applyAlignment="0" applyProtection="0"/>
    <xf numFmtId="179" fontId="111" fillId="35" borderId="0" applyNumberFormat="0" applyBorder="0" applyAlignment="0" applyProtection="0"/>
    <xf numFmtId="179" fontId="111" fillId="35" borderId="0" applyNumberFormat="0" applyBorder="0" applyAlignment="0" applyProtection="0"/>
    <xf numFmtId="179" fontId="111" fillId="35" borderId="0" applyNumberFormat="0" applyBorder="0" applyAlignment="0" applyProtection="0"/>
    <xf numFmtId="179" fontId="111" fillId="35" borderId="0" applyNumberFormat="0" applyBorder="0" applyAlignment="0" applyProtection="0"/>
    <xf numFmtId="179" fontId="85" fillId="41" borderId="0" applyNumberFormat="0" applyBorder="0" applyAlignment="0" applyProtection="0"/>
    <xf numFmtId="179" fontId="111" fillId="35" borderId="0" applyNumberFormat="0" applyBorder="0" applyAlignment="0" applyProtection="0"/>
    <xf numFmtId="179" fontId="85" fillId="41" borderId="0" applyNumberFormat="0" applyBorder="0" applyAlignment="0" applyProtection="0"/>
    <xf numFmtId="179" fontId="111" fillId="35" borderId="0" applyNumberFormat="0" applyBorder="0" applyAlignment="0" applyProtection="0"/>
    <xf numFmtId="179" fontId="85" fillId="41" borderId="0" applyNumberFormat="0" applyBorder="0" applyAlignment="0" applyProtection="0"/>
    <xf numFmtId="179" fontId="111" fillId="35" borderId="0" applyNumberFormat="0" applyBorder="0" applyAlignment="0" applyProtection="0"/>
    <xf numFmtId="179" fontId="111" fillId="35" borderId="0" applyNumberFormat="0" applyBorder="0" applyAlignment="0" applyProtection="0"/>
    <xf numFmtId="179" fontId="85" fillId="41" borderId="0" applyNumberFormat="0" applyBorder="0" applyAlignment="0" applyProtection="0"/>
    <xf numFmtId="179" fontId="111" fillId="35" borderId="0" applyNumberFormat="0" applyBorder="0" applyAlignment="0" applyProtection="0"/>
    <xf numFmtId="179" fontId="111" fillId="35" borderId="0" applyNumberFormat="0" applyBorder="0" applyAlignment="0" applyProtection="0"/>
    <xf numFmtId="179" fontId="111" fillId="35" borderId="0" applyNumberFormat="0" applyBorder="0" applyAlignment="0" applyProtection="0"/>
    <xf numFmtId="179" fontId="111" fillId="35" borderId="0" applyNumberFormat="0" applyBorder="0" applyAlignment="0" applyProtection="0"/>
    <xf numFmtId="179" fontId="85" fillId="49" borderId="0" applyNumberFormat="0" applyBorder="0" applyAlignment="0" applyProtection="0"/>
    <xf numFmtId="179" fontId="111" fillId="39" borderId="0" applyNumberFormat="0" applyBorder="0" applyAlignment="0" applyProtection="0"/>
    <xf numFmtId="179" fontId="111" fillId="39" borderId="0" applyNumberFormat="0" applyBorder="0" applyAlignment="0" applyProtection="0"/>
    <xf numFmtId="179" fontId="111" fillId="39" borderId="0" applyNumberFormat="0" applyBorder="0" applyAlignment="0" applyProtection="0"/>
    <xf numFmtId="179" fontId="111" fillId="39" borderId="0" applyNumberFormat="0" applyBorder="0" applyAlignment="0" applyProtection="0"/>
    <xf numFmtId="179" fontId="111" fillId="39" borderId="0" applyNumberFormat="0" applyBorder="0" applyAlignment="0" applyProtection="0"/>
    <xf numFmtId="179" fontId="111" fillId="39" borderId="0" applyNumberFormat="0" applyBorder="0" applyAlignment="0" applyProtection="0"/>
    <xf numFmtId="179" fontId="111" fillId="39" borderId="0" applyNumberFormat="0" applyBorder="0" applyAlignment="0" applyProtection="0"/>
    <xf numFmtId="179" fontId="111" fillId="39" borderId="0" applyNumberFormat="0" applyBorder="0" applyAlignment="0" applyProtection="0"/>
    <xf numFmtId="179" fontId="111" fillId="39" borderId="0" applyNumberFormat="0" applyBorder="0" applyAlignment="0" applyProtection="0"/>
    <xf numFmtId="179" fontId="111" fillId="39" borderId="0" applyNumberFormat="0" applyBorder="0" applyAlignment="0" applyProtection="0"/>
    <xf numFmtId="179" fontId="85" fillId="49" borderId="0" applyNumberFormat="0" applyBorder="0" applyAlignment="0" applyProtection="0"/>
    <xf numFmtId="179" fontId="85" fillId="49" borderId="0" applyNumberFormat="0" applyBorder="0" applyAlignment="0" applyProtection="0"/>
    <xf numFmtId="179" fontId="85" fillId="49" borderId="0" applyNumberFormat="0" applyBorder="0" applyAlignment="0" applyProtection="0"/>
    <xf numFmtId="179" fontId="111" fillId="39" borderId="0" applyNumberFormat="0" applyBorder="0" applyAlignment="0" applyProtection="0"/>
    <xf numFmtId="179" fontId="85" fillId="49" borderId="0" applyNumberFormat="0" applyBorder="0" applyAlignment="0" applyProtection="0"/>
    <xf numFmtId="179" fontId="85" fillId="49" borderId="0" applyNumberFormat="0" applyBorder="0" applyAlignment="0" applyProtection="0"/>
    <xf numFmtId="179" fontId="85" fillId="49" borderId="0" applyNumberFormat="0" applyBorder="0" applyAlignment="0" applyProtection="0"/>
    <xf numFmtId="179" fontId="85" fillId="49" borderId="0" applyNumberFormat="0" applyBorder="0" applyAlignment="0" applyProtection="0"/>
    <xf numFmtId="179" fontId="85" fillId="49" borderId="0" applyNumberFormat="0" applyBorder="0" applyAlignment="0" applyProtection="0"/>
    <xf numFmtId="179" fontId="111" fillId="39" borderId="0" applyNumberFormat="0" applyBorder="0" applyAlignment="0" applyProtection="0"/>
    <xf numFmtId="179" fontId="111" fillId="39" borderId="0" applyNumberFormat="0" applyBorder="0" applyAlignment="0" applyProtection="0"/>
    <xf numFmtId="179" fontId="111" fillId="39" borderId="0" applyNumberFormat="0" applyBorder="0" applyAlignment="0" applyProtection="0"/>
    <xf numFmtId="179" fontId="111" fillId="39" borderId="0" applyNumberFormat="0" applyBorder="0" applyAlignment="0" applyProtection="0"/>
    <xf numFmtId="179" fontId="111" fillId="39" borderId="0" applyNumberFormat="0" applyBorder="0" applyAlignment="0" applyProtection="0"/>
    <xf numFmtId="179" fontId="111" fillId="39" borderId="0" applyNumberFormat="0" applyBorder="0" applyAlignment="0" applyProtection="0"/>
    <xf numFmtId="179" fontId="111" fillId="39" borderId="0" applyNumberFormat="0" applyBorder="0" applyAlignment="0" applyProtection="0"/>
    <xf numFmtId="179" fontId="111" fillId="39" borderId="0" applyNumberFormat="0" applyBorder="0" applyAlignment="0" applyProtection="0"/>
    <xf numFmtId="179" fontId="85" fillId="49" borderId="0" applyNumberFormat="0" applyBorder="0" applyAlignment="0" applyProtection="0"/>
    <xf numFmtId="179" fontId="111" fillId="39" borderId="0" applyNumberFormat="0" applyBorder="0" applyAlignment="0" applyProtection="0"/>
    <xf numFmtId="179" fontId="85" fillId="49" borderId="0" applyNumberFormat="0" applyBorder="0" applyAlignment="0" applyProtection="0"/>
    <xf numFmtId="179" fontId="111" fillId="39" borderId="0" applyNumberFormat="0" applyBorder="0" applyAlignment="0" applyProtection="0"/>
    <xf numFmtId="179" fontId="85" fillId="49" borderId="0" applyNumberFormat="0" applyBorder="0" applyAlignment="0" applyProtection="0"/>
    <xf numFmtId="179" fontId="111" fillId="39" borderId="0" applyNumberFormat="0" applyBorder="0" applyAlignment="0" applyProtection="0"/>
    <xf numFmtId="179" fontId="111" fillId="46" borderId="0" applyNumberFormat="0" applyBorder="0" applyAlignment="0" applyProtection="0"/>
    <xf numFmtId="179" fontId="85" fillId="49" borderId="0" applyNumberFormat="0" applyBorder="0" applyAlignment="0" applyProtection="0"/>
    <xf numFmtId="179" fontId="111" fillId="39" borderId="0" applyNumberFormat="0" applyBorder="0" applyAlignment="0" applyProtection="0"/>
    <xf numFmtId="179" fontId="111" fillId="46" borderId="0" applyNumberFormat="0" applyBorder="0" applyAlignment="0" applyProtection="0"/>
    <xf numFmtId="179" fontId="111" fillId="39" borderId="0" applyNumberFormat="0" applyBorder="0" applyAlignment="0" applyProtection="0"/>
    <xf numFmtId="179" fontId="111" fillId="39" borderId="0" applyNumberFormat="0" applyBorder="0" applyAlignment="0" applyProtection="0"/>
    <xf numFmtId="179" fontId="86" fillId="61" borderId="0" applyNumberFormat="0" applyBorder="0" applyAlignment="0" applyProtection="0"/>
    <xf numFmtId="179" fontId="112" fillId="20" borderId="0" applyNumberFormat="0" applyBorder="0" applyAlignment="0" applyProtection="0"/>
    <xf numFmtId="179" fontId="112" fillId="20" borderId="0" applyNumberFormat="0" applyBorder="0" applyAlignment="0" applyProtection="0"/>
    <xf numFmtId="179" fontId="112" fillId="20" borderId="0" applyNumberFormat="0" applyBorder="0" applyAlignment="0" applyProtection="0"/>
    <xf numFmtId="179" fontId="112" fillId="20" borderId="0" applyNumberFormat="0" applyBorder="0" applyAlignment="0" applyProtection="0"/>
    <xf numFmtId="179" fontId="112" fillId="20" borderId="0" applyNumberFormat="0" applyBorder="0" applyAlignment="0" applyProtection="0"/>
    <xf numFmtId="179" fontId="112" fillId="20" borderId="0" applyNumberFormat="0" applyBorder="0" applyAlignment="0" applyProtection="0"/>
    <xf numFmtId="179" fontId="112" fillId="20" borderId="0" applyNumberFormat="0" applyBorder="0" applyAlignment="0" applyProtection="0"/>
    <xf numFmtId="179" fontId="112" fillId="20" borderId="0" applyNumberFormat="0" applyBorder="0" applyAlignment="0" applyProtection="0"/>
    <xf numFmtId="179" fontId="112" fillId="20" borderId="0" applyNumberFormat="0" applyBorder="0" applyAlignment="0" applyProtection="0"/>
    <xf numFmtId="179" fontId="112" fillId="20" borderId="0" applyNumberFormat="0" applyBorder="0" applyAlignment="0" applyProtection="0"/>
    <xf numFmtId="179" fontId="86" fillId="61" borderId="0" applyNumberFormat="0" applyBorder="0" applyAlignment="0" applyProtection="0"/>
    <xf numFmtId="179" fontId="86" fillId="61" borderId="0" applyNumberFormat="0" applyBorder="0" applyAlignment="0" applyProtection="0"/>
    <xf numFmtId="179" fontId="86" fillId="61" borderId="0" applyNumberFormat="0" applyBorder="0" applyAlignment="0" applyProtection="0"/>
    <xf numFmtId="179" fontId="112" fillId="20" borderId="0" applyNumberFormat="0" applyBorder="0" applyAlignment="0" applyProtection="0"/>
    <xf numFmtId="179" fontId="86" fillId="61" borderId="0" applyNumberFormat="0" applyBorder="0" applyAlignment="0" applyProtection="0"/>
    <xf numFmtId="179" fontId="86" fillId="61" borderId="0" applyNumberFormat="0" applyBorder="0" applyAlignment="0" applyProtection="0"/>
    <xf numFmtId="179" fontId="86" fillId="61" borderId="0" applyNumberFormat="0" applyBorder="0" applyAlignment="0" applyProtection="0"/>
    <xf numFmtId="179" fontId="86" fillId="61" borderId="0" applyNumberFormat="0" applyBorder="0" applyAlignment="0" applyProtection="0"/>
    <xf numFmtId="179" fontId="112" fillId="20" borderId="0" applyNumberFormat="0" applyBorder="0" applyAlignment="0" applyProtection="0"/>
    <xf numFmtId="179" fontId="112" fillId="20" borderId="0" applyNumberFormat="0" applyBorder="0" applyAlignment="0" applyProtection="0"/>
    <xf numFmtId="179" fontId="112" fillId="20" borderId="0" applyNumberFormat="0" applyBorder="0" applyAlignment="0" applyProtection="0"/>
    <xf numFmtId="179" fontId="112" fillId="20" borderId="0" applyNumberFormat="0" applyBorder="0" applyAlignment="0" applyProtection="0"/>
    <xf numFmtId="179" fontId="112" fillId="20" borderId="0" applyNumberFormat="0" applyBorder="0" applyAlignment="0" applyProtection="0"/>
    <xf numFmtId="179" fontId="112" fillId="20" borderId="0" applyNumberFormat="0" applyBorder="0" applyAlignment="0" applyProtection="0"/>
    <xf numFmtId="179" fontId="112" fillId="20" borderId="0" applyNumberFormat="0" applyBorder="0" applyAlignment="0" applyProtection="0"/>
    <xf numFmtId="179" fontId="112" fillId="20" borderId="0" applyNumberFormat="0" applyBorder="0" applyAlignment="0" applyProtection="0"/>
    <xf numFmtId="179" fontId="86" fillId="61" borderId="0" applyNumberFormat="0" applyBorder="0" applyAlignment="0" applyProtection="0"/>
    <xf numFmtId="179" fontId="112" fillId="20" borderId="0" applyNumberFormat="0" applyBorder="0" applyAlignment="0" applyProtection="0"/>
    <xf numFmtId="179" fontId="86" fillId="61" borderId="0" applyNumberFormat="0" applyBorder="0" applyAlignment="0" applyProtection="0"/>
    <xf numFmtId="179" fontId="112" fillId="20" borderId="0" applyNumberFormat="0" applyBorder="0" applyAlignment="0" applyProtection="0"/>
    <xf numFmtId="179" fontId="86" fillId="61" borderId="0" applyNumberFormat="0" applyBorder="0" applyAlignment="0" applyProtection="0"/>
    <xf numFmtId="179" fontId="112" fillId="20" borderId="0" applyNumberFormat="0" applyBorder="0" applyAlignment="0" applyProtection="0"/>
    <xf numFmtId="179" fontId="112" fillId="52" borderId="0" applyNumberFormat="0" applyBorder="0" applyAlignment="0" applyProtection="0"/>
    <xf numFmtId="179" fontId="86" fillId="61" borderId="0" applyNumberFormat="0" applyBorder="0" applyAlignment="0" applyProtection="0"/>
    <xf numFmtId="179" fontId="112" fillId="20" borderId="0" applyNumberFormat="0" applyBorder="0" applyAlignment="0" applyProtection="0"/>
    <xf numFmtId="179" fontId="112" fillId="52" borderId="0" applyNumberFormat="0" applyBorder="0" applyAlignment="0" applyProtection="0"/>
    <xf numFmtId="179" fontId="112" fillId="20" borderId="0" applyNumberFormat="0" applyBorder="0" applyAlignment="0" applyProtection="0"/>
    <xf numFmtId="179" fontId="112" fillId="20" borderId="0" applyNumberFormat="0" applyBorder="0" applyAlignment="0" applyProtection="0"/>
    <xf numFmtId="179" fontId="86" fillId="42" borderId="0" applyNumberFormat="0" applyBorder="0" applyAlignment="0" applyProtection="0"/>
    <xf numFmtId="179" fontId="112" fillId="24" borderId="0" applyNumberFormat="0" applyBorder="0" applyAlignment="0" applyProtection="0"/>
    <xf numFmtId="179" fontId="112" fillId="24" borderId="0" applyNumberFormat="0" applyBorder="0" applyAlignment="0" applyProtection="0"/>
    <xf numFmtId="179" fontId="112" fillId="24" borderId="0" applyNumberFormat="0" applyBorder="0" applyAlignment="0" applyProtection="0"/>
    <xf numFmtId="179" fontId="112" fillId="24" borderId="0" applyNumberFormat="0" applyBorder="0" applyAlignment="0" applyProtection="0"/>
    <xf numFmtId="179" fontId="112" fillId="24" borderId="0" applyNumberFormat="0" applyBorder="0" applyAlignment="0" applyProtection="0"/>
    <xf numFmtId="179" fontId="112" fillId="24" borderId="0" applyNumberFormat="0" applyBorder="0" applyAlignment="0" applyProtection="0"/>
    <xf numFmtId="179" fontId="112" fillId="24" borderId="0" applyNumberFormat="0" applyBorder="0" applyAlignment="0" applyProtection="0"/>
    <xf numFmtId="179" fontId="112" fillId="24" borderId="0" applyNumberFormat="0" applyBorder="0" applyAlignment="0" applyProtection="0"/>
    <xf numFmtId="179" fontId="112" fillId="24" borderId="0" applyNumberFormat="0" applyBorder="0" applyAlignment="0" applyProtection="0"/>
    <xf numFmtId="179" fontId="112" fillId="24" borderId="0" applyNumberFormat="0" applyBorder="0" applyAlignment="0" applyProtection="0"/>
    <xf numFmtId="179" fontId="86" fillId="42" borderId="0" applyNumberFormat="0" applyBorder="0" applyAlignment="0" applyProtection="0"/>
    <xf numFmtId="179" fontId="86" fillId="42" borderId="0" applyNumberFormat="0" applyBorder="0" applyAlignment="0" applyProtection="0"/>
    <xf numFmtId="179" fontId="86" fillId="42" borderId="0" applyNumberFormat="0" applyBorder="0" applyAlignment="0" applyProtection="0"/>
    <xf numFmtId="179" fontId="112" fillId="24" borderId="0" applyNumberFormat="0" applyBorder="0" applyAlignment="0" applyProtection="0"/>
    <xf numFmtId="179" fontId="86" fillId="42" borderId="0" applyNumberFormat="0" applyBorder="0" applyAlignment="0" applyProtection="0"/>
    <xf numFmtId="179" fontId="86" fillId="42" borderId="0" applyNumberFormat="0" applyBorder="0" applyAlignment="0" applyProtection="0"/>
    <xf numFmtId="179" fontId="86" fillId="42" borderId="0" applyNumberFormat="0" applyBorder="0" applyAlignment="0" applyProtection="0"/>
    <xf numFmtId="179" fontId="86" fillId="42" borderId="0" applyNumberFormat="0" applyBorder="0" applyAlignment="0" applyProtection="0"/>
    <xf numFmtId="179" fontId="112" fillId="24" borderId="0" applyNumberFormat="0" applyBorder="0" applyAlignment="0" applyProtection="0"/>
    <xf numFmtId="179" fontId="112" fillId="24" borderId="0" applyNumberFormat="0" applyBorder="0" applyAlignment="0" applyProtection="0"/>
    <xf numFmtId="179" fontId="112" fillId="24" borderId="0" applyNumberFormat="0" applyBorder="0" applyAlignment="0" applyProtection="0"/>
    <xf numFmtId="179" fontId="112" fillId="24" borderId="0" applyNumberFormat="0" applyBorder="0" applyAlignment="0" applyProtection="0"/>
    <xf numFmtId="179" fontId="112" fillId="24" borderId="0" applyNumberFormat="0" applyBorder="0" applyAlignment="0" applyProtection="0"/>
    <xf numFmtId="179" fontId="112" fillId="24" borderId="0" applyNumberFormat="0" applyBorder="0" applyAlignment="0" applyProtection="0"/>
    <xf numFmtId="179" fontId="112" fillId="24" borderId="0" applyNumberFormat="0" applyBorder="0" applyAlignment="0" applyProtection="0"/>
    <xf numFmtId="179" fontId="112" fillId="24" borderId="0" applyNumberFormat="0" applyBorder="0" applyAlignment="0" applyProtection="0"/>
    <xf numFmtId="179" fontId="86" fillId="42" borderId="0" applyNumberFormat="0" applyBorder="0" applyAlignment="0" applyProtection="0"/>
    <xf numFmtId="179" fontId="112" fillId="24" borderId="0" applyNumberFormat="0" applyBorder="0" applyAlignment="0" applyProtection="0"/>
    <xf numFmtId="179" fontId="86" fillId="42" borderId="0" applyNumberFormat="0" applyBorder="0" applyAlignment="0" applyProtection="0"/>
    <xf numFmtId="179" fontId="112" fillId="24" borderId="0" applyNumberFormat="0" applyBorder="0" applyAlignment="0" applyProtection="0"/>
    <xf numFmtId="179" fontId="86" fillId="42" borderId="0" applyNumberFormat="0" applyBorder="0" applyAlignment="0" applyProtection="0"/>
    <xf numFmtId="179" fontId="112" fillId="24" borderId="0" applyNumberFormat="0" applyBorder="0" applyAlignment="0" applyProtection="0"/>
    <xf numFmtId="179" fontId="112" fillId="24" borderId="0" applyNumberFormat="0" applyBorder="0" applyAlignment="0" applyProtection="0"/>
    <xf numFmtId="179" fontId="86" fillId="42" borderId="0" applyNumberFormat="0" applyBorder="0" applyAlignment="0" applyProtection="0"/>
    <xf numFmtId="179" fontId="112" fillId="24" borderId="0" applyNumberFormat="0" applyBorder="0" applyAlignment="0" applyProtection="0"/>
    <xf numFmtId="179" fontId="112" fillId="24" borderId="0" applyNumberFormat="0" applyBorder="0" applyAlignment="0" applyProtection="0"/>
    <xf numFmtId="179" fontId="112" fillId="24" borderId="0" applyNumberFormat="0" applyBorder="0" applyAlignment="0" applyProtection="0"/>
    <xf numFmtId="179" fontId="112" fillId="24" borderId="0" applyNumberFormat="0" applyBorder="0" applyAlignment="0" applyProtection="0"/>
    <xf numFmtId="179" fontId="86" fillId="60" borderId="0" applyNumberFormat="0" applyBorder="0" applyAlignment="0" applyProtection="0"/>
    <xf numFmtId="179" fontId="112" fillId="28" borderId="0" applyNumberFormat="0" applyBorder="0" applyAlignment="0" applyProtection="0"/>
    <xf numFmtId="179" fontId="112" fillId="28" borderId="0" applyNumberFormat="0" applyBorder="0" applyAlignment="0" applyProtection="0"/>
    <xf numFmtId="179" fontId="112" fillId="28" borderId="0" applyNumberFormat="0" applyBorder="0" applyAlignment="0" applyProtection="0"/>
    <xf numFmtId="179" fontId="112" fillId="28" borderId="0" applyNumberFormat="0" applyBorder="0" applyAlignment="0" applyProtection="0"/>
    <xf numFmtId="179" fontId="112" fillId="28" borderId="0" applyNumberFormat="0" applyBorder="0" applyAlignment="0" applyProtection="0"/>
    <xf numFmtId="179" fontId="112" fillId="28" borderId="0" applyNumberFormat="0" applyBorder="0" applyAlignment="0" applyProtection="0"/>
    <xf numFmtId="179" fontId="112" fillId="28" borderId="0" applyNumberFormat="0" applyBorder="0" applyAlignment="0" applyProtection="0"/>
    <xf numFmtId="179" fontId="112" fillId="28" borderId="0" applyNumberFormat="0" applyBorder="0" applyAlignment="0" applyProtection="0"/>
    <xf numFmtId="179" fontId="112" fillId="28" borderId="0" applyNumberFormat="0" applyBorder="0" applyAlignment="0" applyProtection="0"/>
    <xf numFmtId="179" fontId="112" fillId="28" borderId="0" applyNumberFormat="0" applyBorder="0" applyAlignment="0" applyProtection="0"/>
    <xf numFmtId="179" fontId="86" fillId="60" borderId="0" applyNumberFormat="0" applyBorder="0" applyAlignment="0" applyProtection="0"/>
    <xf numFmtId="179" fontId="86" fillId="60" borderId="0" applyNumberFormat="0" applyBorder="0" applyAlignment="0" applyProtection="0"/>
    <xf numFmtId="179" fontId="86" fillId="60" borderId="0" applyNumberFormat="0" applyBorder="0" applyAlignment="0" applyProtection="0"/>
    <xf numFmtId="179" fontId="112" fillId="28" borderId="0" applyNumberFormat="0" applyBorder="0" applyAlignment="0" applyProtection="0"/>
    <xf numFmtId="179" fontId="86" fillId="60" borderId="0" applyNumberFormat="0" applyBorder="0" applyAlignment="0" applyProtection="0"/>
    <xf numFmtId="179" fontId="86" fillId="60" borderId="0" applyNumberFormat="0" applyBorder="0" applyAlignment="0" applyProtection="0"/>
    <xf numFmtId="179" fontId="86" fillId="60" borderId="0" applyNumberFormat="0" applyBorder="0" applyAlignment="0" applyProtection="0"/>
    <xf numFmtId="179" fontId="86" fillId="60" borderId="0" applyNumberFormat="0" applyBorder="0" applyAlignment="0" applyProtection="0"/>
    <xf numFmtId="179" fontId="112" fillId="28" borderId="0" applyNumberFormat="0" applyBorder="0" applyAlignment="0" applyProtection="0"/>
    <xf numFmtId="179" fontId="112" fillId="28" borderId="0" applyNumberFormat="0" applyBorder="0" applyAlignment="0" applyProtection="0"/>
    <xf numFmtId="179" fontId="112" fillId="28" borderId="0" applyNumberFormat="0" applyBorder="0" applyAlignment="0" applyProtection="0"/>
    <xf numFmtId="179" fontId="112" fillId="28" borderId="0" applyNumberFormat="0" applyBorder="0" applyAlignment="0" applyProtection="0"/>
    <xf numFmtId="179" fontId="112" fillId="28" borderId="0" applyNumberFormat="0" applyBorder="0" applyAlignment="0" applyProtection="0"/>
    <xf numFmtId="179" fontId="112" fillId="28" borderId="0" applyNumberFormat="0" applyBorder="0" applyAlignment="0" applyProtection="0"/>
    <xf numFmtId="179" fontId="112" fillId="28" borderId="0" applyNumberFormat="0" applyBorder="0" applyAlignment="0" applyProtection="0"/>
    <xf numFmtId="179" fontId="112" fillId="28" borderId="0" applyNumberFormat="0" applyBorder="0" applyAlignment="0" applyProtection="0"/>
    <xf numFmtId="179" fontId="86" fillId="60" borderId="0" applyNumberFormat="0" applyBorder="0" applyAlignment="0" applyProtection="0"/>
    <xf numFmtId="179" fontId="112" fillId="28" borderId="0" applyNumberFormat="0" applyBorder="0" applyAlignment="0" applyProtection="0"/>
    <xf numFmtId="179" fontId="86" fillId="60" borderId="0" applyNumberFormat="0" applyBorder="0" applyAlignment="0" applyProtection="0"/>
    <xf numFmtId="179" fontId="112" fillId="28" borderId="0" applyNumberFormat="0" applyBorder="0" applyAlignment="0" applyProtection="0"/>
    <xf numFmtId="179" fontId="86" fillId="60" borderId="0" applyNumberFormat="0" applyBorder="0" applyAlignment="0" applyProtection="0"/>
    <xf numFmtId="179" fontId="112" fillId="28" borderId="0" applyNumberFormat="0" applyBorder="0" applyAlignment="0" applyProtection="0"/>
    <xf numFmtId="179" fontId="112" fillId="46" borderId="0" applyNumberFormat="0" applyBorder="0" applyAlignment="0" applyProtection="0"/>
    <xf numFmtId="179" fontId="86" fillId="60" borderId="0" applyNumberFormat="0" applyBorder="0" applyAlignment="0" applyProtection="0"/>
    <xf numFmtId="179" fontId="112" fillId="28" borderId="0" applyNumberFormat="0" applyBorder="0" applyAlignment="0" applyProtection="0"/>
    <xf numFmtId="179" fontId="112" fillId="46" borderId="0" applyNumberFormat="0" applyBorder="0" applyAlignment="0" applyProtection="0"/>
    <xf numFmtId="179" fontId="112" fillId="28" borderId="0" applyNumberFormat="0" applyBorder="0" applyAlignment="0" applyProtection="0"/>
    <xf numFmtId="179" fontId="112" fillId="28" borderId="0" applyNumberFormat="0" applyBorder="0" applyAlignment="0" applyProtection="0"/>
    <xf numFmtId="179" fontId="86" fillId="62" borderId="0" applyNumberFormat="0" applyBorder="0" applyAlignment="0" applyProtection="0"/>
    <xf numFmtId="179" fontId="112" fillId="32" borderId="0" applyNumberFormat="0" applyBorder="0" applyAlignment="0" applyProtection="0"/>
    <xf numFmtId="179" fontId="112" fillId="32" borderId="0" applyNumberFormat="0" applyBorder="0" applyAlignment="0" applyProtection="0"/>
    <xf numFmtId="179" fontId="112" fillId="32" borderId="0" applyNumberFormat="0" applyBorder="0" applyAlignment="0" applyProtection="0"/>
    <xf numFmtId="179" fontId="112" fillId="32" borderId="0" applyNumberFormat="0" applyBorder="0" applyAlignment="0" applyProtection="0"/>
    <xf numFmtId="179" fontId="112" fillId="32" borderId="0" applyNumberFormat="0" applyBorder="0" applyAlignment="0" applyProtection="0"/>
    <xf numFmtId="179" fontId="112" fillId="32" borderId="0" applyNumberFormat="0" applyBorder="0" applyAlignment="0" applyProtection="0"/>
    <xf numFmtId="179" fontId="112" fillId="32" borderId="0" applyNumberFormat="0" applyBorder="0" applyAlignment="0" applyProtection="0"/>
    <xf numFmtId="179" fontId="112" fillId="32" borderId="0" applyNumberFormat="0" applyBorder="0" applyAlignment="0" applyProtection="0"/>
    <xf numFmtId="179" fontId="112" fillId="32" borderId="0" applyNumberFormat="0" applyBorder="0" applyAlignment="0" applyProtection="0"/>
    <xf numFmtId="179" fontId="112" fillId="32" borderId="0" applyNumberFormat="0" applyBorder="0" applyAlignment="0" applyProtection="0"/>
    <xf numFmtId="179" fontId="86" fillId="62" borderId="0" applyNumberFormat="0" applyBorder="0" applyAlignment="0" applyProtection="0"/>
    <xf numFmtId="179" fontId="86" fillId="62" borderId="0" applyNumberFormat="0" applyBorder="0" applyAlignment="0" applyProtection="0"/>
    <xf numFmtId="179" fontId="86" fillId="62" borderId="0" applyNumberFormat="0" applyBorder="0" applyAlignment="0" applyProtection="0"/>
    <xf numFmtId="179" fontId="112" fillId="32" borderId="0" applyNumberFormat="0" applyBorder="0" applyAlignment="0" applyProtection="0"/>
    <xf numFmtId="179" fontId="86" fillId="62" borderId="0" applyNumberFormat="0" applyBorder="0" applyAlignment="0" applyProtection="0"/>
    <xf numFmtId="179" fontId="86" fillId="62" borderId="0" applyNumberFormat="0" applyBorder="0" applyAlignment="0" applyProtection="0"/>
    <xf numFmtId="179" fontId="86" fillId="62" borderId="0" applyNumberFormat="0" applyBorder="0" applyAlignment="0" applyProtection="0"/>
    <xf numFmtId="179" fontId="86" fillId="62" borderId="0" applyNumberFormat="0" applyBorder="0" applyAlignment="0" applyProtection="0"/>
    <xf numFmtId="179" fontId="112" fillId="32" borderId="0" applyNumberFormat="0" applyBorder="0" applyAlignment="0" applyProtection="0"/>
    <xf numFmtId="179" fontId="112" fillId="32" borderId="0" applyNumberFormat="0" applyBorder="0" applyAlignment="0" applyProtection="0"/>
    <xf numFmtId="179" fontId="112" fillId="32" borderId="0" applyNumberFormat="0" applyBorder="0" applyAlignment="0" applyProtection="0"/>
    <xf numFmtId="179" fontId="112" fillId="32" borderId="0" applyNumberFormat="0" applyBorder="0" applyAlignment="0" applyProtection="0"/>
    <xf numFmtId="179" fontId="112" fillId="32" borderId="0" applyNumberFormat="0" applyBorder="0" applyAlignment="0" applyProtection="0"/>
    <xf numFmtId="179" fontId="112" fillId="32" borderId="0" applyNumberFormat="0" applyBorder="0" applyAlignment="0" applyProtection="0"/>
    <xf numFmtId="179" fontId="112" fillId="32" borderId="0" applyNumberFormat="0" applyBorder="0" applyAlignment="0" applyProtection="0"/>
    <xf numFmtId="179" fontId="112" fillId="32" borderId="0" applyNumberFormat="0" applyBorder="0" applyAlignment="0" applyProtection="0"/>
    <xf numFmtId="179" fontId="86" fillId="62" borderId="0" applyNumberFormat="0" applyBorder="0" applyAlignment="0" applyProtection="0"/>
    <xf numFmtId="179" fontId="112" fillId="32" borderId="0" applyNumberFormat="0" applyBorder="0" applyAlignment="0" applyProtection="0"/>
    <xf numFmtId="179" fontId="86" fillId="62" borderId="0" applyNumberFormat="0" applyBorder="0" applyAlignment="0" applyProtection="0"/>
    <xf numFmtId="179" fontId="112" fillId="32" borderId="0" applyNumberFormat="0" applyBorder="0" applyAlignment="0" applyProtection="0"/>
    <xf numFmtId="179" fontId="86" fillId="62" borderId="0" applyNumberFormat="0" applyBorder="0" applyAlignment="0" applyProtection="0"/>
    <xf numFmtId="179" fontId="112" fillId="32" borderId="0" applyNumberFormat="0" applyBorder="0" applyAlignment="0" applyProtection="0"/>
    <xf numFmtId="179" fontId="112" fillId="59" borderId="0" applyNumberFormat="0" applyBorder="0" applyAlignment="0" applyProtection="0"/>
    <xf numFmtId="179" fontId="86" fillId="62" borderId="0" applyNumberFormat="0" applyBorder="0" applyAlignment="0" applyProtection="0"/>
    <xf numFmtId="179" fontId="112" fillId="32" borderId="0" applyNumberFormat="0" applyBorder="0" applyAlignment="0" applyProtection="0"/>
    <xf numFmtId="179" fontId="112" fillId="59" borderId="0" applyNumberFormat="0" applyBorder="0" applyAlignment="0" applyProtection="0"/>
    <xf numFmtId="179" fontId="112" fillId="32" borderId="0" applyNumberFormat="0" applyBorder="0" applyAlignment="0" applyProtection="0"/>
    <xf numFmtId="179" fontId="112" fillId="32" borderId="0" applyNumberFormat="0" applyBorder="0" applyAlignment="0" applyProtection="0"/>
    <xf numFmtId="179" fontId="86" fillId="52" borderId="0" applyNumberFormat="0" applyBorder="0" applyAlignment="0" applyProtection="0"/>
    <xf numFmtId="179" fontId="112" fillId="36" borderId="0" applyNumberFormat="0" applyBorder="0" applyAlignment="0" applyProtection="0"/>
    <xf numFmtId="179" fontId="112" fillId="36" borderId="0" applyNumberFormat="0" applyBorder="0" applyAlignment="0" applyProtection="0"/>
    <xf numFmtId="179" fontId="112" fillId="36" borderId="0" applyNumberFormat="0" applyBorder="0" applyAlignment="0" applyProtection="0"/>
    <xf numFmtId="179" fontId="112" fillId="36" borderId="0" applyNumberFormat="0" applyBorder="0" applyAlignment="0" applyProtection="0"/>
    <xf numFmtId="179" fontId="112" fillId="36" borderId="0" applyNumberFormat="0" applyBorder="0" applyAlignment="0" applyProtection="0"/>
    <xf numFmtId="179" fontId="112" fillId="36" borderId="0" applyNumberFormat="0" applyBorder="0" applyAlignment="0" applyProtection="0"/>
    <xf numFmtId="179" fontId="112" fillId="36" borderId="0" applyNumberFormat="0" applyBorder="0" applyAlignment="0" applyProtection="0"/>
    <xf numFmtId="179" fontId="112" fillId="36" borderId="0" applyNumberFormat="0" applyBorder="0" applyAlignment="0" applyProtection="0"/>
    <xf numFmtId="179" fontId="112" fillId="36" borderId="0" applyNumberFormat="0" applyBorder="0" applyAlignment="0" applyProtection="0"/>
    <xf numFmtId="179" fontId="112" fillId="36" borderId="0" applyNumberFormat="0" applyBorder="0" applyAlignment="0" applyProtection="0"/>
    <xf numFmtId="179" fontId="86" fillId="52" borderId="0" applyNumberFormat="0" applyBorder="0" applyAlignment="0" applyProtection="0"/>
    <xf numFmtId="179" fontId="86" fillId="52" borderId="0" applyNumberFormat="0" applyBorder="0" applyAlignment="0" applyProtection="0"/>
    <xf numFmtId="179" fontId="86" fillId="52" borderId="0" applyNumberFormat="0" applyBorder="0" applyAlignment="0" applyProtection="0"/>
    <xf numFmtId="179" fontId="112" fillId="36" borderId="0" applyNumberFormat="0" applyBorder="0" applyAlignment="0" applyProtection="0"/>
    <xf numFmtId="179" fontId="86" fillId="52" borderId="0" applyNumberFormat="0" applyBorder="0" applyAlignment="0" applyProtection="0"/>
    <xf numFmtId="179" fontId="86" fillId="52" borderId="0" applyNumberFormat="0" applyBorder="0" applyAlignment="0" applyProtection="0"/>
    <xf numFmtId="179" fontId="86" fillId="52" borderId="0" applyNumberFormat="0" applyBorder="0" applyAlignment="0" applyProtection="0"/>
    <xf numFmtId="179" fontId="86" fillId="52" borderId="0" applyNumberFormat="0" applyBorder="0" applyAlignment="0" applyProtection="0"/>
    <xf numFmtId="179" fontId="112" fillId="36" borderId="0" applyNumberFormat="0" applyBorder="0" applyAlignment="0" applyProtection="0"/>
    <xf numFmtId="179" fontId="112" fillId="36" borderId="0" applyNumberFormat="0" applyBorder="0" applyAlignment="0" applyProtection="0"/>
    <xf numFmtId="179" fontId="112" fillId="36" borderId="0" applyNumberFormat="0" applyBorder="0" applyAlignment="0" applyProtection="0"/>
    <xf numFmtId="179" fontId="112" fillId="36" borderId="0" applyNumberFormat="0" applyBorder="0" applyAlignment="0" applyProtection="0"/>
    <xf numFmtId="179" fontId="112" fillId="36" borderId="0" applyNumberFormat="0" applyBorder="0" applyAlignment="0" applyProtection="0"/>
    <xf numFmtId="179" fontId="112" fillId="36" borderId="0" applyNumberFormat="0" applyBorder="0" applyAlignment="0" applyProtection="0"/>
    <xf numFmtId="179" fontId="112" fillId="36" borderId="0" applyNumberFormat="0" applyBorder="0" applyAlignment="0" applyProtection="0"/>
    <xf numFmtId="179" fontId="112" fillId="36" borderId="0" applyNumberFormat="0" applyBorder="0" applyAlignment="0" applyProtection="0"/>
    <xf numFmtId="179" fontId="86" fillId="52" borderId="0" applyNumberFormat="0" applyBorder="0" applyAlignment="0" applyProtection="0"/>
    <xf numFmtId="179" fontId="112" fillId="36" borderId="0" applyNumberFormat="0" applyBorder="0" applyAlignment="0" applyProtection="0"/>
    <xf numFmtId="179" fontId="86" fillId="52" borderId="0" applyNumberFormat="0" applyBorder="0" applyAlignment="0" applyProtection="0"/>
    <xf numFmtId="179" fontId="112" fillId="36" borderId="0" applyNumberFormat="0" applyBorder="0" applyAlignment="0" applyProtection="0"/>
    <xf numFmtId="179" fontId="86" fillId="52" borderId="0" applyNumberFormat="0" applyBorder="0" applyAlignment="0" applyProtection="0"/>
    <xf numFmtId="179" fontId="112" fillId="36" borderId="0" applyNumberFormat="0" applyBorder="0" applyAlignment="0" applyProtection="0"/>
    <xf numFmtId="179" fontId="112" fillId="36" borderId="0" applyNumberFormat="0" applyBorder="0" applyAlignment="0" applyProtection="0"/>
    <xf numFmtId="179" fontId="86" fillId="52" borderId="0" applyNumberFormat="0" applyBorder="0" applyAlignment="0" applyProtection="0"/>
    <xf numFmtId="179" fontId="112" fillId="36" borderId="0" applyNumberFormat="0" applyBorder="0" applyAlignment="0" applyProtection="0"/>
    <xf numFmtId="179" fontId="112" fillId="36" borderId="0" applyNumberFormat="0" applyBorder="0" applyAlignment="0" applyProtection="0"/>
    <xf numFmtId="179" fontId="112" fillId="36" borderId="0" applyNumberFormat="0" applyBorder="0" applyAlignment="0" applyProtection="0"/>
    <xf numFmtId="179" fontId="112" fillId="36" borderId="0" applyNumberFormat="0" applyBorder="0" applyAlignment="0" applyProtection="0"/>
    <xf numFmtId="179" fontId="86" fillId="63" borderId="0" applyNumberFormat="0" applyBorder="0" applyAlignment="0" applyProtection="0"/>
    <xf numFmtId="179" fontId="112" fillId="40" borderId="0" applyNumberFormat="0" applyBorder="0" applyAlignment="0" applyProtection="0"/>
    <xf numFmtId="179" fontId="112" fillId="40" borderId="0" applyNumberFormat="0" applyBorder="0" applyAlignment="0" applyProtection="0"/>
    <xf numFmtId="179" fontId="112" fillId="40" borderId="0" applyNumberFormat="0" applyBorder="0" applyAlignment="0" applyProtection="0"/>
    <xf numFmtId="179" fontId="112" fillId="40" borderId="0" applyNumberFormat="0" applyBorder="0" applyAlignment="0" applyProtection="0"/>
    <xf numFmtId="179" fontId="112" fillId="40" borderId="0" applyNumberFormat="0" applyBorder="0" applyAlignment="0" applyProtection="0"/>
    <xf numFmtId="179" fontId="112" fillId="40" borderId="0" applyNumberFormat="0" applyBorder="0" applyAlignment="0" applyProtection="0"/>
    <xf numFmtId="179" fontId="112" fillId="40" borderId="0" applyNumberFormat="0" applyBorder="0" applyAlignment="0" applyProtection="0"/>
    <xf numFmtId="179" fontId="112" fillId="40" borderId="0" applyNumberFormat="0" applyBorder="0" applyAlignment="0" applyProtection="0"/>
    <xf numFmtId="179" fontId="112" fillId="40" borderId="0" applyNumberFormat="0" applyBorder="0" applyAlignment="0" applyProtection="0"/>
    <xf numFmtId="179" fontId="112" fillId="40" borderId="0" applyNumberFormat="0" applyBorder="0" applyAlignment="0" applyProtection="0"/>
    <xf numFmtId="179" fontId="86" fillId="63" borderId="0" applyNumberFormat="0" applyBorder="0" applyAlignment="0" applyProtection="0"/>
    <xf numFmtId="179" fontId="86" fillId="63" borderId="0" applyNumberFormat="0" applyBorder="0" applyAlignment="0" applyProtection="0"/>
    <xf numFmtId="179" fontId="86" fillId="63" borderId="0" applyNumberFormat="0" applyBorder="0" applyAlignment="0" applyProtection="0"/>
    <xf numFmtId="179" fontId="112" fillId="40" borderId="0" applyNumberFormat="0" applyBorder="0" applyAlignment="0" applyProtection="0"/>
    <xf numFmtId="179" fontId="86" fillId="63" borderId="0" applyNumberFormat="0" applyBorder="0" applyAlignment="0" applyProtection="0"/>
    <xf numFmtId="179" fontId="86" fillId="63" borderId="0" applyNumberFormat="0" applyBorder="0" applyAlignment="0" applyProtection="0"/>
    <xf numFmtId="179" fontId="86" fillId="63" borderId="0" applyNumberFormat="0" applyBorder="0" applyAlignment="0" applyProtection="0"/>
    <xf numFmtId="179" fontId="86" fillId="63" borderId="0" applyNumberFormat="0" applyBorder="0" applyAlignment="0" applyProtection="0"/>
    <xf numFmtId="179" fontId="112" fillId="40" borderId="0" applyNumberFormat="0" applyBorder="0" applyAlignment="0" applyProtection="0"/>
    <xf numFmtId="179" fontId="112" fillId="40" borderId="0" applyNumberFormat="0" applyBorder="0" applyAlignment="0" applyProtection="0"/>
    <xf numFmtId="179" fontId="112" fillId="40" borderId="0" applyNumberFormat="0" applyBorder="0" applyAlignment="0" applyProtection="0"/>
    <xf numFmtId="179" fontId="112" fillId="40" borderId="0" applyNumberFormat="0" applyBorder="0" applyAlignment="0" applyProtection="0"/>
    <xf numFmtId="179" fontId="112" fillId="40" borderId="0" applyNumberFormat="0" applyBorder="0" applyAlignment="0" applyProtection="0"/>
    <xf numFmtId="179" fontId="112" fillId="40" borderId="0" applyNumberFormat="0" applyBorder="0" applyAlignment="0" applyProtection="0"/>
    <xf numFmtId="179" fontId="112" fillId="40" borderId="0" applyNumberFormat="0" applyBorder="0" applyAlignment="0" applyProtection="0"/>
    <xf numFmtId="179" fontId="112" fillId="40" borderId="0" applyNumberFormat="0" applyBorder="0" applyAlignment="0" applyProtection="0"/>
    <xf numFmtId="179" fontId="86" fillId="63" borderId="0" applyNumberFormat="0" applyBorder="0" applyAlignment="0" applyProtection="0"/>
    <xf numFmtId="179" fontId="112" fillId="40" borderId="0" applyNumberFormat="0" applyBorder="0" applyAlignment="0" applyProtection="0"/>
    <xf numFmtId="179" fontId="86" fillId="63" borderId="0" applyNumberFormat="0" applyBorder="0" applyAlignment="0" applyProtection="0"/>
    <xf numFmtId="179" fontId="112" fillId="40" borderId="0" applyNumberFormat="0" applyBorder="0" applyAlignment="0" applyProtection="0"/>
    <xf numFmtId="179" fontId="86" fillId="63" borderId="0" applyNumberFormat="0" applyBorder="0" applyAlignment="0" applyProtection="0"/>
    <xf numFmtId="179" fontId="112" fillId="40" borderId="0" applyNumberFormat="0" applyBorder="0" applyAlignment="0" applyProtection="0"/>
    <xf numFmtId="179" fontId="112" fillId="42" borderId="0" applyNumberFormat="0" applyBorder="0" applyAlignment="0" applyProtection="0"/>
    <xf numFmtId="179" fontId="86" fillId="63" borderId="0" applyNumberFormat="0" applyBorder="0" applyAlignment="0" applyProtection="0"/>
    <xf numFmtId="179" fontId="112" fillId="40" borderId="0" applyNumberFormat="0" applyBorder="0" applyAlignment="0" applyProtection="0"/>
    <xf numFmtId="179" fontId="112" fillId="42" borderId="0" applyNumberFormat="0" applyBorder="0" applyAlignment="0" applyProtection="0"/>
    <xf numFmtId="179" fontId="112" fillId="40" borderId="0" applyNumberFormat="0" applyBorder="0" applyAlignment="0" applyProtection="0"/>
    <xf numFmtId="179" fontId="112" fillId="40" borderId="0" applyNumberFormat="0" applyBorder="0" applyAlignment="0" applyProtection="0"/>
    <xf numFmtId="179" fontId="86" fillId="64" borderId="0" applyNumberFormat="0" applyBorder="0" applyAlignment="0" applyProtection="0"/>
    <xf numFmtId="179" fontId="112" fillId="17" borderId="0" applyNumberFormat="0" applyBorder="0" applyAlignment="0" applyProtection="0"/>
    <xf numFmtId="179" fontId="112" fillId="17" borderId="0" applyNumberFormat="0" applyBorder="0" applyAlignment="0" applyProtection="0"/>
    <xf numFmtId="179" fontId="112" fillId="17" borderId="0" applyNumberFormat="0" applyBorder="0" applyAlignment="0" applyProtection="0"/>
    <xf numFmtId="179" fontId="112" fillId="17" borderId="0" applyNumberFormat="0" applyBorder="0" applyAlignment="0" applyProtection="0"/>
    <xf numFmtId="179" fontId="112" fillId="17" borderId="0" applyNumberFormat="0" applyBorder="0" applyAlignment="0" applyProtection="0"/>
    <xf numFmtId="179" fontId="112" fillId="17" borderId="0" applyNumberFormat="0" applyBorder="0" applyAlignment="0" applyProtection="0"/>
    <xf numFmtId="179" fontId="112" fillId="17" borderId="0" applyNumberFormat="0" applyBorder="0" applyAlignment="0" applyProtection="0"/>
    <xf numFmtId="179" fontId="112" fillId="17" borderId="0" applyNumberFormat="0" applyBorder="0" applyAlignment="0" applyProtection="0"/>
    <xf numFmtId="179" fontId="112" fillId="17" borderId="0" applyNumberFormat="0" applyBorder="0" applyAlignment="0" applyProtection="0"/>
    <xf numFmtId="179" fontId="112" fillId="17" borderId="0" applyNumberFormat="0" applyBorder="0" applyAlignment="0" applyProtection="0"/>
    <xf numFmtId="179" fontId="86" fillId="64" borderId="0" applyNumberFormat="0" applyBorder="0" applyAlignment="0" applyProtection="0"/>
    <xf numFmtId="179" fontId="86" fillId="64" borderId="0" applyNumberFormat="0" applyBorder="0" applyAlignment="0" applyProtection="0"/>
    <xf numFmtId="179" fontId="86" fillId="64" borderId="0" applyNumberFormat="0" applyBorder="0" applyAlignment="0" applyProtection="0"/>
    <xf numFmtId="179" fontId="112" fillId="17" borderId="0" applyNumberFormat="0" applyBorder="0" applyAlignment="0" applyProtection="0"/>
    <xf numFmtId="179" fontId="86" fillId="64" borderId="0" applyNumberFormat="0" applyBorder="0" applyAlignment="0" applyProtection="0"/>
    <xf numFmtId="179" fontId="86" fillId="64" borderId="0" applyNumberFormat="0" applyBorder="0" applyAlignment="0" applyProtection="0"/>
    <xf numFmtId="179" fontId="86" fillId="64" borderId="0" applyNumberFormat="0" applyBorder="0" applyAlignment="0" applyProtection="0"/>
    <xf numFmtId="179" fontId="86" fillId="64" borderId="0" applyNumberFormat="0" applyBorder="0" applyAlignment="0" applyProtection="0"/>
    <xf numFmtId="179" fontId="112" fillId="17" borderId="0" applyNumberFormat="0" applyBorder="0" applyAlignment="0" applyProtection="0"/>
    <xf numFmtId="179" fontId="112" fillId="17" borderId="0" applyNumberFormat="0" applyBorder="0" applyAlignment="0" applyProtection="0"/>
    <xf numFmtId="179" fontId="112" fillId="17" borderId="0" applyNumberFormat="0" applyBorder="0" applyAlignment="0" applyProtection="0"/>
    <xf numFmtId="179" fontId="112" fillId="17" borderId="0" applyNumberFormat="0" applyBorder="0" applyAlignment="0" applyProtection="0"/>
    <xf numFmtId="179" fontId="112" fillId="17" borderId="0" applyNumberFormat="0" applyBorder="0" applyAlignment="0" applyProtection="0"/>
    <xf numFmtId="179" fontId="112" fillId="17" borderId="0" applyNumberFormat="0" applyBorder="0" applyAlignment="0" applyProtection="0"/>
    <xf numFmtId="179" fontId="112" fillId="17" borderId="0" applyNumberFormat="0" applyBorder="0" applyAlignment="0" applyProtection="0"/>
    <xf numFmtId="179" fontId="112" fillId="17" borderId="0" applyNumberFormat="0" applyBorder="0" applyAlignment="0" applyProtection="0"/>
    <xf numFmtId="179" fontId="86" fillId="64" borderId="0" applyNumberFormat="0" applyBorder="0" applyAlignment="0" applyProtection="0"/>
    <xf numFmtId="179" fontId="112" fillId="17" borderId="0" applyNumberFormat="0" applyBorder="0" applyAlignment="0" applyProtection="0"/>
    <xf numFmtId="179" fontId="86" fillId="64" borderId="0" applyNumberFormat="0" applyBorder="0" applyAlignment="0" applyProtection="0"/>
    <xf numFmtId="179" fontId="112" fillId="17" borderId="0" applyNumberFormat="0" applyBorder="0" applyAlignment="0" applyProtection="0"/>
    <xf numFmtId="179" fontId="86" fillId="64" borderId="0" applyNumberFormat="0" applyBorder="0" applyAlignment="0" applyProtection="0"/>
    <xf numFmtId="179" fontId="112" fillId="17" borderId="0" applyNumberFormat="0" applyBorder="0" applyAlignment="0" applyProtection="0"/>
    <xf numFmtId="179" fontId="112" fillId="52" borderId="0" applyNumberFormat="0" applyBorder="0" applyAlignment="0" applyProtection="0"/>
    <xf numFmtId="179" fontId="86" fillId="64" borderId="0" applyNumberFormat="0" applyBorder="0" applyAlignment="0" applyProtection="0"/>
    <xf numFmtId="179" fontId="112" fillId="17" borderId="0" applyNumberFormat="0" applyBorder="0" applyAlignment="0" applyProtection="0"/>
    <xf numFmtId="179" fontId="112" fillId="52" borderId="0" applyNumberFormat="0" applyBorder="0" applyAlignment="0" applyProtection="0"/>
    <xf numFmtId="179" fontId="112" fillId="17" borderId="0" applyNumberFormat="0" applyBorder="0" applyAlignment="0" applyProtection="0"/>
    <xf numFmtId="179" fontId="112" fillId="17" borderId="0" applyNumberFormat="0" applyBorder="0" applyAlignment="0" applyProtection="0"/>
    <xf numFmtId="179" fontId="86" fillId="53" borderId="0" applyNumberFormat="0" applyBorder="0" applyAlignment="0" applyProtection="0"/>
    <xf numFmtId="179" fontId="112" fillId="21" borderId="0" applyNumberFormat="0" applyBorder="0" applyAlignment="0" applyProtection="0"/>
    <xf numFmtId="179" fontId="112" fillId="21" borderId="0" applyNumberFormat="0" applyBorder="0" applyAlignment="0" applyProtection="0"/>
    <xf numFmtId="179" fontId="112" fillId="21" borderId="0" applyNumberFormat="0" applyBorder="0" applyAlignment="0" applyProtection="0"/>
    <xf numFmtId="179" fontId="112" fillId="21" borderId="0" applyNumberFormat="0" applyBorder="0" applyAlignment="0" applyProtection="0"/>
    <xf numFmtId="179" fontId="112" fillId="21" borderId="0" applyNumberFormat="0" applyBorder="0" applyAlignment="0" applyProtection="0"/>
    <xf numFmtId="179" fontId="112" fillId="21" borderId="0" applyNumberFormat="0" applyBorder="0" applyAlignment="0" applyProtection="0"/>
    <xf numFmtId="179" fontId="112" fillId="21" borderId="0" applyNumberFormat="0" applyBorder="0" applyAlignment="0" applyProtection="0"/>
    <xf numFmtId="179" fontId="112" fillId="21" borderId="0" applyNumberFormat="0" applyBorder="0" applyAlignment="0" applyProtection="0"/>
    <xf numFmtId="179" fontId="112" fillId="21" borderId="0" applyNumberFormat="0" applyBorder="0" applyAlignment="0" applyProtection="0"/>
    <xf numFmtId="179" fontId="112" fillId="21" borderId="0" applyNumberFormat="0" applyBorder="0" applyAlignment="0" applyProtection="0"/>
    <xf numFmtId="179" fontId="86" fillId="53" borderId="0" applyNumberFormat="0" applyBorder="0" applyAlignment="0" applyProtection="0"/>
    <xf numFmtId="179" fontId="86" fillId="53" borderId="0" applyNumberFormat="0" applyBorder="0" applyAlignment="0" applyProtection="0"/>
    <xf numFmtId="179" fontId="86" fillId="53" borderId="0" applyNumberFormat="0" applyBorder="0" applyAlignment="0" applyProtection="0"/>
    <xf numFmtId="179" fontId="112" fillId="21" borderId="0" applyNumberFormat="0" applyBorder="0" applyAlignment="0" applyProtection="0"/>
    <xf numFmtId="179" fontId="86" fillId="53" borderId="0" applyNumberFormat="0" applyBorder="0" applyAlignment="0" applyProtection="0"/>
    <xf numFmtId="179" fontId="86" fillId="53" borderId="0" applyNumberFormat="0" applyBorder="0" applyAlignment="0" applyProtection="0"/>
    <xf numFmtId="179" fontId="86" fillId="53" borderId="0" applyNumberFormat="0" applyBorder="0" applyAlignment="0" applyProtection="0"/>
    <xf numFmtId="179" fontId="86" fillId="53" borderId="0" applyNumberFormat="0" applyBorder="0" applyAlignment="0" applyProtection="0"/>
    <xf numFmtId="179" fontId="112" fillId="21" borderId="0" applyNumberFormat="0" applyBorder="0" applyAlignment="0" applyProtection="0"/>
    <xf numFmtId="179" fontId="112" fillId="21" borderId="0" applyNumberFormat="0" applyBorder="0" applyAlignment="0" applyProtection="0"/>
    <xf numFmtId="179" fontId="112" fillId="21" borderId="0" applyNumberFormat="0" applyBorder="0" applyAlignment="0" applyProtection="0"/>
    <xf numFmtId="179" fontId="112" fillId="21" borderId="0" applyNumberFormat="0" applyBorder="0" applyAlignment="0" applyProtection="0"/>
    <xf numFmtId="179" fontId="112" fillId="21" borderId="0" applyNumberFormat="0" applyBorder="0" applyAlignment="0" applyProtection="0"/>
    <xf numFmtId="179" fontId="112" fillId="21" borderId="0" applyNumberFormat="0" applyBorder="0" applyAlignment="0" applyProtection="0"/>
    <xf numFmtId="179" fontId="112" fillId="21" borderId="0" applyNumberFormat="0" applyBorder="0" applyAlignment="0" applyProtection="0"/>
    <xf numFmtId="179" fontId="112" fillId="21" borderId="0" applyNumberFormat="0" applyBorder="0" applyAlignment="0" applyProtection="0"/>
    <xf numFmtId="179" fontId="86" fillId="53" borderId="0" applyNumberFormat="0" applyBorder="0" applyAlignment="0" applyProtection="0"/>
    <xf numFmtId="179" fontId="112" fillId="21" borderId="0" applyNumberFormat="0" applyBorder="0" applyAlignment="0" applyProtection="0"/>
    <xf numFmtId="179" fontId="86" fillId="53" borderId="0" applyNumberFormat="0" applyBorder="0" applyAlignment="0" applyProtection="0"/>
    <xf numFmtId="179" fontId="112" fillId="21" borderId="0" applyNumberFormat="0" applyBorder="0" applyAlignment="0" applyProtection="0"/>
    <xf numFmtId="179" fontId="86" fillId="53" borderId="0" applyNumberFormat="0" applyBorder="0" applyAlignment="0" applyProtection="0"/>
    <xf numFmtId="179" fontId="112" fillId="21" borderId="0" applyNumberFormat="0" applyBorder="0" applyAlignment="0" applyProtection="0"/>
    <xf numFmtId="179" fontId="112" fillId="21" borderId="0" applyNumberFormat="0" applyBorder="0" applyAlignment="0" applyProtection="0"/>
    <xf numFmtId="179" fontId="86" fillId="53" borderId="0" applyNumberFormat="0" applyBorder="0" applyAlignment="0" applyProtection="0"/>
    <xf numFmtId="179" fontId="112" fillId="21" borderId="0" applyNumberFormat="0" applyBorder="0" applyAlignment="0" applyProtection="0"/>
    <xf numFmtId="179" fontId="112" fillId="21" borderId="0" applyNumberFormat="0" applyBorder="0" applyAlignment="0" applyProtection="0"/>
    <xf numFmtId="179" fontId="112" fillId="21" borderId="0" applyNumberFormat="0" applyBorder="0" applyAlignment="0" applyProtection="0"/>
    <xf numFmtId="179" fontId="112" fillId="21" borderId="0" applyNumberFormat="0" applyBorder="0" applyAlignment="0" applyProtection="0"/>
    <xf numFmtId="179" fontId="86" fillId="65" borderId="0" applyNumberFormat="0" applyBorder="0" applyAlignment="0" applyProtection="0"/>
    <xf numFmtId="179" fontId="112" fillId="25" borderId="0" applyNumberFormat="0" applyBorder="0" applyAlignment="0" applyProtection="0"/>
    <xf numFmtId="179" fontId="112" fillId="25" borderId="0" applyNumberFormat="0" applyBorder="0" applyAlignment="0" applyProtection="0"/>
    <xf numFmtId="179" fontId="112" fillId="25" borderId="0" applyNumberFormat="0" applyBorder="0" applyAlignment="0" applyProtection="0"/>
    <xf numFmtId="179" fontId="112" fillId="25" borderId="0" applyNumberFormat="0" applyBorder="0" applyAlignment="0" applyProtection="0"/>
    <xf numFmtId="179" fontId="112" fillId="25" borderId="0" applyNumberFormat="0" applyBorder="0" applyAlignment="0" applyProtection="0"/>
    <xf numFmtId="179" fontId="112" fillId="25" borderId="0" applyNumberFormat="0" applyBorder="0" applyAlignment="0" applyProtection="0"/>
    <xf numFmtId="179" fontId="112" fillId="25" borderId="0" applyNumberFormat="0" applyBorder="0" applyAlignment="0" applyProtection="0"/>
    <xf numFmtId="179" fontId="112" fillId="25" borderId="0" applyNumberFormat="0" applyBorder="0" applyAlignment="0" applyProtection="0"/>
    <xf numFmtId="179" fontId="112" fillId="25" borderId="0" applyNumberFormat="0" applyBorder="0" applyAlignment="0" applyProtection="0"/>
    <xf numFmtId="179" fontId="112" fillId="25" borderId="0" applyNumberFormat="0" applyBorder="0" applyAlignment="0" applyProtection="0"/>
    <xf numFmtId="179" fontId="86" fillId="65" borderId="0" applyNumberFormat="0" applyBorder="0" applyAlignment="0" applyProtection="0"/>
    <xf numFmtId="179" fontId="86" fillId="65" borderId="0" applyNumberFormat="0" applyBorder="0" applyAlignment="0" applyProtection="0"/>
    <xf numFmtId="179" fontId="86" fillId="65" borderId="0" applyNumberFormat="0" applyBorder="0" applyAlignment="0" applyProtection="0"/>
    <xf numFmtId="179" fontId="112" fillId="25" borderId="0" applyNumberFormat="0" applyBorder="0" applyAlignment="0" applyProtection="0"/>
    <xf numFmtId="179" fontId="86" fillId="65" borderId="0" applyNumberFormat="0" applyBorder="0" applyAlignment="0" applyProtection="0"/>
    <xf numFmtId="179" fontId="86" fillId="65" borderId="0" applyNumberFormat="0" applyBorder="0" applyAlignment="0" applyProtection="0"/>
    <xf numFmtId="179" fontId="86" fillId="65" borderId="0" applyNumberFormat="0" applyBorder="0" applyAlignment="0" applyProtection="0"/>
    <xf numFmtId="179" fontId="86" fillId="65" borderId="0" applyNumberFormat="0" applyBorder="0" applyAlignment="0" applyProtection="0"/>
    <xf numFmtId="179" fontId="112" fillId="25" borderId="0" applyNumberFormat="0" applyBorder="0" applyAlignment="0" applyProtection="0"/>
    <xf numFmtId="179" fontId="112" fillId="25" borderId="0" applyNumberFormat="0" applyBorder="0" applyAlignment="0" applyProtection="0"/>
    <xf numFmtId="179" fontId="112" fillId="25" borderId="0" applyNumberFormat="0" applyBorder="0" applyAlignment="0" applyProtection="0"/>
    <xf numFmtId="179" fontId="112" fillId="25" borderId="0" applyNumberFormat="0" applyBorder="0" applyAlignment="0" applyProtection="0"/>
    <xf numFmtId="179" fontId="112" fillId="25" borderId="0" applyNumberFormat="0" applyBorder="0" applyAlignment="0" applyProtection="0"/>
    <xf numFmtId="179" fontId="112" fillId="25" borderId="0" applyNumberFormat="0" applyBorder="0" applyAlignment="0" applyProtection="0"/>
    <xf numFmtId="179" fontId="112" fillId="25" borderId="0" applyNumberFormat="0" applyBorder="0" applyAlignment="0" applyProtection="0"/>
    <xf numFmtId="179" fontId="112" fillId="25" borderId="0" applyNumberFormat="0" applyBorder="0" applyAlignment="0" applyProtection="0"/>
    <xf numFmtId="179" fontId="86" fillId="65" borderId="0" applyNumberFormat="0" applyBorder="0" applyAlignment="0" applyProtection="0"/>
    <xf numFmtId="179" fontId="112" fillId="25" borderId="0" applyNumberFormat="0" applyBorder="0" applyAlignment="0" applyProtection="0"/>
    <xf numFmtId="179" fontId="86" fillId="65" borderId="0" applyNumberFormat="0" applyBorder="0" applyAlignment="0" applyProtection="0"/>
    <xf numFmtId="179" fontId="112" fillId="25" borderId="0" applyNumberFormat="0" applyBorder="0" applyAlignment="0" applyProtection="0"/>
    <xf numFmtId="179" fontId="86" fillId="65" borderId="0" applyNumberFormat="0" applyBorder="0" applyAlignment="0" applyProtection="0"/>
    <xf numFmtId="179" fontId="112" fillId="25" borderId="0" applyNumberFormat="0" applyBorder="0" applyAlignment="0" applyProtection="0"/>
    <xf numFmtId="179" fontId="112" fillId="25" borderId="0" applyNumberFormat="0" applyBorder="0" applyAlignment="0" applyProtection="0"/>
    <xf numFmtId="179" fontId="86" fillId="65" borderId="0" applyNumberFormat="0" applyBorder="0" applyAlignment="0" applyProtection="0"/>
    <xf numFmtId="179" fontId="112" fillId="25" borderId="0" applyNumberFormat="0" applyBorder="0" applyAlignment="0" applyProtection="0"/>
    <xf numFmtId="179" fontId="112" fillId="25" borderId="0" applyNumberFormat="0" applyBorder="0" applyAlignment="0" applyProtection="0"/>
    <xf numFmtId="179" fontId="112" fillId="25" borderId="0" applyNumberFormat="0" applyBorder="0" applyAlignment="0" applyProtection="0"/>
    <xf numFmtId="179" fontId="112" fillId="25" borderId="0" applyNumberFormat="0" applyBorder="0" applyAlignment="0" applyProtection="0"/>
    <xf numFmtId="179" fontId="86" fillId="62" borderId="0" applyNumberFormat="0" applyBorder="0" applyAlignment="0" applyProtection="0"/>
    <xf numFmtId="179" fontId="112" fillId="29" borderId="0" applyNumberFormat="0" applyBorder="0" applyAlignment="0" applyProtection="0"/>
    <xf numFmtId="179" fontId="112" fillId="29" borderId="0" applyNumberFormat="0" applyBorder="0" applyAlignment="0" applyProtection="0"/>
    <xf numFmtId="179" fontId="112" fillId="29" borderId="0" applyNumberFormat="0" applyBorder="0" applyAlignment="0" applyProtection="0"/>
    <xf numFmtId="179" fontId="112" fillId="29" borderId="0" applyNumberFormat="0" applyBorder="0" applyAlignment="0" applyProtection="0"/>
    <xf numFmtId="179" fontId="112" fillId="29" borderId="0" applyNumberFormat="0" applyBorder="0" applyAlignment="0" applyProtection="0"/>
    <xf numFmtId="179" fontId="112" fillId="29" borderId="0" applyNumberFormat="0" applyBorder="0" applyAlignment="0" applyProtection="0"/>
    <xf numFmtId="179" fontId="112" fillId="29" borderId="0" applyNumberFormat="0" applyBorder="0" applyAlignment="0" applyProtection="0"/>
    <xf numFmtId="179" fontId="112" fillId="29" borderId="0" applyNumberFormat="0" applyBorder="0" applyAlignment="0" applyProtection="0"/>
    <xf numFmtId="179" fontId="112" fillId="29" borderId="0" applyNumberFormat="0" applyBorder="0" applyAlignment="0" applyProtection="0"/>
    <xf numFmtId="179" fontId="112" fillId="29" borderId="0" applyNumberFormat="0" applyBorder="0" applyAlignment="0" applyProtection="0"/>
    <xf numFmtId="179" fontId="86" fillId="62" borderId="0" applyNumberFormat="0" applyBorder="0" applyAlignment="0" applyProtection="0"/>
    <xf numFmtId="179" fontId="86" fillId="62" borderId="0" applyNumberFormat="0" applyBorder="0" applyAlignment="0" applyProtection="0"/>
    <xf numFmtId="179" fontId="86" fillId="62" borderId="0" applyNumberFormat="0" applyBorder="0" applyAlignment="0" applyProtection="0"/>
    <xf numFmtId="179" fontId="112" fillId="29" borderId="0" applyNumberFormat="0" applyBorder="0" applyAlignment="0" applyProtection="0"/>
    <xf numFmtId="179" fontId="86" fillId="62" borderId="0" applyNumberFormat="0" applyBorder="0" applyAlignment="0" applyProtection="0"/>
    <xf numFmtId="179" fontId="86" fillId="62" borderId="0" applyNumberFormat="0" applyBorder="0" applyAlignment="0" applyProtection="0"/>
    <xf numFmtId="179" fontId="86" fillId="62" borderId="0" applyNumberFormat="0" applyBorder="0" applyAlignment="0" applyProtection="0"/>
    <xf numFmtId="179" fontId="86" fillId="62" borderId="0" applyNumberFormat="0" applyBorder="0" applyAlignment="0" applyProtection="0"/>
    <xf numFmtId="179" fontId="112" fillId="29" borderId="0" applyNumberFormat="0" applyBorder="0" applyAlignment="0" applyProtection="0"/>
    <xf numFmtId="179" fontId="112" fillId="29" borderId="0" applyNumberFormat="0" applyBorder="0" applyAlignment="0" applyProtection="0"/>
    <xf numFmtId="179" fontId="112" fillId="29" borderId="0" applyNumberFormat="0" applyBorder="0" applyAlignment="0" applyProtection="0"/>
    <xf numFmtId="179" fontId="112" fillId="29" borderId="0" applyNumberFormat="0" applyBorder="0" applyAlignment="0" applyProtection="0"/>
    <xf numFmtId="179" fontId="112" fillId="29" borderId="0" applyNumberFormat="0" applyBorder="0" applyAlignment="0" applyProtection="0"/>
    <xf numFmtId="179" fontId="112" fillId="29" borderId="0" applyNumberFormat="0" applyBorder="0" applyAlignment="0" applyProtection="0"/>
    <xf numFmtId="179" fontId="112" fillId="29" borderId="0" applyNumberFormat="0" applyBorder="0" applyAlignment="0" applyProtection="0"/>
    <xf numFmtId="179" fontId="112" fillId="29" borderId="0" applyNumberFormat="0" applyBorder="0" applyAlignment="0" applyProtection="0"/>
    <xf numFmtId="179" fontId="86" fillId="62" borderId="0" applyNumberFormat="0" applyBorder="0" applyAlignment="0" applyProtection="0"/>
    <xf numFmtId="179" fontId="112" fillId="29" borderId="0" applyNumberFormat="0" applyBorder="0" applyAlignment="0" applyProtection="0"/>
    <xf numFmtId="179" fontId="86" fillId="62" borderId="0" applyNumberFormat="0" applyBorder="0" applyAlignment="0" applyProtection="0"/>
    <xf numFmtId="179" fontId="112" fillId="29" borderId="0" applyNumberFormat="0" applyBorder="0" applyAlignment="0" applyProtection="0"/>
    <xf numFmtId="179" fontId="86" fillId="62" borderId="0" applyNumberFormat="0" applyBorder="0" applyAlignment="0" applyProtection="0"/>
    <xf numFmtId="179" fontId="112" fillId="29" borderId="0" applyNumberFormat="0" applyBorder="0" applyAlignment="0" applyProtection="0"/>
    <xf numFmtId="179" fontId="112" fillId="51" borderId="0" applyNumberFormat="0" applyBorder="0" applyAlignment="0" applyProtection="0"/>
    <xf numFmtId="179" fontId="86" fillId="62" borderId="0" applyNumberFormat="0" applyBorder="0" applyAlignment="0" applyProtection="0"/>
    <xf numFmtId="179" fontId="112" fillId="29" borderId="0" applyNumberFormat="0" applyBorder="0" applyAlignment="0" applyProtection="0"/>
    <xf numFmtId="179" fontId="112" fillId="51" borderId="0" applyNumberFormat="0" applyBorder="0" applyAlignment="0" applyProtection="0"/>
    <xf numFmtId="179" fontId="112" fillId="29" borderId="0" applyNumberFormat="0" applyBorder="0" applyAlignment="0" applyProtection="0"/>
    <xf numFmtId="179" fontId="112" fillId="29" borderId="0" applyNumberFormat="0" applyBorder="0" applyAlignment="0" applyProtection="0"/>
    <xf numFmtId="179" fontId="1" fillId="0" borderId="0"/>
    <xf numFmtId="179" fontId="112" fillId="33" borderId="0" applyNumberFormat="0" applyBorder="0" applyAlignment="0" applyProtection="0"/>
    <xf numFmtId="179" fontId="112" fillId="33" borderId="0" applyNumberFormat="0" applyBorder="0" applyAlignment="0" applyProtection="0"/>
    <xf numFmtId="179" fontId="112" fillId="33" borderId="0" applyNumberFormat="0" applyBorder="0" applyAlignment="0" applyProtection="0"/>
    <xf numFmtId="179" fontId="112" fillId="33" borderId="0" applyNumberFormat="0" applyBorder="0" applyAlignment="0" applyProtection="0"/>
    <xf numFmtId="179" fontId="112" fillId="33" borderId="0" applyNumberFormat="0" applyBorder="0" applyAlignment="0" applyProtection="0"/>
    <xf numFmtId="179" fontId="112" fillId="33" borderId="0" applyNumberFormat="0" applyBorder="0" applyAlignment="0" applyProtection="0"/>
    <xf numFmtId="179" fontId="112" fillId="33" borderId="0" applyNumberFormat="0" applyBorder="0" applyAlignment="0" applyProtection="0"/>
    <xf numFmtId="179" fontId="112" fillId="33" borderId="0" applyNumberFormat="0" applyBorder="0" applyAlignment="0" applyProtection="0"/>
    <xf numFmtId="179" fontId="112" fillId="33" borderId="0" applyNumberFormat="0" applyBorder="0" applyAlignment="0" applyProtection="0"/>
    <xf numFmtId="179" fontId="112" fillId="33" borderId="0" applyNumberFormat="0" applyBorder="0" applyAlignment="0" applyProtection="0"/>
    <xf numFmtId="175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9" fontId="112" fillId="33" borderId="0" applyNumberFormat="0" applyBorder="0" applyAlignment="0" applyProtection="0"/>
    <xf numFmtId="179" fontId="86" fillId="52" borderId="0" applyNumberFormat="0" applyBorder="0" applyAlignment="0" applyProtection="0"/>
    <xf numFmtId="175" fontId="1" fillId="0" borderId="0" applyFont="0" applyFill="0" applyBorder="0" applyAlignment="0" applyProtection="0"/>
    <xf numFmtId="179" fontId="1" fillId="0" borderId="0"/>
    <xf numFmtId="179" fontId="112" fillId="33" borderId="0" applyNumberFormat="0" applyBorder="0" applyAlignment="0" applyProtection="0"/>
    <xf numFmtId="179" fontId="112" fillId="33" borderId="0" applyNumberFormat="0" applyBorder="0" applyAlignment="0" applyProtection="0"/>
    <xf numFmtId="179" fontId="112" fillId="33" borderId="0" applyNumberFormat="0" applyBorder="0" applyAlignment="0" applyProtection="0"/>
    <xf numFmtId="179" fontId="112" fillId="33" borderId="0" applyNumberFormat="0" applyBorder="0" applyAlignment="0" applyProtection="0"/>
    <xf numFmtId="179" fontId="112" fillId="33" borderId="0" applyNumberFormat="0" applyBorder="0" applyAlignment="0" applyProtection="0"/>
    <xf numFmtId="179" fontId="112" fillId="33" borderId="0" applyNumberFormat="0" applyBorder="0" applyAlignment="0" applyProtection="0"/>
    <xf numFmtId="179" fontId="112" fillId="33" borderId="0" applyNumberFormat="0" applyBorder="0" applyAlignment="0" applyProtection="0"/>
    <xf numFmtId="179" fontId="112" fillId="33" borderId="0" applyNumberFormat="0" applyBorder="0" applyAlignment="0" applyProtection="0"/>
    <xf numFmtId="179" fontId="112" fillId="33" borderId="0" applyNumberFormat="0" applyBorder="0" applyAlignment="0" applyProtection="0"/>
    <xf numFmtId="179" fontId="86" fillId="52" borderId="0" applyNumberFormat="0" applyBorder="0" applyAlignment="0" applyProtection="0"/>
    <xf numFmtId="179" fontId="112" fillId="33" borderId="0" applyNumberFormat="0" applyBorder="0" applyAlignment="0" applyProtection="0"/>
    <xf numFmtId="179" fontId="86" fillId="52" borderId="0" applyNumberFormat="0" applyBorder="0" applyAlignment="0" applyProtection="0"/>
    <xf numFmtId="179" fontId="112" fillId="33" borderId="0" applyNumberFormat="0" applyBorder="0" applyAlignment="0" applyProtection="0"/>
    <xf numFmtId="179" fontId="112" fillId="33" borderId="0" applyNumberFormat="0" applyBorder="0" applyAlignment="0" applyProtection="0"/>
    <xf numFmtId="179" fontId="86" fillId="52" borderId="0" applyNumberFormat="0" applyBorder="0" applyAlignment="0" applyProtection="0"/>
    <xf numFmtId="179" fontId="112" fillId="33" borderId="0" applyNumberFormat="0" applyBorder="0" applyAlignment="0" applyProtection="0"/>
    <xf numFmtId="179" fontId="112" fillId="33" borderId="0" applyNumberFormat="0" applyBorder="0" applyAlignment="0" applyProtection="0"/>
    <xf numFmtId="179" fontId="112" fillId="33" borderId="0" applyNumberFormat="0" applyBorder="0" applyAlignment="0" applyProtection="0"/>
    <xf numFmtId="179" fontId="112" fillId="33" borderId="0" applyNumberFormat="0" applyBorder="0" applyAlignment="0" applyProtection="0"/>
    <xf numFmtId="179" fontId="86" fillId="48" borderId="0" applyNumberFormat="0" applyBorder="0" applyAlignment="0" applyProtection="0"/>
    <xf numFmtId="179" fontId="112" fillId="37" borderId="0" applyNumberFormat="0" applyBorder="0" applyAlignment="0" applyProtection="0"/>
    <xf numFmtId="179" fontId="112" fillId="37" borderId="0" applyNumberFormat="0" applyBorder="0" applyAlignment="0" applyProtection="0"/>
    <xf numFmtId="179" fontId="112" fillId="37" borderId="0" applyNumberFormat="0" applyBorder="0" applyAlignment="0" applyProtection="0"/>
    <xf numFmtId="179" fontId="112" fillId="37" borderId="0" applyNumberFormat="0" applyBorder="0" applyAlignment="0" applyProtection="0"/>
    <xf numFmtId="179" fontId="112" fillId="37" borderId="0" applyNumberFormat="0" applyBorder="0" applyAlignment="0" applyProtection="0"/>
    <xf numFmtId="179" fontId="112" fillId="37" borderId="0" applyNumberFormat="0" applyBorder="0" applyAlignment="0" applyProtection="0"/>
    <xf numFmtId="179" fontId="112" fillId="37" borderId="0" applyNumberFormat="0" applyBorder="0" applyAlignment="0" applyProtection="0"/>
    <xf numFmtId="179" fontId="112" fillId="37" borderId="0" applyNumberFormat="0" applyBorder="0" applyAlignment="0" applyProtection="0"/>
    <xf numFmtId="179" fontId="112" fillId="37" borderId="0" applyNumberFormat="0" applyBorder="0" applyAlignment="0" applyProtection="0"/>
    <xf numFmtId="179" fontId="112" fillId="37" borderId="0" applyNumberFormat="0" applyBorder="0" applyAlignment="0" applyProtection="0"/>
    <xf numFmtId="179" fontId="86" fillId="48" borderId="0" applyNumberFormat="0" applyBorder="0" applyAlignment="0" applyProtection="0"/>
    <xf numFmtId="179" fontId="86" fillId="48" borderId="0" applyNumberFormat="0" applyBorder="0" applyAlignment="0" applyProtection="0"/>
    <xf numFmtId="179" fontId="86" fillId="48" borderId="0" applyNumberFormat="0" applyBorder="0" applyAlignment="0" applyProtection="0"/>
    <xf numFmtId="179" fontId="112" fillId="37" borderId="0" applyNumberFormat="0" applyBorder="0" applyAlignment="0" applyProtection="0"/>
    <xf numFmtId="179" fontId="86" fillId="48" borderId="0" applyNumberFormat="0" applyBorder="0" applyAlignment="0" applyProtection="0"/>
    <xf numFmtId="179" fontId="86" fillId="48" borderId="0" applyNumberFormat="0" applyBorder="0" applyAlignment="0" applyProtection="0"/>
    <xf numFmtId="179" fontId="86" fillId="48" borderId="0" applyNumberFormat="0" applyBorder="0" applyAlignment="0" applyProtection="0"/>
    <xf numFmtId="179" fontId="86" fillId="48" borderId="0" applyNumberFormat="0" applyBorder="0" applyAlignment="0" applyProtection="0"/>
    <xf numFmtId="179" fontId="112" fillId="37" borderId="0" applyNumberFormat="0" applyBorder="0" applyAlignment="0" applyProtection="0"/>
    <xf numFmtId="179" fontId="112" fillId="37" borderId="0" applyNumberFormat="0" applyBorder="0" applyAlignment="0" applyProtection="0"/>
    <xf numFmtId="179" fontId="112" fillId="37" borderId="0" applyNumberFormat="0" applyBorder="0" applyAlignment="0" applyProtection="0"/>
    <xf numFmtId="179" fontId="112" fillId="37" borderId="0" applyNumberFormat="0" applyBorder="0" applyAlignment="0" applyProtection="0"/>
    <xf numFmtId="179" fontId="112" fillId="37" borderId="0" applyNumberFormat="0" applyBorder="0" applyAlignment="0" applyProtection="0"/>
    <xf numFmtId="179" fontId="112" fillId="37" borderId="0" applyNumberFormat="0" applyBorder="0" applyAlignment="0" applyProtection="0"/>
    <xf numFmtId="179" fontId="112" fillId="37" borderId="0" applyNumberFormat="0" applyBorder="0" applyAlignment="0" applyProtection="0"/>
    <xf numFmtId="179" fontId="112" fillId="37" borderId="0" applyNumberFormat="0" applyBorder="0" applyAlignment="0" applyProtection="0"/>
    <xf numFmtId="179" fontId="86" fillId="48" borderId="0" applyNumberFormat="0" applyBorder="0" applyAlignment="0" applyProtection="0"/>
    <xf numFmtId="179" fontId="112" fillId="37" borderId="0" applyNumberFormat="0" applyBorder="0" applyAlignment="0" applyProtection="0"/>
    <xf numFmtId="179" fontId="86" fillId="48" borderId="0" applyNumberFormat="0" applyBorder="0" applyAlignment="0" applyProtection="0"/>
    <xf numFmtId="179" fontId="112" fillId="37" borderId="0" applyNumberFormat="0" applyBorder="0" applyAlignment="0" applyProtection="0"/>
    <xf numFmtId="179" fontId="86" fillId="48" borderId="0" applyNumberFormat="0" applyBorder="0" applyAlignment="0" applyProtection="0"/>
    <xf numFmtId="179" fontId="112" fillId="37" borderId="0" applyNumberFormat="0" applyBorder="0" applyAlignment="0" applyProtection="0"/>
    <xf numFmtId="179" fontId="112" fillId="37" borderId="0" applyNumberFormat="0" applyBorder="0" applyAlignment="0" applyProtection="0"/>
    <xf numFmtId="179" fontId="86" fillId="48" borderId="0" applyNumberFormat="0" applyBorder="0" applyAlignment="0" applyProtection="0"/>
    <xf numFmtId="179" fontId="112" fillId="37" borderId="0" applyNumberFormat="0" applyBorder="0" applyAlignment="0" applyProtection="0"/>
    <xf numFmtId="179" fontId="112" fillId="37" borderId="0" applyNumberFormat="0" applyBorder="0" applyAlignment="0" applyProtection="0"/>
    <xf numFmtId="179" fontId="112" fillId="37" borderId="0" applyNumberFormat="0" applyBorder="0" applyAlignment="0" applyProtection="0"/>
    <xf numFmtId="179" fontId="112" fillId="37" borderId="0" applyNumberFormat="0" applyBorder="0" applyAlignment="0" applyProtection="0"/>
    <xf numFmtId="179" fontId="87" fillId="47" borderId="0" applyNumberFormat="0" applyBorder="0" applyAlignment="0" applyProtection="0"/>
    <xf numFmtId="179" fontId="113" fillId="11" borderId="0" applyNumberFormat="0" applyBorder="0" applyAlignment="0" applyProtection="0"/>
    <xf numFmtId="179" fontId="113" fillId="11" borderId="0" applyNumberFormat="0" applyBorder="0" applyAlignment="0" applyProtection="0"/>
    <xf numFmtId="179" fontId="113" fillId="11" borderId="0" applyNumberFormat="0" applyBorder="0" applyAlignment="0" applyProtection="0"/>
    <xf numFmtId="179" fontId="113" fillId="11" borderId="0" applyNumberFormat="0" applyBorder="0" applyAlignment="0" applyProtection="0"/>
    <xf numFmtId="179" fontId="113" fillId="11" borderId="0" applyNumberFormat="0" applyBorder="0" applyAlignment="0" applyProtection="0"/>
    <xf numFmtId="179" fontId="113" fillId="11" borderId="0" applyNumberFormat="0" applyBorder="0" applyAlignment="0" applyProtection="0"/>
    <xf numFmtId="179" fontId="113" fillId="11" borderId="0" applyNumberFormat="0" applyBorder="0" applyAlignment="0" applyProtection="0"/>
    <xf numFmtId="179" fontId="113" fillId="11" borderId="0" applyNumberFormat="0" applyBorder="0" applyAlignment="0" applyProtection="0"/>
    <xf numFmtId="179" fontId="113" fillId="11" borderId="0" applyNumberFormat="0" applyBorder="0" applyAlignment="0" applyProtection="0"/>
    <xf numFmtId="179" fontId="113" fillId="11" borderId="0" applyNumberFormat="0" applyBorder="0" applyAlignment="0" applyProtection="0"/>
    <xf numFmtId="179" fontId="87" fillId="47" borderId="0" applyNumberFormat="0" applyBorder="0" applyAlignment="0" applyProtection="0"/>
    <xf numFmtId="179" fontId="87" fillId="47" borderId="0" applyNumberFormat="0" applyBorder="0" applyAlignment="0" applyProtection="0"/>
    <xf numFmtId="179" fontId="87" fillId="47" borderId="0" applyNumberFormat="0" applyBorder="0" applyAlignment="0" applyProtection="0"/>
    <xf numFmtId="179" fontId="113" fillId="11" borderId="0" applyNumberFormat="0" applyBorder="0" applyAlignment="0" applyProtection="0"/>
    <xf numFmtId="179" fontId="87" fillId="47" borderId="0" applyNumberFormat="0" applyBorder="0" applyAlignment="0" applyProtection="0"/>
    <xf numFmtId="179" fontId="87" fillId="47" borderId="0" applyNumberFormat="0" applyBorder="0" applyAlignment="0" applyProtection="0"/>
    <xf numFmtId="179" fontId="87" fillId="47" borderId="0" applyNumberFormat="0" applyBorder="0" applyAlignment="0" applyProtection="0"/>
    <xf numFmtId="179" fontId="87" fillId="47" borderId="0" applyNumberFormat="0" applyBorder="0" applyAlignment="0" applyProtection="0"/>
    <xf numFmtId="179" fontId="113" fillId="11" borderId="0" applyNumberFormat="0" applyBorder="0" applyAlignment="0" applyProtection="0"/>
    <xf numFmtId="179" fontId="113" fillId="11" borderId="0" applyNumberFormat="0" applyBorder="0" applyAlignment="0" applyProtection="0"/>
    <xf numFmtId="179" fontId="113" fillId="11" borderId="0" applyNumberFormat="0" applyBorder="0" applyAlignment="0" applyProtection="0"/>
    <xf numFmtId="179" fontId="113" fillId="11" borderId="0" applyNumberFormat="0" applyBorder="0" applyAlignment="0" applyProtection="0"/>
    <xf numFmtId="179" fontId="113" fillId="11" borderId="0" applyNumberFormat="0" applyBorder="0" applyAlignment="0" applyProtection="0"/>
    <xf numFmtId="179" fontId="113" fillId="11" borderId="0" applyNumberFormat="0" applyBorder="0" applyAlignment="0" applyProtection="0"/>
    <xf numFmtId="179" fontId="113" fillId="11" borderId="0" applyNumberFormat="0" applyBorder="0" applyAlignment="0" applyProtection="0"/>
    <xf numFmtId="179" fontId="113" fillId="11" borderId="0" applyNumberFormat="0" applyBorder="0" applyAlignment="0" applyProtection="0"/>
    <xf numFmtId="179" fontId="87" fillId="47" borderId="0" applyNumberFormat="0" applyBorder="0" applyAlignment="0" applyProtection="0"/>
    <xf numFmtId="179" fontId="113" fillId="11" borderId="0" applyNumberFormat="0" applyBorder="0" applyAlignment="0" applyProtection="0"/>
    <xf numFmtId="179" fontId="87" fillId="47" borderId="0" applyNumberFormat="0" applyBorder="0" applyAlignment="0" applyProtection="0"/>
    <xf numFmtId="179" fontId="113" fillId="11" borderId="0" applyNumberFormat="0" applyBorder="0" applyAlignment="0" applyProtection="0"/>
    <xf numFmtId="179" fontId="87" fillId="47" borderId="0" applyNumberFormat="0" applyBorder="0" applyAlignment="0" applyProtection="0"/>
    <xf numFmtId="179" fontId="113" fillId="11" borderId="0" applyNumberFormat="0" applyBorder="0" applyAlignment="0" applyProtection="0"/>
    <xf numFmtId="179" fontId="113" fillId="11" borderId="0" applyNumberFormat="0" applyBorder="0" applyAlignment="0" applyProtection="0"/>
    <xf numFmtId="179" fontId="87" fillId="47" borderId="0" applyNumberFormat="0" applyBorder="0" applyAlignment="0" applyProtection="0"/>
    <xf numFmtId="179" fontId="113" fillId="11" borderId="0" applyNumberFormat="0" applyBorder="0" applyAlignment="0" applyProtection="0"/>
    <xf numFmtId="179" fontId="113" fillId="11" borderId="0" applyNumberFormat="0" applyBorder="0" applyAlignment="0" applyProtection="0"/>
    <xf numFmtId="179" fontId="113" fillId="11" borderId="0" applyNumberFormat="0" applyBorder="0" applyAlignment="0" applyProtection="0"/>
    <xf numFmtId="179" fontId="113" fillId="11" borderId="0" applyNumberFormat="0" applyBorder="0" applyAlignment="0" applyProtection="0"/>
    <xf numFmtId="179" fontId="103" fillId="59" borderId="27" applyNumberFormat="0" applyAlignment="0" applyProtection="0"/>
    <xf numFmtId="179" fontId="114" fillId="14" borderId="21" applyNumberFormat="0" applyAlignment="0" applyProtection="0"/>
    <xf numFmtId="179" fontId="114" fillId="14" borderId="21" applyNumberFormat="0" applyAlignment="0" applyProtection="0"/>
    <xf numFmtId="179" fontId="114" fillId="14" borderId="21" applyNumberFormat="0" applyAlignment="0" applyProtection="0"/>
    <xf numFmtId="179" fontId="114" fillId="14" borderId="21" applyNumberFormat="0" applyAlignment="0" applyProtection="0"/>
    <xf numFmtId="179" fontId="114" fillId="14" borderId="21" applyNumberFormat="0" applyAlignment="0" applyProtection="0"/>
    <xf numFmtId="179" fontId="114" fillId="14" borderId="21" applyNumberFormat="0" applyAlignment="0" applyProtection="0"/>
    <xf numFmtId="179" fontId="114" fillId="14" borderId="21" applyNumberFormat="0" applyAlignment="0" applyProtection="0"/>
    <xf numFmtId="179" fontId="114" fillId="14" borderId="21" applyNumberFormat="0" applyAlignment="0" applyProtection="0"/>
    <xf numFmtId="179" fontId="114" fillId="14" borderId="21" applyNumberFormat="0" applyAlignment="0" applyProtection="0"/>
    <xf numFmtId="179" fontId="114" fillId="14" borderId="21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14" fillId="14" borderId="21" applyNumberFormat="0" applyAlignment="0" applyProtection="0"/>
    <xf numFmtId="179" fontId="114" fillId="14" borderId="21" applyNumberFormat="0" applyAlignment="0" applyProtection="0"/>
    <xf numFmtId="179" fontId="114" fillId="14" borderId="21" applyNumberFormat="0" applyAlignment="0" applyProtection="0"/>
    <xf numFmtId="179" fontId="114" fillId="14" borderId="21" applyNumberFormat="0" applyAlignment="0" applyProtection="0"/>
    <xf numFmtId="179" fontId="114" fillId="14" borderId="21" applyNumberFormat="0" applyAlignment="0" applyProtection="0"/>
    <xf numFmtId="179" fontId="114" fillId="14" borderId="21" applyNumberFormat="0" applyAlignment="0" applyProtection="0"/>
    <xf numFmtId="179" fontId="114" fillId="14" borderId="21" applyNumberFormat="0" applyAlignment="0" applyProtection="0"/>
    <xf numFmtId="179" fontId="114" fillId="14" borderId="21" applyNumberFormat="0" applyAlignment="0" applyProtection="0"/>
    <xf numFmtId="179" fontId="114" fillId="14" borderId="21" applyNumberFormat="0" applyAlignment="0" applyProtection="0"/>
    <xf numFmtId="179" fontId="103" fillId="59" borderId="27" applyNumberFormat="0" applyAlignment="0" applyProtection="0"/>
    <xf numFmtId="179" fontId="114" fillId="14" borderId="21" applyNumberFormat="0" applyAlignment="0" applyProtection="0"/>
    <xf numFmtId="179" fontId="103" fillId="59" borderId="27" applyNumberFormat="0" applyAlignment="0" applyProtection="0"/>
    <xf numFmtId="179" fontId="114" fillId="14" borderId="21" applyNumberFormat="0" applyAlignment="0" applyProtection="0"/>
    <xf numFmtId="179" fontId="103" fillId="59" borderId="27" applyNumberFormat="0" applyAlignment="0" applyProtection="0"/>
    <xf numFmtId="179" fontId="114" fillId="14" borderId="21" applyNumberFormat="0" applyAlignment="0" applyProtection="0"/>
    <xf numFmtId="179" fontId="114" fillId="55" borderId="21" applyNumberFormat="0" applyAlignment="0" applyProtection="0"/>
    <xf numFmtId="179" fontId="103" fillId="59" borderId="27" applyNumberFormat="0" applyAlignment="0" applyProtection="0"/>
    <xf numFmtId="179" fontId="114" fillId="14" borderId="21" applyNumberFormat="0" applyAlignment="0" applyProtection="0"/>
    <xf numFmtId="179" fontId="114" fillId="55" borderId="21" applyNumberFormat="0" applyAlignment="0" applyProtection="0"/>
    <xf numFmtId="179" fontId="114" fillId="14" borderId="21" applyNumberFormat="0" applyAlignment="0" applyProtection="0"/>
    <xf numFmtId="179" fontId="114" fillId="14" borderId="21" applyNumberFormat="0" applyAlignment="0" applyProtection="0"/>
    <xf numFmtId="179" fontId="115" fillId="15" borderId="24" applyNumberFormat="0" applyAlignment="0" applyProtection="0"/>
    <xf numFmtId="179" fontId="115" fillId="15" borderId="24" applyNumberFormat="0" applyAlignment="0" applyProtection="0"/>
    <xf numFmtId="179" fontId="115" fillId="15" borderId="24" applyNumberFormat="0" applyAlignment="0" applyProtection="0"/>
    <xf numFmtId="179" fontId="115" fillId="15" borderId="24" applyNumberFormat="0" applyAlignment="0" applyProtection="0"/>
    <xf numFmtId="179" fontId="115" fillId="15" borderId="24" applyNumberFormat="0" applyAlignment="0" applyProtection="0"/>
    <xf numFmtId="179" fontId="115" fillId="15" borderId="24" applyNumberFormat="0" applyAlignment="0" applyProtection="0"/>
    <xf numFmtId="179" fontId="115" fillId="15" borderId="24" applyNumberFormat="0" applyAlignment="0" applyProtection="0"/>
    <xf numFmtId="179" fontId="115" fillId="15" borderId="24" applyNumberFormat="0" applyAlignment="0" applyProtection="0"/>
    <xf numFmtId="179" fontId="115" fillId="15" borderId="24" applyNumberFormat="0" applyAlignment="0" applyProtection="0"/>
    <xf numFmtId="179" fontId="115" fillId="15" borderId="24" applyNumberFormat="0" applyAlignment="0" applyProtection="0"/>
    <xf numFmtId="179" fontId="115" fillId="15" borderId="24" applyNumberFormat="0" applyAlignment="0" applyProtection="0"/>
    <xf numFmtId="179" fontId="115" fillId="15" borderId="24" applyNumberFormat="0" applyAlignment="0" applyProtection="0"/>
    <xf numFmtId="179" fontId="115" fillId="15" borderId="24" applyNumberFormat="0" applyAlignment="0" applyProtection="0"/>
    <xf numFmtId="179" fontId="115" fillId="15" borderId="24" applyNumberFormat="0" applyAlignment="0" applyProtection="0"/>
    <xf numFmtId="179" fontId="115" fillId="15" borderId="24" applyNumberFormat="0" applyAlignment="0" applyProtection="0"/>
    <xf numFmtId="179" fontId="115" fillId="15" borderId="24" applyNumberFormat="0" applyAlignment="0" applyProtection="0"/>
    <xf numFmtId="179" fontId="115" fillId="15" borderId="24" applyNumberFormat="0" applyAlignment="0" applyProtection="0"/>
    <xf numFmtId="179" fontId="115" fillId="15" borderId="24" applyNumberFormat="0" applyAlignment="0" applyProtection="0"/>
    <xf numFmtId="179" fontId="115" fillId="15" borderId="24" applyNumberFormat="0" applyAlignment="0" applyProtection="0"/>
    <xf numFmtId="179" fontId="115" fillId="15" borderId="24" applyNumberFormat="0" applyAlignment="0" applyProtection="0"/>
    <xf numFmtId="179" fontId="89" fillId="56" borderId="28" applyNumberFormat="0" applyAlignment="0" applyProtection="0"/>
    <xf numFmtId="179" fontId="115" fillId="15" borderId="24" applyNumberFormat="0" applyAlignment="0" applyProtection="0"/>
    <xf numFmtId="179" fontId="89" fillId="56" borderId="28" applyNumberFormat="0" applyAlignment="0" applyProtection="0"/>
    <xf numFmtId="179" fontId="115" fillId="15" borderId="24" applyNumberFormat="0" applyAlignment="0" applyProtection="0"/>
    <xf numFmtId="179" fontId="115" fillId="15" borderId="24" applyNumberFormat="0" applyAlignment="0" applyProtection="0"/>
    <xf numFmtId="179" fontId="89" fillId="56" borderId="28" applyNumberFormat="0" applyAlignment="0" applyProtection="0"/>
    <xf numFmtId="179" fontId="115" fillId="15" borderId="24" applyNumberFormat="0" applyAlignment="0" applyProtection="0"/>
    <xf numFmtId="179" fontId="115" fillId="15" borderId="24" applyNumberFormat="0" applyAlignment="0" applyProtection="0"/>
    <xf numFmtId="179" fontId="115" fillId="15" borderId="24" applyNumberFormat="0" applyAlignment="0" applyProtection="0"/>
    <xf numFmtId="179" fontId="115" fillId="15" borderId="24" applyNumberFormat="0" applyAlignment="0" applyProtection="0"/>
    <xf numFmtId="43" fontId="15" fillId="0" borderId="0" applyFont="0" applyFill="0" applyBorder="0" applyAlignment="0" applyProtection="0"/>
    <xf numFmtId="170" fontId="98" fillId="0" borderId="0"/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79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79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179" fontId="15" fillId="0" borderId="0">
      <protection locked="0"/>
    </xf>
    <xf numFmtId="179" fontId="15" fillId="0" borderId="0">
      <protection locked="0"/>
    </xf>
    <xf numFmtId="179" fontId="15" fillId="0" borderId="0">
      <protection locked="0"/>
    </xf>
    <xf numFmtId="179" fontId="15" fillId="0" borderId="0">
      <protection locked="0"/>
    </xf>
    <xf numFmtId="179" fontId="15" fillId="0" borderId="0">
      <protection locked="0"/>
    </xf>
    <xf numFmtId="179" fontId="15" fillId="0" borderId="0">
      <protection locked="0"/>
    </xf>
    <xf numFmtId="179" fontId="15" fillId="0" borderId="0">
      <protection locked="0"/>
    </xf>
    <xf numFmtId="179" fontId="15" fillId="0" borderId="0">
      <protection locked="0"/>
    </xf>
    <xf numFmtId="179" fontId="15" fillId="0" borderId="0">
      <protection locked="0"/>
    </xf>
    <xf numFmtId="179" fontId="15" fillId="0" borderId="0">
      <protection locked="0"/>
    </xf>
    <xf numFmtId="179" fontId="15" fillId="0" borderId="0">
      <protection locked="0"/>
    </xf>
    <xf numFmtId="179" fontId="15" fillId="0" borderId="0">
      <protection locked="0"/>
    </xf>
    <xf numFmtId="179" fontId="15" fillId="0" borderId="0">
      <protection locked="0"/>
    </xf>
    <xf numFmtId="179" fontId="15" fillId="0" borderId="0">
      <protection locked="0"/>
    </xf>
    <xf numFmtId="179" fontId="15" fillId="0" borderId="0">
      <protection locked="0"/>
    </xf>
    <xf numFmtId="179" fontId="15" fillId="0" borderId="0">
      <protection locked="0"/>
    </xf>
    <xf numFmtId="179" fontId="15" fillId="0" borderId="0">
      <protection locked="0"/>
    </xf>
    <xf numFmtId="179" fontId="15" fillId="0" borderId="0">
      <protection locked="0"/>
    </xf>
    <xf numFmtId="179" fontId="15" fillId="0" borderId="0">
      <protection locked="0"/>
    </xf>
    <xf numFmtId="179" fontId="15" fillId="0" borderId="0">
      <protection locked="0"/>
    </xf>
    <xf numFmtId="179" fontId="15" fillId="0" borderId="0">
      <protection locked="0"/>
    </xf>
    <xf numFmtId="179" fontId="15" fillId="0" borderId="0">
      <protection locked="0"/>
    </xf>
    <xf numFmtId="179" fontId="15" fillId="0" borderId="0">
      <protection locked="0"/>
    </xf>
    <xf numFmtId="179" fontId="15" fillId="0" borderId="0">
      <protection locked="0"/>
    </xf>
    <xf numFmtId="179" fontId="15" fillId="0" borderId="0">
      <protection locked="0"/>
    </xf>
    <xf numFmtId="179" fontId="15" fillId="0" borderId="0">
      <protection locked="0"/>
    </xf>
    <xf numFmtId="179" fontId="15" fillId="0" borderId="0">
      <protection locked="0"/>
    </xf>
    <xf numFmtId="179" fontId="15" fillId="0" borderId="0">
      <protection locked="0"/>
    </xf>
    <xf numFmtId="179" fontId="15" fillId="0" borderId="0">
      <protection locked="0"/>
    </xf>
    <xf numFmtId="179" fontId="15" fillId="0" borderId="0">
      <protection locked="0"/>
    </xf>
    <xf numFmtId="179" fontId="15" fillId="0" borderId="0">
      <protection locked="0"/>
    </xf>
    <xf numFmtId="179" fontId="15" fillId="0" borderId="0">
      <protection locked="0"/>
    </xf>
    <xf numFmtId="179" fontId="15" fillId="0" borderId="0">
      <protection locked="0"/>
    </xf>
    <xf numFmtId="179" fontId="15" fillId="0" borderId="0">
      <protection locked="0"/>
    </xf>
    <xf numFmtId="179" fontId="15" fillId="0" borderId="0">
      <protection locked="0"/>
    </xf>
    <xf numFmtId="179" fontId="15" fillId="0" borderId="0">
      <protection locked="0"/>
    </xf>
    <xf numFmtId="179" fontId="15" fillId="0" borderId="0">
      <protection locked="0"/>
    </xf>
    <xf numFmtId="179" fontId="15" fillId="0" borderId="0">
      <protection locked="0"/>
    </xf>
    <xf numFmtId="179" fontId="15" fillId="0" borderId="0">
      <protection locked="0"/>
    </xf>
    <xf numFmtId="179" fontId="15" fillId="0" borderId="0">
      <protection locked="0"/>
    </xf>
    <xf numFmtId="179" fontId="15" fillId="0" borderId="0">
      <protection locked="0"/>
    </xf>
    <xf numFmtId="179" fontId="15" fillId="0" borderId="0">
      <protection locked="0"/>
    </xf>
    <xf numFmtId="179" fontId="15" fillId="0" borderId="0">
      <protection locked="0"/>
    </xf>
    <xf numFmtId="179" fontId="15" fillId="0" borderId="0">
      <protection locked="0"/>
    </xf>
    <xf numFmtId="179" fontId="15" fillId="0" borderId="0">
      <protection locked="0"/>
    </xf>
    <xf numFmtId="179" fontId="15" fillId="0" borderId="0">
      <protection locked="0"/>
    </xf>
    <xf numFmtId="179" fontId="15" fillId="0" borderId="0">
      <protection locked="0"/>
    </xf>
    <xf numFmtId="179" fontId="15" fillId="0" borderId="0">
      <protection locked="0"/>
    </xf>
    <xf numFmtId="179" fontId="15" fillId="0" borderId="0">
      <protection locked="0"/>
    </xf>
    <xf numFmtId="179" fontId="15" fillId="0" borderId="0">
      <protection locked="0"/>
    </xf>
    <xf numFmtId="179" fontId="15" fillId="0" borderId="0">
      <protection locked="0"/>
    </xf>
    <xf numFmtId="179" fontId="15" fillId="0" borderId="0">
      <protection locked="0"/>
    </xf>
    <xf numFmtId="179" fontId="15" fillId="0" borderId="0">
      <protection locked="0"/>
    </xf>
    <xf numFmtId="179" fontId="15" fillId="0" borderId="0">
      <protection locked="0"/>
    </xf>
    <xf numFmtId="179" fontId="15" fillId="0" borderId="0">
      <protection locked="0"/>
    </xf>
    <xf numFmtId="179" fontId="15" fillId="0" borderId="0">
      <protection locked="0"/>
    </xf>
    <xf numFmtId="179" fontId="15" fillId="0" borderId="0">
      <protection locked="0"/>
    </xf>
    <xf numFmtId="179" fontId="15" fillId="0" borderId="0">
      <protection locked="0"/>
    </xf>
    <xf numFmtId="179" fontId="116" fillId="0" borderId="0" applyNumberFormat="0" applyFill="0" applyBorder="0" applyAlignment="0" applyProtection="0"/>
    <xf numFmtId="179" fontId="116" fillId="0" borderId="0" applyNumberFormat="0" applyFill="0" applyBorder="0" applyAlignment="0" applyProtection="0"/>
    <xf numFmtId="179" fontId="116" fillId="0" borderId="0" applyNumberFormat="0" applyFill="0" applyBorder="0" applyAlignment="0" applyProtection="0"/>
    <xf numFmtId="179" fontId="116" fillId="0" borderId="0" applyNumberFormat="0" applyFill="0" applyBorder="0" applyAlignment="0" applyProtection="0"/>
    <xf numFmtId="179" fontId="116" fillId="0" borderId="0" applyNumberFormat="0" applyFill="0" applyBorder="0" applyAlignment="0" applyProtection="0"/>
    <xf numFmtId="179" fontId="116" fillId="0" borderId="0" applyNumberFormat="0" applyFill="0" applyBorder="0" applyAlignment="0" applyProtection="0"/>
    <xf numFmtId="179" fontId="116" fillId="0" borderId="0" applyNumberFormat="0" applyFill="0" applyBorder="0" applyAlignment="0" applyProtection="0"/>
    <xf numFmtId="179" fontId="116" fillId="0" borderId="0" applyNumberFormat="0" applyFill="0" applyBorder="0" applyAlignment="0" applyProtection="0"/>
    <xf numFmtId="179" fontId="116" fillId="0" borderId="0" applyNumberFormat="0" applyFill="0" applyBorder="0" applyAlignment="0" applyProtection="0"/>
    <xf numFmtId="179" fontId="116" fillId="0" borderId="0" applyNumberFormat="0" applyFill="0" applyBorder="0" applyAlignment="0" applyProtection="0"/>
    <xf numFmtId="179" fontId="116" fillId="0" borderId="0" applyNumberFormat="0" applyFill="0" applyBorder="0" applyAlignment="0" applyProtection="0"/>
    <xf numFmtId="179" fontId="90" fillId="0" borderId="0" applyNumberFormat="0" applyFill="0" applyBorder="0" applyAlignment="0" applyProtection="0"/>
    <xf numFmtId="179" fontId="116" fillId="0" borderId="0" applyNumberFormat="0" applyFill="0" applyBorder="0" applyAlignment="0" applyProtection="0"/>
    <xf numFmtId="179" fontId="116" fillId="0" borderId="0" applyNumberFormat="0" applyFill="0" applyBorder="0" applyAlignment="0" applyProtection="0"/>
    <xf numFmtId="179" fontId="116" fillId="0" borderId="0" applyNumberFormat="0" applyFill="0" applyBorder="0" applyAlignment="0" applyProtection="0"/>
    <xf numFmtId="179" fontId="116" fillId="0" borderId="0" applyNumberFormat="0" applyFill="0" applyBorder="0" applyAlignment="0" applyProtection="0"/>
    <xf numFmtId="179" fontId="116" fillId="0" borderId="0" applyNumberFormat="0" applyFill="0" applyBorder="0" applyAlignment="0" applyProtection="0"/>
    <xf numFmtId="179" fontId="116" fillId="0" borderId="0" applyNumberFormat="0" applyFill="0" applyBorder="0" applyAlignment="0" applyProtection="0"/>
    <xf numFmtId="179" fontId="116" fillId="0" borderId="0" applyNumberFormat="0" applyFill="0" applyBorder="0" applyAlignment="0" applyProtection="0"/>
    <xf numFmtId="179" fontId="116" fillId="0" borderId="0" applyNumberFormat="0" applyFill="0" applyBorder="0" applyAlignment="0" applyProtection="0"/>
    <xf numFmtId="179" fontId="116" fillId="0" borderId="0" applyNumberFormat="0" applyFill="0" applyBorder="0" applyAlignment="0" applyProtection="0"/>
    <xf numFmtId="179" fontId="90" fillId="0" borderId="0" applyNumberFormat="0" applyFill="0" applyBorder="0" applyAlignment="0" applyProtection="0"/>
    <xf numFmtId="179" fontId="116" fillId="0" borderId="0" applyNumberFormat="0" applyFill="0" applyBorder="0" applyAlignment="0" applyProtection="0"/>
    <xf numFmtId="179" fontId="90" fillId="0" borderId="0" applyNumberFormat="0" applyFill="0" applyBorder="0" applyAlignment="0" applyProtection="0"/>
    <xf numFmtId="179" fontId="116" fillId="0" borderId="0" applyNumberFormat="0" applyFill="0" applyBorder="0" applyAlignment="0" applyProtection="0"/>
    <xf numFmtId="179" fontId="116" fillId="0" borderId="0" applyNumberFormat="0" applyFill="0" applyBorder="0" applyAlignment="0" applyProtection="0"/>
    <xf numFmtId="179" fontId="90" fillId="0" borderId="0" applyNumberFormat="0" applyFill="0" applyBorder="0" applyAlignment="0" applyProtection="0"/>
    <xf numFmtId="179" fontId="116" fillId="0" borderId="0" applyNumberFormat="0" applyFill="0" applyBorder="0" applyAlignment="0" applyProtection="0"/>
    <xf numFmtId="179" fontId="116" fillId="0" borderId="0" applyNumberFormat="0" applyFill="0" applyBorder="0" applyAlignment="0" applyProtection="0"/>
    <xf numFmtId="179" fontId="116" fillId="0" borderId="0" applyNumberFormat="0" applyFill="0" applyBorder="0" applyAlignment="0" applyProtection="0"/>
    <xf numFmtId="179" fontId="116" fillId="0" borderId="0" applyNumberFormat="0" applyFill="0" applyBorder="0" applyAlignment="0" applyProtection="0"/>
    <xf numFmtId="179" fontId="91" fillId="58" borderId="0" applyNumberFormat="0" applyBorder="0" applyAlignment="0" applyProtection="0"/>
    <xf numFmtId="179" fontId="117" fillId="10" borderId="0" applyNumberFormat="0" applyBorder="0" applyAlignment="0" applyProtection="0"/>
    <xf numFmtId="179" fontId="117" fillId="10" borderId="0" applyNumberFormat="0" applyBorder="0" applyAlignment="0" applyProtection="0"/>
    <xf numFmtId="179" fontId="117" fillId="10" borderId="0" applyNumberFormat="0" applyBorder="0" applyAlignment="0" applyProtection="0"/>
    <xf numFmtId="179" fontId="117" fillId="10" borderId="0" applyNumberFormat="0" applyBorder="0" applyAlignment="0" applyProtection="0"/>
    <xf numFmtId="179" fontId="117" fillId="10" borderId="0" applyNumberFormat="0" applyBorder="0" applyAlignment="0" applyProtection="0"/>
    <xf numFmtId="179" fontId="117" fillId="10" borderId="0" applyNumberFormat="0" applyBorder="0" applyAlignment="0" applyProtection="0"/>
    <xf numFmtId="179" fontId="117" fillId="10" borderId="0" applyNumberFormat="0" applyBorder="0" applyAlignment="0" applyProtection="0"/>
    <xf numFmtId="179" fontId="117" fillId="10" borderId="0" applyNumberFormat="0" applyBorder="0" applyAlignment="0" applyProtection="0"/>
    <xf numFmtId="179" fontId="117" fillId="10" borderId="0" applyNumberFormat="0" applyBorder="0" applyAlignment="0" applyProtection="0"/>
    <xf numFmtId="179" fontId="117" fillId="10" borderId="0" applyNumberFormat="0" applyBorder="0" applyAlignment="0" applyProtection="0"/>
    <xf numFmtId="179" fontId="91" fillId="58" borderId="0" applyNumberFormat="0" applyBorder="0" applyAlignment="0" applyProtection="0"/>
    <xf numFmtId="179" fontId="91" fillId="58" borderId="0" applyNumberFormat="0" applyBorder="0" applyAlignment="0" applyProtection="0"/>
    <xf numFmtId="179" fontId="91" fillId="58" borderId="0" applyNumberFormat="0" applyBorder="0" applyAlignment="0" applyProtection="0"/>
    <xf numFmtId="179" fontId="117" fillId="10" borderId="0" applyNumberFormat="0" applyBorder="0" applyAlignment="0" applyProtection="0"/>
    <xf numFmtId="179" fontId="91" fillId="58" borderId="0" applyNumberFormat="0" applyBorder="0" applyAlignment="0" applyProtection="0"/>
    <xf numFmtId="179" fontId="91" fillId="58" borderId="0" applyNumberFormat="0" applyBorder="0" applyAlignment="0" applyProtection="0"/>
    <xf numFmtId="179" fontId="91" fillId="58" borderId="0" applyNumberFormat="0" applyBorder="0" applyAlignment="0" applyProtection="0"/>
    <xf numFmtId="179" fontId="91" fillId="58" borderId="0" applyNumberFormat="0" applyBorder="0" applyAlignment="0" applyProtection="0"/>
    <xf numFmtId="179" fontId="117" fillId="10" borderId="0" applyNumberFormat="0" applyBorder="0" applyAlignment="0" applyProtection="0"/>
    <xf numFmtId="179" fontId="117" fillId="10" borderId="0" applyNumberFormat="0" applyBorder="0" applyAlignment="0" applyProtection="0"/>
    <xf numFmtId="179" fontId="117" fillId="10" borderId="0" applyNumberFormat="0" applyBorder="0" applyAlignment="0" applyProtection="0"/>
    <xf numFmtId="179" fontId="117" fillId="10" borderId="0" applyNumberFormat="0" applyBorder="0" applyAlignment="0" applyProtection="0"/>
    <xf numFmtId="179" fontId="117" fillId="10" borderId="0" applyNumberFormat="0" applyBorder="0" applyAlignment="0" applyProtection="0"/>
    <xf numFmtId="179" fontId="117" fillId="10" borderId="0" applyNumberFormat="0" applyBorder="0" applyAlignment="0" applyProtection="0"/>
    <xf numFmtId="179" fontId="117" fillId="10" borderId="0" applyNumberFormat="0" applyBorder="0" applyAlignment="0" applyProtection="0"/>
    <xf numFmtId="179" fontId="117" fillId="10" borderId="0" applyNumberFormat="0" applyBorder="0" applyAlignment="0" applyProtection="0"/>
    <xf numFmtId="179" fontId="91" fillId="58" borderId="0" applyNumberFormat="0" applyBorder="0" applyAlignment="0" applyProtection="0"/>
    <xf numFmtId="179" fontId="117" fillId="10" borderId="0" applyNumberFormat="0" applyBorder="0" applyAlignment="0" applyProtection="0"/>
    <xf numFmtId="179" fontId="91" fillId="58" borderId="0" applyNumberFormat="0" applyBorder="0" applyAlignment="0" applyProtection="0"/>
    <xf numFmtId="179" fontId="117" fillId="10" borderId="0" applyNumberFormat="0" applyBorder="0" applyAlignment="0" applyProtection="0"/>
    <xf numFmtId="179" fontId="91" fillId="58" borderId="0" applyNumberFormat="0" applyBorder="0" applyAlignment="0" applyProtection="0"/>
    <xf numFmtId="179" fontId="117" fillId="10" borderId="0" applyNumberFormat="0" applyBorder="0" applyAlignment="0" applyProtection="0"/>
    <xf numFmtId="179" fontId="117" fillId="10" borderId="0" applyNumberFormat="0" applyBorder="0" applyAlignment="0" applyProtection="0"/>
    <xf numFmtId="179" fontId="91" fillId="58" borderId="0" applyNumberFormat="0" applyBorder="0" applyAlignment="0" applyProtection="0"/>
    <xf numFmtId="179" fontId="117" fillId="10" borderId="0" applyNumberFormat="0" applyBorder="0" applyAlignment="0" applyProtection="0"/>
    <xf numFmtId="179" fontId="117" fillId="10" borderId="0" applyNumberFormat="0" applyBorder="0" applyAlignment="0" applyProtection="0"/>
    <xf numFmtId="179" fontId="117" fillId="10" borderId="0" applyNumberFormat="0" applyBorder="0" applyAlignment="0" applyProtection="0"/>
    <xf numFmtId="179" fontId="117" fillId="10" borderId="0" applyNumberFormat="0" applyBorder="0" applyAlignment="0" applyProtection="0"/>
    <xf numFmtId="179" fontId="104" fillId="0" borderId="37" applyNumberFormat="0" applyFill="0" applyAlignment="0" applyProtection="0"/>
    <xf numFmtId="179" fontId="24" fillId="0" borderId="18" applyNumberFormat="0" applyFill="0" applyAlignment="0" applyProtection="0"/>
    <xf numFmtId="179" fontId="24" fillId="0" borderId="18" applyNumberFormat="0" applyFill="0" applyAlignment="0" applyProtection="0"/>
    <xf numFmtId="179" fontId="24" fillId="0" borderId="18" applyNumberFormat="0" applyFill="0" applyAlignment="0" applyProtection="0"/>
    <xf numFmtId="179" fontId="24" fillId="0" borderId="18" applyNumberFormat="0" applyFill="0" applyAlignment="0" applyProtection="0"/>
    <xf numFmtId="179" fontId="24" fillId="0" borderId="18" applyNumberFormat="0" applyFill="0" applyAlignment="0" applyProtection="0"/>
    <xf numFmtId="179" fontId="24" fillId="0" borderId="18" applyNumberFormat="0" applyFill="0" applyAlignment="0" applyProtection="0"/>
    <xf numFmtId="179" fontId="24" fillId="0" borderId="18" applyNumberFormat="0" applyFill="0" applyAlignment="0" applyProtection="0"/>
    <xf numFmtId="179" fontId="24" fillId="0" borderId="18" applyNumberFormat="0" applyFill="0" applyAlignment="0" applyProtection="0"/>
    <xf numFmtId="179" fontId="24" fillId="0" borderId="18" applyNumberFormat="0" applyFill="0" applyAlignment="0" applyProtection="0"/>
    <xf numFmtId="179" fontId="24" fillId="0" borderId="18" applyNumberFormat="0" applyFill="0" applyAlignment="0" applyProtection="0"/>
    <xf numFmtId="179" fontId="104" fillId="0" borderId="37" applyNumberFormat="0" applyFill="0" applyAlignment="0" applyProtection="0"/>
    <xf numFmtId="179" fontId="104" fillId="0" borderId="37" applyNumberFormat="0" applyFill="0" applyAlignment="0" applyProtection="0"/>
    <xf numFmtId="179" fontId="104" fillId="0" borderId="37" applyNumberFormat="0" applyFill="0" applyAlignment="0" applyProtection="0"/>
    <xf numFmtId="179" fontId="104" fillId="0" borderId="37" applyNumberFormat="0" applyFill="0" applyAlignment="0" applyProtection="0"/>
    <xf numFmtId="179" fontId="104" fillId="0" borderId="37" applyNumberFormat="0" applyFill="0" applyAlignment="0" applyProtection="0"/>
    <xf numFmtId="179" fontId="104" fillId="0" borderId="37" applyNumberFormat="0" applyFill="0" applyAlignment="0" applyProtection="0"/>
    <xf numFmtId="179" fontId="104" fillId="0" borderId="37" applyNumberFormat="0" applyFill="0" applyAlignment="0" applyProtection="0"/>
    <xf numFmtId="179" fontId="104" fillId="0" borderId="37" applyNumberFormat="0" applyFill="0" applyAlignment="0" applyProtection="0"/>
    <xf numFmtId="179" fontId="24" fillId="0" borderId="18" applyNumberFormat="0" applyFill="0" applyAlignment="0" applyProtection="0"/>
    <xf numFmtId="179" fontId="104" fillId="0" borderId="37" applyNumberFormat="0" applyFill="0" applyAlignment="0" applyProtection="0"/>
    <xf numFmtId="179" fontId="104" fillId="0" borderId="37" applyNumberFormat="0" applyFill="0" applyAlignment="0" applyProtection="0"/>
    <xf numFmtId="179" fontId="104" fillId="0" borderId="37" applyNumberFormat="0" applyFill="0" applyAlignment="0" applyProtection="0"/>
    <xf numFmtId="179" fontId="104" fillId="0" borderId="37" applyNumberFormat="0" applyFill="0" applyAlignment="0" applyProtection="0"/>
    <xf numFmtId="179" fontId="104" fillId="0" borderId="37" applyNumberFormat="0" applyFill="0" applyAlignment="0" applyProtection="0"/>
    <xf numFmtId="179" fontId="104" fillId="0" borderId="37" applyNumberFormat="0" applyFill="0" applyAlignment="0" applyProtection="0"/>
    <xf numFmtId="179" fontId="24" fillId="0" borderId="18" applyNumberFormat="0" applyFill="0" applyAlignment="0" applyProtection="0"/>
    <xf numFmtId="179" fontId="24" fillId="0" borderId="18" applyNumberFormat="0" applyFill="0" applyAlignment="0" applyProtection="0"/>
    <xf numFmtId="179" fontId="24" fillId="0" borderId="18" applyNumberFormat="0" applyFill="0" applyAlignment="0" applyProtection="0"/>
    <xf numFmtId="179" fontId="24" fillId="0" borderId="18" applyNumberFormat="0" applyFill="0" applyAlignment="0" applyProtection="0"/>
    <xf numFmtId="179" fontId="24" fillId="0" borderId="18" applyNumberFormat="0" applyFill="0" applyAlignment="0" applyProtection="0"/>
    <xf numFmtId="179" fontId="24" fillId="0" borderId="18" applyNumberFormat="0" applyFill="0" applyAlignment="0" applyProtection="0"/>
    <xf numFmtId="179" fontId="24" fillId="0" borderId="18" applyNumberFormat="0" applyFill="0" applyAlignment="0" applyProtection="0"/>
    <xf numFmtId="179" fontId="24" fillId="0" borderId="18" applyNumberFormat="0" applyFill="0" applyAlignment="0" applyProtection="0"/>
    <xf numFmtId="179" fontId="104" fillId="0" borderId="37" applyNumberFormat="0" applyFill="0" applyAlignment="0" applyProtection="0"/>
    <xf numFmtId="179" fontId="104" fillId="0" borderId="37" applyNumberFormat="0" applyFill="0" applyAlignment="0" applyProtection="0"/>
    <xf numFmtId="179" fontId="104" fillId="0" borderId="37" applyNumberFormat="0" applyFill="0" applyAlignment="0" applyProtection="0"/>
    <xf numFmtId="179" fontId="104" fillId="0" borderId="37" applyNumberFormat="0" applyFill="0" applyAlignment="0" applyProtection="0"/>
    <xf numFmtId="179" fontId="104" fillId="0" borderId="37" applyNumberFormat="0" applyFill="0" applyAlignment="0" applyProtection="0"/>
    <xf numFmtId="179" fontId="24" fillId="0" borderId="18" applyNumberFormat="0" applyFill="0" applyAlignment="0" applyProtection="0"/>
    <xf numFmtId="179" fontId="104" fillId="0" borderId="37" applyNumberFormat="0" applyFill="0" applyAlignment="0" applyProtection="0"/>
    <xf numFmtId="179" fontId="104" fillId="0" borderId="37" applyNumberFormat="0" applyFill="0" applyAlignment="0" applyProtection="0"/>
    <xf numFmtId="179" fontId="104" fillId="0" borderId="37" applyNumberFormat="0" applyFill="0" applyAlignment="0" applyProtection="0"/>
    <xf numFmtId="179" fontId="104" fillId="0" borderId="37" applyNumberFormat="0" applyFill="0" applyAlignment="0" applyProtection="0"/>
    <xf numFmtId="179" fontId="104" fillId="0" borderId="37" applyNumberFormat="0" applyFill="0" applyAlignment="0" applyProtection="0"/>
    <xf numFmtId="179" fontId="24" fillId="0" borderId="18" applyNumberFormat="0" applyFill="0" applyAlignment="0" applyProtection="0"/>
    <xf numFmtId="179" fontId="104" fillId="0" borderId="37" applyNumberFormat="0" applyFill="0" applyAlignment="0" applyProtection="0"/>
    <xf numFmtId="179" fontId="24" fillId="0" borderId="18" applyNumberFormat="0" applyFill="0" applyAlignment="0" applyProtection="0"/>
    <xf numFmtId="179" fontId="92" fillId="0" borderId="38" applyNumberFormat="0" applyFill="0" applyAlignment="0" applyProtection="0"/>
    <xf numFmtId="179" fontId="104" fillId="0" borderId="37" applyNumberFormat="0" applyFill="0" applyAlignment="0" applyProtection="0"/>
    <xf numFmtId="179" fontId="24" fillId="0" borderId="18" applyNumberFormat="0" applyFill="0" applyAlignment="0" applyProtection="0"/>
    <xf numFmtId="179" fontId="92" fillId="0" borderId="38" applyNumberFormat="0" applyFill="0" applyAlignment="0" applyProtection="0"/>
    <xf numFmtId="179" fontId="24" fillId="0" borderId="18" applyNumberFormat="0" applyFill="0" applyAlignment="0" applyProtection="0"/>
    <xf numFmtId="179" fontId="24" fillId="0" borderId="18" applyNumberFormat="0" applyFill="0" applyAlignment="0" applyProtection="0"/>
    <xf numFmtId="179" fontId="105" fillId="0" borderId="39" applyNumberFormat="0" applyFill="0" applyAlignment="0" applyProtection="0"/>
    <xf numFmtId="179" fontId="25" fillId="0" borderId="19" applyNumberFormat="0" applyFill="0" applyAlignment="0" applyProtection="0"/>
    <xf numFmtId="179" fontId="25" fillId="0" borderId="19" applyNumberFormat="0" applyFill="0" applyAlignment="0" applyProtection="0"/>
    <xf numFmtId="179" fontId="25" fillId="0" borderId="19" applyNumberFormat="0" applyFill="0" applyAlignment="0" applyProtection="0"/>
    <xf numFmtId="179" fontId="25" fillId="0" borderId="19" applyNumberFormat="0" applyFill="0" applyAlignment="0" applyProtection="0"/>
    <xf numFmtId="179" fontId="25" fillId="0" borderId="19" applyNumberFormat="0" applyFill="0" applyAlignment="0" applyProtection="0"/>
    <xf numFmtId="179" fontId="25" fillId="0" borderId="19" applyNumberFormat="0" applyFill="0" applyAlignment="0" applyProtection="0"/>
    <xf numFmtId="179" fontId="25" fillId="0" borderId="19" applyNumberFormat="0" applyFill="0" applyAlignment="0" applyProtection="0"/>
    <xf numFmtId="179" fontId="25" fillId="0" borderId="19" applyNumberFormat="0" applyFill="0" applyAlignment="0" applyProtection="0"/>
    <xf numFmtId="179" fontId="25" fillId="0" borderId="19" applyNumberFormat="0" applyFill="0" applyAlignment="0" applyProtection="0"/>
    <xf numFmtId="179" fontId="25" fillId="0" borderId="19" applyNumberFormat="0" applyFill="0" applyAlignment="0" applyProtection="0"/>
    <xf numFmtId="179" fontId="105" fillId="0" borderId="39" applyNumberFormat="0" applyFill="0" applyAlignment="0" applyProtection="0"/>
    <xf numFmtId="179" fontId="105" fillId="0" borderId="39" applyNumberFormat="0" applyFill="0" applyAlignment="0" applyProtection="0"/>
    <xf numFmtId="179" fontId="105" fillId="0" borderId="39" applyNumberFormat="0" applyFill="0" applyAlignment="0" applyProtection="0"/>
    <xf numFmtId="179" fontId="105" fillId="0" borderId="39" applyNumberFormat="0" applyFill="0" applyAlignment="0" applyProtection="0"/>
    <xf numFmtId="179" fontId="105" fillId="0" borderId="39" applyNumberFormat="0" applyFill="0" applyAlignment="0" applyProtection="0"/>
    <xf numFmtId="179" fontId="105" fillId="0" borderId="39" applyNumberFormat="0" applyFill="0" applyAlignment="0" applyProtection="0"/>
    <xf numFmtId="179" fontId="105" fillId="0" borderId="39" applyNumberFormat="0" applyFill="0" applyAlignment="0" applyProtection="0"/>
    <xf numFmtId="179" fontId="105" fillId="0" borderId="39" applyNumberFormat="0" applyFill="0" applyAlignment="0" applyProtection="0"/>
    <xf numFmtId="179" fontId="25" fillId="0" borderId="19" applyNumberFormat="0" applyFill="0" applyAlignment="0" applyProtection="0"/>
    <xf numFmtId="179" fontId="105" fillId="0" borderId="39" applyNumberFormat="0" applyFill="0" applyAlignment="0" applyProtection="0"/>
    <xf numFmtId="179" fontId="105" fillId="0" borderId="39" applyNumberFormat="0" applyFill="0" applyAlignment="0" applyProtection="0"/>
    <xf numFmtId="179" fontId="105" fillId="0" borderId="39" applyNumberFormat="0" applyFill="0" applyAlignment="0" applyProtection="0"/>
    <xf numFmtId="179" fontId="105" fillId="0" borderId="39" applyNumberFormat="0" applyFill="0" applyAlignment="0" applyProtection="0"/>
    <xf numFmtId="179" fontId="105" fillId="0" borderId="39" applyNumberFormat="0" applyFill="0" applyAlignment="0" applyProtection="0"/>
    <xf numFmtId="179" fontId="105" fillId="0" borderId="39" applyNumberFormat="0" applyFill="0" applyAlignment="0" applyProtection="0"/>
    <xf numFmtId="179" fontId="25" fillId="0" borderId="19" applyNumberFormat="0" applyFill="0" applyAlignment="0" applyProtection="0"/>
    <xf numFmtId="179" fontId="25" fillId="0" borderId="19" applyNumberFormat="0" applyFill="0" applyAlignment="0" applyProtection="0"/>
    <xf numFmtId="179" fontId="25" fillId="0" borderId="19" applyNumberFormat="0" applyFill="0" applyAlignment="0" applyProtection="0"/>
    <xf numFmtId="179" fontId="25" fillId="0" borderId="19" applyNumberFormat="0" applyFill="0" applyAlignment="0" applyProtection="0"/>
    <xf numFmtId="179" fontId="25" fillId="0" borderId="19" applyNumberFormat="0" applyFill="0" applyAlignment="0" applyProtection="0"/>
    <xf numFmtId="179" fontId="25" fillId="0" borderId="19" applyNumberFormat="0" applyFill="0" applyAlignment="0" applyProtection="0"/>
    <xf numFmtId="179" fontId="25" fillId="0" borderId="19" applyNumberFormat="0" applyFill="0" applyAlignment="0" applyProtection="0"/>
    <xf numFmtId="179" fontId="25" fillId="0" borderId="19" applyNumberFormat="0" applyFill="0" applyAlignment="0" applyProtection="0"/>
    <xf numFmtId="179" fontId="105" fillId="0" borderId="39" applyNumberFormat="0" applyFill="0" applyAlignment="0" applyProtection="0"/>
    <xf numFmtId="179" fontId="105" fillId="0" borderId="39" applyNumberFormat="0" applyFill="0" applyAlignment="0" applyProtection="0"/>
    <xf numFmtId="179" fontId="105" fillId="0" borderId="39" applyNumberFormat="0" applyFill="0" applyAlignment="0" applyProtection="0"/>
    <xf numFmtId="179" fontId="105" fillId="0" borderId="39" applyNumberFormat="0" applyFill="0" applyAlignment="0" applyProtection="0"/>
    <xf numFmtId="179" fontId="105" fillId="0" borderId="39" applyNumberFormat="0" applyFill="0" applyAlignment="0" applyProtection="0"/>
    <xf numFmtId="179" fontId="25" fillId="0" borderId="19" applyNumberFormat="0" applyFill="0" applyAlignment="0" applyProtection="0"/>
    <xf numFmtId="179" fontId="105" fillId="0" borderId="39" applyNumberFormat="0" applyFill="0" applyAlignment="0" applyProtection="0"/>
    <xf numFmtId="179" fontId="105" fillId="0" borderId="39" applyNumberFormat="0" applyFill="0" applyAlignment="0" applyProtection="0"/>
    <xf numFmtId="179" fontId="105" fillId="0" borderId="39" applyNumberFormat="0" applyFill="0" applyAlignment="0" applyProtection="0"/>
    <xf numFmtId="179" fontId="105" fillId="0" borderId="39" applyNumberFormat="0" applyFill="0" applyAlignment="0" applyProtection="0"/>
    <xf numFmtId="179" fontId="105" fillId="0" borderId="39" applyNumberFormat="0" applyFill="0" applyAlignment="0" applyProtection="0"/>
    <xf numFmtId="179" fontId="25" fillId="0" borderId="19" applyNumberFormat="0" applyFill="0" applyAlignment="0" applyProtection="0"/>
    <xf numFmtId="179" fontId="105" fillId="0" borderId="39" applyNumberFormat="0" applyFill="0" applyAlignment="0" applyProtection="0"/>
    <xf numFmtId="179" fontId="25" fillId="0" borderId="19" applyNumberFormat="0" applyFill="0" applyAlignment="0" applyProtection="0"/>
    <xf numFmtId="179" fontId="118" fillId="0" borderId="19" applyNumberFormat="0" applyFill="0" applyAlignment="0" applyProtection="0"/>
    <xf numFmtId="179" fontId="105" fillId="0" borderId="39" applyNumberFormat="0" applyFill="0" applyAlignment="0" applyProtection="0"/>
    <xf numFmtId="179" fontId="25" fillId="0" borderId="19" applyNumberFormat="0" applyFill="0" applyAlignment="0" applyProtection="0"/>
    <xf numFmtId="179" fontId="118" fillId="0" borderId="19" applyNumberFormat="0" applyFill="0" applyAlignment="0" applyProtection="0"/>
    <xf numFmtId="179" fontId="25" fillId="0" borderId="19" applyNumberFormat="0" applyFill="0" applyAlignment="0" applyProtection="0"/>
    <xf numFmtId="179" fontId="25" fillId="0" borderId="19" applyNumberFormat="0" applyFill="0" applyAlignment="0" applyProtection="0"/>
    <xf numFmtId="179" fontId="106" fillId="0" borderId="40" applyNumberFormat="0" applyFill="0" applyAlignment="0" applyProtection="0"/>
    <xf numFmtId="179" fontId="26" fillId="0" borderId="20" applyNumberFormat="0" applyFill="0" applyAlignment="0" applyProtection="0"/>
    <xf numFmtId="179" fontId="26" fillId="0" borderId="20" applyNumberFormat="0" applyFill="0" applyAlignment="0" applyProtection="0"/>
    <xf numFmtId="179" fontId="26" fillId="0" borderId="20" applyNumberFormat="0" applyFill="0" applyAlignment="0" applyProtection="0"/>
    <xf numFmtId="179" fontId="26" fillId="0" borderId="20" applyNumberFormat="0" applyFill="0" applyAlignment="0" applyProtection="0"/>
    <xf numFmtId="179" fontId="26" fillId="0" borderId="20" applyNumberFormat="0" applyFill="0" applyAlignment="0" applyProtection="0"/>
    <xf numFmtId="179" fontId="26" fillId="0" borderId="20" applyNumberFormat="0" applyFill="0" applyAlignment="0" applyProtection="0"/>
    <xf numFmtId="179" fontId="26" fillId="0" borderId="20" applyNumberFormat="0" applyFill="0" applyAlignment="0" applyProtection="0"/>
    <xf numFmtId="179" fontId="26" fillId="0" borderId="20" applyNumberFormat="0" applyFill="0" applyAlignment="0" applyProtection="0"/>
    <xf numFmtId="179" fontId="26" fillId="0" borderId="20" applyNumberFormat="0" applyFill="0" applyAlignment="0" applyProtection="0"/>
    <xf numFmtId="179" fontId="26" fillId="0" borderId="20" applyNumberFormat="0" applyFill="0" applyAlignment="0" applyProtection="0"/>
    <xf numFmtId="179" fontId="106" fillId="0" borderId="40" applyNumberFormat="0" applyFill="0" applyAlignment="0" applyProtection="0"/>
    <xf numFmtId="179" fontId="106" fillId="0" borderId="40" applyNumberFormat="0" applyFill="0" applyAlignment="0" applyProtection="0"/>
    <xf numFmtId="179" fontId="106" fillId="0" borderId="40" applyNumberFormat="0" applyFill="0" applyAlignment="0" applyProtection="0"/>
    <xf numFmtId="179" fontId="106" fillId="0" borderId="40" applyNumberFormat="0" applyFill="0" applyAlignment="0" applyProtection="0"/>
    <xf numFmtId="179" fontId="106" fillId="0" borderId="40" applyNumberFormat="0" applyFill="0" applyAlignment="0" applyProtection="0"/>
    <xf numFmtId="179" fontId="106" fillId="0" borderId="40" applyNumberFormat="0" applyFill="0" applyAlignment="0" applyProtection="0"/>
    <xf numFmtId="179" fontId="106" fillId="0" borderId="40" applyNumberFormat="0" applyFill="0" applyAlignment="0" applyProtection="0"/>
    <xf numFmtId="179" fontId="106" fillId="0" borderId="40" applyNumberFormat="0" applyFill="0" applyAlignment="0" applyProtection="0"/>
    <xf numFmtId="179" fontId="26" fillId="0" borderId="20" applyNumberFormat="0" applyFill="0" applyAlignment="0" applyProtection="0"/>
    <xf numFmtId="179" fontId="106" fillId="0" borderId="40" applyNumberFormat="0" applyFill="0" applyAlignment="0" applyProtection="0"/>
    <xf numFmtId="179" fontId="106" fillId="0" borderId="40" applyNumberFormat="0" applyFill="0" applyAlignment="0" applyProtection="0"/>
    <xf numFmtId="179" fontId="106" fillId="0" borderId="40" applyNumberFormat="0" applyFill="0" applyAlignment="0" applyProtection="0"/>
    <xf numFmtId="179" fontId="106" fillId="0" borderId="40" applyNumberFormat="0" applyFill="0" applyAlignment="0" applyProtection="0"/>
    <xf numFmtId="179" fontId="106" fillId="0" borderId="40" applyNumberFormat="0" applyFill="0" applyAlignment="0" applyProtection="0"/>
    <xf numFmtId="179" fontId="106" fillId="0" borderId="40" applyNumberFormat="0" applyFill="0" applyAlignment="0" applyProtection="0"/>
    <xf numFmtId="179" fontId="26" fillId="0" borderId="20" applyNumberFormat="0" applyFill="0" applyAlignment="0" applyProtection="0"/>
    <xf numFmtId="179" fontId="26" fillId="0" borderId="20" applyNumberFormat="0" applyFill="0" applyAlignment="0" applyProtection="0"/>
    <xf numFmtId="179" fontId="26" fillId="0" borderId="20" applyNumberFormat="0" applyFill="0" applyAlignment="0" applyProtection="0"/>
    <xf numFmtId="179" fontId="26" fillId="0" borderId="20" applyNumberFormat="0" applyFill="0" applyAlignment="0" applyProtection="0"/>
    <xf numFmtId="179" fontId="26" fillId="0" borderId="20" applyNumberFormat="0" applyFill="0" applyAlignment="0" applyProtection="0"/>
    <xf numFmtId="179" fontId="26" fillId="0" borderId="20" applyNumberFormat="0" applyFill="0" applyAlignment="0" applyProtection="0"/>
    <xf numFmtId="179" fontId="26" fillId="0" borderId="20" applyNumberFormat="0" applyFill="0" applyAlignment="0" applyProtection="0"/>
    <xf numFmtId="179" fontId="26" fillId="0" borderId="20" applyNumberFormat="0" applyFill="0" applyAlignment="0" applyProtection="0"/>
    <xf numFmtId="179" fontId="106" fillId="0" borderId="40" applyNumberFormat="0" applyFill="0" applyAlignment="0" applyProtection="0"/>
    <xf numFmtId="179" fontId="106" fillId="0" borderId="40" applyNumberFormat="0" applyFill="0" applyAlignment="0" applyProtection="0"/>
    <xf numFmtId="179" fontId="106" fillId="0" borderId="40" applyNumberFormat="0" applyFill="0" applyAlignment="0" applyProtection="0"/>
    <xf numFmtId="179" fontId="106" fillId="0" borderId="40" applyNumberFormat="0" applyFill="0" applyAlignment="0" applyProtection="0"/>
    <xf numFmtId="179" fontId="106" fillId="0" borderId="40" applyNumberFormat="0" applyFill="0" applyAlignment="0" applyProtection="0"/>
    <xf numFmtId="179" fontId="26" fillId="0" borderId="20" applyNumberFormat="0" applyFill="0" applyAlignment="0" applyProtection="0"/>
    <xf numFmtId="179" fontId="106" fillId="0" borderId="40" applyNumberFormat="0" applyFill="0" applyAlignment="0" applyProtection="0"/>
    <xf numFmtId="179" fontId="106" fillId="0" borderId="40" applyNumberFormat="0" applyFill="0" applyAlignment="0" applyProtection="0"/>
    <xf numFmtId="179" fontId="106" fillId="0" borderId="40" applyNumberFormat="0" applyFill="0" applyAlignment="0" applyProtection="0"/>
    <xf numFmtId="179" fontId="106" fillId="0" borderId="40" applyNumberFormat="0" applyFill="0" applyAlignment="0" applyProtection="0"/>
    <xf numFmtId="179" fontId="106" fillId="0" borderId="40" applyNumberFormat="0" applyFill="0" applyAlignment="0" applyProtection="0"/>
    <xf numFmtId="179" fontId="26" fillId="0" borderId="20" applyNumberFormat="0" applyFill="0" applyAlignment="0" applyProtection="0"/>
    <xf numFmtId="179" fontId="106" fillId="0" borderId="40" applyNumberFormat="0" applyFill="0" applyAlignment="0" applyProtection="0"/>
    <xf numFmtId="179" fontId="26" fillId="0" borderId="20" applyNumberFormat="0" applyFill="0" applyAlignment="0" applyProtection="0"/>
    <xf numFmtId="179" fontId="94" fillId="0" borderId="41" applyNumberFormat="0" applyFill="0" applyAlignment="0" applyProtection="0"/>
    <xf numFmtId="179" fontId="106" fillId="0" borderId="40" applyNumberFormat="0" applyFill="0" applyAlignment="0" applyProtection="0"/>
    <xf numFmtId="179" fontId="26" fillId="0" borderId="20" applyNumberFormat="0" applyFill="0" applyAlignment="0" applyProtection="0"/>
    <xf numFmtId="179" fontId="94" fillId="0" borderId="41" applyNumberFormat="0" applyFill="0" applyAlignment="0" applyProtection="0"/>
    <xf numFmtId="179" fontId="26" fillId="0" borderId="20" applyNumberFormat="0" applyFill="0" applyAlignment="0" applyProtection="0"/>
    <xf numFmtId="179" fontId="26" fillId="0" borderId="20" applyNumberFormat="0" applyFill="0" applyAlignment="0" applyProtection="0"/>
    <xf numFmtId="179" fontId="106" fillId="0" borderId="0" applyNumberFormat="0" applyFill="0" applyBorder="0" applyAlignment="0" applyProtection="0"/>
    <xf numFmtId="179" fontId="26" fillId="0" borderId="0" applyNumberFormat="0" applyFill="0" applyBorder="0" applyAlignment="0" applyProtection="0"/>
    <xf numFmtId="179" fontId="26" fillId="0" borderId="0" applyNumberFormat="0" applyFill="0" applyBorder="0" applyAlignment="0" applyProtection="0"/>
    <xf numFmtId="179" fontId="26" fillId="0" borderId="0" applyNumberFormat="0" applyFill="0" applyBorder="0" applyAlignment="0" applyProtection="0"/>
    <xf numFmtId="179" fontId="26" fillId="0" borderId="0" applyNumberFormat="0" applyFill="0" applyBorder="0" applyAlignment="0" applyProtection="0"/>
    <xf numFmtId="179" fontId="26" fillId="0" borderId="0" applyNumberFormat="0" applyFill="0" applyBorder="0" applyAlignment="0" applyProtection="0"/>
    <xf numFmtId="179" fontId="26" fillId="0" borderId="0" applyNumberFormat="0" applyFill="0" applyBorder="0" applyAlignment="0" applyProtection="0"/>
    <xf numFmtId="179" fontId="26" fillId="0" borderId="0" applyNumberFormat="0" applyFill="0" applyBorder="0" applyAlignment="0" applyProtection="0"/>
    <xf numFmtId="179" fontId="26" fillId="0" borderId="0" applyNumberFormat="0" applyFill="0" applyBorder="0" applyAlignment="0" applyProtection="0"/>
    <xf numFmtId="179" fontId="26" fillId="0" borderId="0" applyNumberFormat="0" applyFill="0" applyBorder="0" applyAlignment="0" applyProtection="0"/>
    <xf numFmtId="179" fontId="26" fillId="0" borderId="0" applyNumberFormat="0" applyFill="0" applyBorder="0" applyAlignment="0" applyProtection="0"/>
    <xf numFmtId="179" fontId="106" fillId="0" borderId="0" applyNumberFormat="0" applyFill="0" applyBorder="0" applyAlignment="0" applyProtection="0"/>
    <xf numFmtId="179" fontId="106" fillId="0" borderId="0" applyNumberFormat="0" applyFill="0" applyBorder="0" applyAlignment="0" applyProtection="0"/>
    <xf numFmtId="179" fontId="106" fillId="0" borderId="0" applyNumberFormat="0" applyFill="0" applyBorder="0" applyAlignment="0" applyProtection="0"/>
    <xf numFmtId="179" fontId="106" fillId="0" borderId="0" applyNumberFormat="0" applyFill="0" applyBorder="0" applyAlignment="0" applyProtection="0"/>
    <xf numFmtId="179" fontId="106" fillId="0" borderId="0" applyNumberFormat="0" applyFill="0" applyBorder="0" applyAlignment="0" applyProtection="0"/>
    <xf numFmtId="179" fontId="106" fillId="0" borderId="0" applyNumberFormat="0" applyFill="0" applyBorder="0" applyAlignment="0" applyProtection="0"/>
    <xf numFmtId="179" fontId="106" fillId="0" borderId="0" applyNumberFormat="0" applyFill="0" applyBorder="0" applyAlignment="0" applyProtection="0"/>
    <xf numFmtId="179" fontId="106" fillId="0" borderId="0" applyNumberFormat="0" applyFill="0" applyBorder="0" applyAlignment="0" applyProtection="0"/>
    <xf numFmtId="179" fontId="26" fillId="0" borderId="0" applyNumberFormat="0" applyFill="0" applyBorder="0" applyAlignment="0" applyProtection="0"/>
    <xf numFmtId="179" fontId="106" fillId="0" borderId="0" applyNumberFormat="0" applyFill="0" applyBorder="0" applyAlignment="0" applyProtection="0"/>
    <xf numFmtId="179" fontId="106" fillId="0" borderId="0" applyNumberFormat="0" applyFill="0" applyBorder="0" applyAlignment="0" applyProtection="0"/>
    <xf numFmtId="179" fontId="106" fillId="0" borderId="0" applyNumberFormat="0" applyFill="0" applyBorder="0" applyAlignment="0" applyProtection="0"/>
    <xf numFmtId="179" fontId="106" fillId="0" borderId="0" applyNumberFormat="0" applyFill="0" applyBorder="0" applyAlignment="0" applyProtection="0"/>
    <xf numFmtId="179" fontId="106" fillId="0" borderId="0" applyNumberFormat="0" applyFill="0" applyBorder="0" applyAlignment="0" applyProtection="0"/>
    <xf numFmtId="179" fontId="106" fillId="0" borderId="0" applyNumberFormat="0" applyFill="0" applyBorder="0" applyAlignment="0" applyProtection="0"/>
    <xf numFmtId="179" fontId="26" fillId="0" borderId="0" applyNumberFormat="0" applyFill="0" applyBorder="0" applyAlignment="0" applyProtection="0"/>
    <xf numFmtId="179" fontId="26" fillId="0" borderId="0" applyNumberFormat="0" applyFill="0" applyBorder="0" applyAlignment="0" applyProtection="0"/>
    <xf numFmtId="179" fontId="26" fillId="0" borderId="0" applyNumberFormat="0" applyFill="0" applyBorder="0" applyAlignment="0" applyProtection="0"/>
    <xf numFmtId="179" fontId="26" fillId="0" borderId="0" applyNumberFormat="0" applyFill="0" applyBorder="0" applyAlignment="0" applyProtection="0"/>
    <xf numFmtId="179" fontId="26" fillId="0" borderId="0" applyNumberFormat="0" applyFill="0" applyBorder="0" applyAlignment="0" applyProtection="0"/>
    <xf numFmtId="179" fontId="26" fillId="0" borderId="0" applyNumberFormat="0" applyFill="0" applyBorder="0" applyAlignment="0" applyProtection="0"/>
    <xf numFmtId="179" fontId="26" fillId="0" borderId="0" applyNumberFormat="0" applyFill="0" applyBorder="0" applyAlignment="0" applyProtection="0"/>
    <xf numFmtId="179" fontId="26" fillId="0" borderId="0" applyNumberFormat="0" applyFill="0" applyBorder="0" applyAlignment="0" applyProtection="0"/>
    <xf numFmtId="179" fontId="106" fillId="0" borderId="0" applyNumberFormat="0" applyFill="0" applyBorder="0" applyAlignment="0" applyProtection="0"/>
    <xf numFmtId="179" fontId="106" fillId="0" borderId="0" applyNumberFormat="0" applyFill="0" applyBorder="0" applyAlignment="0" applyProtection="0"/>
    <xf numFmtId="179" fontId="106" fillId="0" borderId="0" applyNumberFormat="0" applyFill="0" applyBorder="0" applyAlignment="0" applyProtection="0"/>
    <xf numFmtId="179" fontId="106" fillId="0" borderId="0" applyNumberFormat="0" applyFill="0" applyBorder="0" applyAlignment="0" applyProtection="0"/>
    <xf numFmtId="179" fontId="106" fillId="0" borderId="0" applyNumberFormat="0" applyFill="0" applyBorder="0" applyAlignment="0" applyProtection="0"/>
    <xf numFmtId="179" fontId="26" fillId="0" borderId="0" applyNumberFormat="0" applyFill="0" applyBorder="0" applyAlignment="0" applyProtection="0"/>
    <xf numFmtId="179" fontId="106" fillId="0" borderId="0" applyNumberFormat="0" applyFill="0" applyBorder="0" applyAlignment="0" applyProtection="0"/>
    <xf numFmtId="179" fontId="106" fillId="0" borderId="0" applyNumberFormat="0" applyFill="0" applyBorder="0" applyAlignment="0" applyProtection="0"/>
    <xf numFmtId="179" fontId="106" fillId="0" borderId="0" applyNumberFormat="0" applyFill="0" applyBorder="0" applyAlignment="0" applyProtection="0"/>
    <xf numFmtId="179" fontId="106" fillId="0" borderId="0" applyNumberFormat="0" applyFill="0" applyBorder="0" applyAlignment="0" applyProtection="0"/>
    <xf numFmtId="179" fontId="106" fillId="0" borderId="0" applyNumberFormat="0" applyFill="0" applyBorder="0" applyAlignment="0" applyProtection="0"/>
    <xf numFmtId="179" fontId="26" fillId="0" borderId="0" applyNumberFormat="0" applyFill="0" applyBorder="0" applyAlignment="0" applyProtection="0"/>
    <xf numFmtId="179" fontId="106" fillId="0" borderId="0" applyNumberFormat="0" applyFill="0" applyBorder="0" applyAlignment="0" applyProtection="0"/>
    <xf numFmtId="179" fontId="26" fillId="0" borderId="0" applyNumberFormat="0" applyFill="0" applyBorder="0" applyAlignment="0" applyProtection="0"/>
    <xf numFmtId="179" fontId="94" fillId="0" borderId="0" applyNumberFormat="0" applyFill="0" applyBorder="0" applyAlignment="0" applyProtection="0"/>
    <xf numFmtId="179" fontId="106" fillId="0" borderId="0" applyNumberFormat="0" applyFill="0" applyBorder="0" applyAlignment="0" applyProtection="0"/>
    <xf numFmtId="179" fontId="26" fillId="0" borderId="0" applyNumberFormat="0" applyFill="0" applyBorder="0" applyAlignment="0" applyProtection="0"/>
    <xf numFmtId="179" fontId="94" fillId="0" borderId="0" applyNumberFormat="0" applyFill="0" applyBorder="0" applyAlignment="0" applyProtection="0"/>
    <xf numFmtId="179" fontId="26" fillId="0" borderId="0" applyNumberFormat="0" applyFill="0" applyBorder="0" applyAlignment="0" applyProtection="0"/>
    <xf numFmtId="179" fontId="26" fillId="0" borderId="0" applyNumberFormat="0" applyFill="0" applyBorder="0" applyAlignment="0" applyProtection="0"/>
    <xf numFmtId="179" fontId="102" fillId="0" borderId="0" applyNumberFormat="0" applyFill="0" applyBorder="0" applyAlignment="0" applyProtection="0">
      <alignment vertical="top"/>
      <protection locked="0"/>
    </xf>
    <xf numFmtId="179" fontId="95" fillId="59" borderId="27" applyNumberFormat="0" applyAlignment="0" applyProtection="0"/>
    <xf numFmtId="179" fontId="119" fillId="13" borderId="21" applyNumberFormat="0" applyAlignment="0" applyProtection="0"/>
    <xf numFmtId="179" fontId="119" fillId="46" borderId="21" applyNumberFormat="0" applyAlignment="0" applyProtection="0"/>
    <xf numFmtId="179" fontId="119" fillId="13" borderId="21" applyNumberFormat="0" applyAlignment="0" applyProtection="0"/>
    <xf numFmtId="179" fontId="119" fillId="13" borderId="21" applyNumberFormat="0" applyAlignment="0" applyProtection="0"/>
    <xf numFmtId="179" fontId="119" fillId="13" borderId="21" applyNumberFormat="0" applyAlignment="0" applyProtection="0"/>
    <xf numFmtId="179" fontId="119" fillId="13" borderId="21" applyNumberFormat="0" applyAlignment="0" applyProtection="0"/>
    <xf numFmtId="179" fontId="119" fillId="13" borderId="21" applyNumberFormat="0" applyAlignment="0" applyProtection="0"/>
    <xf numFmtId="179" fontId="119" fillId="13" borderId="21" applyNumberFormat="0" applyAlignment="0" applyProtection="0"/>
    <xf numFmtId="179" fontId="119" fillId="13" borderId="21" applyNumberFormat="0" applyAlignment="0" applyProtection="0"/>
    <xf numFmtId="179" fontId="119" fillId="13" borderId="21" applyNumberFormat="0" applyAlignment="0" applyProtection="0"/>
    <xf numFmtId="179" fontId="119" fillId="13" borderId="21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119" fillId="13" borderId="21" applyNumberFormat="0" applyAlignment="0" applyProtection="0"/>
    <xf numFmtId="179" fontId="119" fillId="13" borderId="21" applyNumberFormat="0" applyAlignment="0" applyProtection="0"/>
    <xf numFmtId="179" fontId="119" fillId="13" borderId="21" applyNumberFormat="0" applyAlignment="0" applyProtection="0"/>
    <xf numFmtId="179" fontId="119" fillId="13" borderId="21" applyNumberFormat="0" applyAlignment="0" applyProtection="0"/>
    <xf numFmtId="179" fontId="119" fillId="13" borderId="21" applyNumberFormat="0" applyAlignment="0" applyProtection="0"/>
    <xf numFmtId="179" fontId="119" fillId="13" borderId="21" applyNumberFormat="0" applyAlignment="0" applyProtection="0"/>
    <xf numFmtId="179" fontId="119" fillId="13" borderId="21" applyNumberFormat="0" applyAlignment="0" applyProtection="0"/>
    <xf numFmtId="179" fontId="119" fillId="13" borderId="21" applyNumberFormat="0" applyAlignment="0" applyProtection="0"/>
    <xf numFmtId="179" fontId="119" fillId="13" borderId="21" applyNumberFormat="0" applyAlignment="0" applyProtection="0"/>
    <xf numFmtId="179" fontId="95" fillId="59" borderId="27" applyNumberFormat="0" applyAlignment="0" applyProtection="0"/>
    <xf numFmtId="179" fontId="119" fillId="13" borderId="21" applyNumberFormat="0" applyAlignment="0" applyProtection="0"/>
    <xf numFmtId="179" fontId="95" fillId="59" borderId="27" applyNumberFormat="0" applyAlignment="0" applyProtection="0"/>
    <xf numFmtId="179" fontId="119" fillId="13" borderId="21" applyNumberFormat="0" applyAlignment="0" applyProtection="0"/>
    <xf numFmtId="179" fontId="95" fillId="59" borderId="27" applyNumberFormat="0" applyAlignment="0" applyProtection="0"/>
    <xf numFmtId="179" fontId="119" fillId="13" borderId="21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119" fillId="13" borderId="21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119" fillId="13" borderId="21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119" fillId="13" borderId="21" applyNumberFormat="0" applyAlignment="0" applyProtection="0"/>
    <xf numFmtId="179" fontId="119" fillId="46" borderId="21" applyNumberFormat="0" applyAlignment="0" applyProtection="0"/>
    <xf numFmtId="179" fontId="107" fillId="0" borderId="42" applyNumberFormat="0" applyFill="0" applyAlignment="0" applyProtection="0"/>
    <xf numFmtId="179" fontId="120" fillId="0" borderId="23" applyNumberFormat="0" applyFill="0" applyAlignment="0" applyProtection="0"/>
    <xf numFmtId="179" fontId="120" fillId="0" borderId="23" applyNumberFormat="0" applyFill="0" applyAlignment="0" applyProtection="0"/>
    <xf numFmtId="179" fontId="120" fillId="0" borderId="23" applyNumberFormat="0" applyFill="0" applyAlignment="0" applyProtection="0"/>
    <xf numFmtId="179" fontId="120" fillId="0" borderId="23" applyNumberFormat="0" applyFill="0" applyAlignment="0" applyProtection="0"/>
    <xf numFmtId="179" fontId="120" fillId="0" borderId="23" applyNumberFormat="0" applyFill="0" applyAlignment="0" applyProtection="0"/>
    <xf numFmtId="179" fontId="120" fillId="0" borderId="23" applyNumberFormat="0" applyFill="0" applyAlignment="0" applyProtection="0"/>
    <xf numFmtId="179" fontId="120" fillId="0" borderId="23" applyNumberFormat="0" applyFill="0" applyAlignment="0" applyProtection="0"/>
    <xf numFmtId="179" fontId="120" fillId="0" borderId="23" applyNumberFormat="0" applyFill="0" applyAlignment="0" applyProtection="0"/>
    <xf numFmtId="179" fontId="120" fillId="0" borderId="23" applyNumberFormat="0" applyFill="0" applyAlignment="0" applyProtection="0"/>
    <xf numFmtId="179" fontId="120" fillId="0" borderId="23" applyNumberFormat="0" applyFill="0" applyAlignment="0" applyProtection="0"/>
    <xf numFmtId="179" fontId="107" fillId="0" borderId="42" applyNumberFormat="0" applyFill="0" applyAlignment="0" applyProtection="0"/>
    <xf numFmtId="179" fontId="107" fillId="0" borderId="42" applyNumberFormat="0" applyFill="0" applyAlignment="0" applyProtection="0"/>
    <xf numFmtId="179" fontId="107" fillId="0" borderId="42" applyNumberFormat="0" applyFill="0" applyAlignment="0" applyProtection="0"/>
    <xf numFmtId="179" fontId="120" fillId="0" borderId="23" applyNumberFormat="0" applyFill="0" applyAlignment="0" applyProtection="0"/>
    <xf numFmtId="179" fontId="107" fillId="0" borderId="42" applyNumberFormat="0" applyFill="0" applyAlignment="0" applyProtection="0"/>
    <xf numFmtId="179" fontId="107" fillId="0" borderId="42" applyNumberFormat="0" applyFill="0" applyAlignment="0" applyProtection="0"/>
    <xf numFmtId="179" fontId="107" fillId="0" borderId="42" applyNumberFormat="0" applyFill="0" applyAlignment="0" applyProtection="0"/>
    <xf numFmtId="179" fontId="107" fillId="0" borderId="42" applyNumberFormat="0" applyFill="0" applyAlignment="0" applyProtection="0"/>
    <xf numFmtId="179" fontId="120" fillId="0" borderId="23" applyNumberFormat="0" applyFill="0" applyAlignment="0" applyProtection="0"/>
    <xf numFmtId="179" fontId="120" fillId="0" borderId="23" applyNumberFormat="0" applyFill="0" applyAlignment="0" applyProtection="0"/>
    <xf numFmtId="179" fontId="120" fillId="0" borderId="23" applyNumberFormat="0" applyFill="0" applyAlignment="0" applyProtection="0"/>
    <xf numFmtId="179" fontId="120" fillId="0" borderId="23" applyNumberFormat="0" applyFill="0" applyAlignment="0" applyProtection="0"/>
    <xf numFmtId="179" fontId="120" fillId="0" borderId="23" applyNumberFormat="0" applyFill="0" applyAlignment="0" applyProtection="0"/>
    <xf numFmtId="179" fontId="120" fillId="0" borderId="23" applyNumberFormat="0" applyFill="0" applyAlignment="0" applyProtection="0"/>
    <xf numFmtId="179" fontId="120" fillId="0" borderId="23" applyNumberFormat="0" applyFill="0" applyAlignment="0" applyProtection="0"/>
    <xf numFmtId="179" fontId="120" fillId="0" borderId="23" applyNumberFormat="0" applyFill="0" applyAlignment="0" applyProtection="0"/>
    <xf numFmtId="179" fontId="107" fillId="0" borderId="42" applyNumberFormat="0" applyFill="0" applyAlignment="0" applyProtection="0"/>
    <xf numFmtId="179" fontId="120" fillId="0" borderId="23" applyNumberFormat="0" applyFill="0" applyAlignment="0" applyProtection="0"/>
    <xf numFmtId="179" fontId="107" fillId="0" borderId="42" applyNumberFormat="0" applyFill="0" applyAlignment="0" applyProtection="0"/>
    <xf numFmtId="179" fontId="120" fillId="0" borderId="23" applyNumberFormat="0" applyFill="0" applyAlignment="0" applyProtection="0"/>
    <xf numFmtId="179" fontId="107" fillId="0" borderId="42" applyNumberFormat="0" applyFill="0" applyAlignment="0" applyProtection="0"/>
    <xf numFmtId="179" fontId="120" fillId="0" borderId="23" applyNumberFormat="0" applyFill="0" applyAlignment="0" applyProtection="0"/>
    <xf numFmtId="179" fontId="120" fillId="0" borderId="23" applyNumberFormat="0" applyFill="0" applyAlignment="0" applyProtection="0"/>
    <xf numFmtId="179" fontId="107" fillId="0" borderId="42" applyNumberFormat="0" applyFill="0" applyAlignment="0" applyProtection="0"/>
    <xf numFmtId="179" fontId="120" fillId="0" borderId="23" applyNumberFormat="0" applyFill="0" applyAlignment="0" applyProtection="0"/>
    <xf numFmtId="179" fontId="120" fillId="0" borderId="23" applyNumberFormat="0" applyFill="0" applyAlignment="0" applyProtection="0"/>
    <xf numFmtId="179" fontId="120" fillId="0" borderId="23" applyNumberFormat="0" applyFill="0" applyAlignment="0" applyProtection="0"/>
    <xf numFmtId="179" fontId="120" fillId="0" borderId="23" applyNumberFormat="0" applyFill="0" applyAlignment="0" applyProtection="0"/>
    <xf numFmtId="179" fontId="108" fillId="46" borderId="0" applyNumberFormat="0" applyBorder="0" applyAlignment="0" applyProtection="0"/>
    <xf numFmtId="179" fontId="121" fillId="12" borderId="0" applyNumberFormat="0" applyBorder="0" applyAlignment="0" applyProtection="0"/>
    <xf numFmtId="179" fontId="121" fillId="12" borderId="0" applyNumberFormat="0" applyBorder="0" applyAlignment="0" applyProtection="0"/>
    <xf numFmtId="179" fontId="121" fillId="12" borderId="0" applyNumberFormat="0" applyBorder="0" applyAlignment="0" applyProtection="0"/>
    <xf numFmtId="179" fontId="121" fillId="12" borderId="0" applyNumberFormat="0" applyBorder="0" applyAlignment="0" applyProtection="0"/>
    <xf numFmtId="179" fontId="121" fillId="12" borderId="0" applyNumberFormat="0" applyBorder="0" applyAlignment="0" applyProtection="0"/>
    <xf numFmtId="179" fontId="121" fillId="12" borderId="0" applyNumberFormat="0" applyBorder="0" applyAlignment="0" applyProtection="0"/>
    <xf numFmtId="179" fontId="121" fillId="12" borderId="0" applyNumberFormat="0" applyBorder="0" applyAlignment="0" applyProtection="0"/>
    <xf numFmtId="179" fontId="121" fillId="12" borderId="0" applyNumberFormat="0" applyBorder="0" applyAlignment="0" applyProtection="0"/>
    <xf numFmtId="179" fontId="121" fillId="12" borderId="0" applyNumberFormat="0" applyBorder="0" applyAlignment="0" applyProtection="0"/>
    <xf numFmtId="179" fontId="121" fillId="12" borderId="0" applyNumberFormat="0" applyBorder="0" applyAlignment="0" applyProtection="0"/>
    <xf numFmtId="179" fontId="108" fillId="46" borderId="0" applyNumberFormat="0" applyBorder="0" applyAlignment="0" applyProtection="0"/>
    <xf numFmtId="179" fontId="108" fillId="46" borderId="0" applyNumberFormat="0" applyBorder="0" applyAlignment="0" applyProtection="0"/>
    <xf numFmtId="179" fontId="108" fillId="46" borderId="0" applyNumberFormat="0" applyBorder="0" applyAlignment="0" applyProtection="0"/>
    <xf numFmtId="179" fontId="121" fillId="12" borderId="0" applyNumberFormat="0" applyBorder="0" applyAlignment="0" applyProtection="0"/>
    <xf numFmtId="179" fontId="108" fillId="46" borderId="0" applyNumberFormat="0" applyBorder="0" applyAlignment="0" applyProtection="0"/>
    <xf numFmtId="179" fontId="108" fillId="46" borderId="0" applyNumberFormat="0" applyBorder="0" applyAlignment="0" applyProtection="0"/>
    <xf numFmtId="179" fontId="108" fillId="46" borderId="0" applyNumberFormat="0" applyBorder="0" applyAlignment="0" applyProtection="0"/>
    <xf numFmtId="179" fontId="108" fillId="46" borderId="0" applyNumberFormat="0" applyBorder="0" applyAlignment="0" applyProtection="0"/>
    <xf numFmtId="179" fontId="121" fillId="12" borderId="0" applyNumberFormat="0" applyBorder="0" applyAlignment="0" applyProtection="0"/>
    <xf numFmtId="179" fontId="121" fillId="12" borderId="0" applyNumberFormat="0" applyBorder="0" applyAlignment="0" applyProtection="0"/>
    <xf numFmtId="179" fontId="121" fillId="12" borderId="0" applyNumberFormat="0" applyBorder="0" applyAlignment="0" applyProtection="0"/>
    <xf numFmtId="179" fontId="121" fillId="12" borderId="0" applyNumberFormat="0" applyBorder="0" applyAlignment="0" applyProtection="0"/>
    <xf numFmtId="179" fontId="121" fillId="12" borderId="0" applyNumberFormat="0" applyBorder="0" applyAlignment="0" applyProtection="0"/>
    <xf numFmtId="179" fontId="121" fillId="12" borderId="0" applyNumberFormat="0" applyBorder="0" applyAlignment="0" applyProtection="0"/>
    <xf numFmtId="179" fontId="121" fillId="12" borderId="0" applyNumberFormat="0" applyBorder="0" applyAlignment="0" applyProtection="0"/>
    <xf numFmtId="179" fontId="121" fillId="12" borderId="0" applyNumberFormat="0" applyBorder="0" applyAlignment="0" applyProtection="0"/>
    <xf numFmtId="179" fontId="108" fillId="46" borderId="0" applyNumberFormat="0" applyBorder="0" applyAlignment="0" applyProtection="0"/>
    <xf numFmtId="179" fontId="121" fillId="12" borderId="0" applyNumberFormat="0" applyBorder="0" applyAlignment="0" applyProtection="0"/>
    <xf numFmtId="179" fontId="108" fillId="46" borderId="0" applyNumberFormat="0" applyBorder="0" applyAlignment="0" applyProtection="0"/>
    <xf numFmtId="179" fontId="121" fillId="12" borderId="0" applyNumberFormat="0" applyBorder="0" applyAlignment="0" applyProtection="0"/>
    <xf numFmtId="179" fontId="108" fillId="46" borderId="0" applyNumberFormat="0" applyBorder="0" applyAlignment="0" applyProtection="0"/>
    <xf numFmtId="179" fontId="121" fillId="12" borderId="0" applyNumberFormat="0" applyBorder="0" applyAlignment="0" applyProtection="0"/>
    <xf numFmtId="179" fontId="121" fillId="12" borderId="0" applyNumberFormat="0" applyBorder="0" applyAlignment="0" applyProtection="0"/>
    <xf numFmtId="179" fontId="108" fillId="46" borderId="0" applyNumberFormat="0" applyBorder="0" applyAlignment="0" applyProtection="0"/>
    <xf numFmtId="179" fontId="121" fillId="12" borderId="0" applyNumberFormat="0" applyBorder="0" applyAlignment="0" applyProtection="0"/>
    <xf numFmtId="179" fontId="121" fillId="12" borderId="0" applyNumberFormat="0" applyBorder="0" applyAlignment="0" applyProtection="0"/>
    <xf numFmtId="179" fontId="121" fillId="12" borderId="0" applyNumberFormat="0" applyBorder="0" applyAlignment="0" applyProtection="0"/>
    <xf numFmtId="179" fontId="121" fillId="12" borderId="0" applyNumberFormat="0" applyBorder="0" applyAlignment="0" applyProtection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11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11" fillId="0" borderId="0"/>
    <xf numFmtId="179" fontId="15" fillId="0" borderId="0"/>
    <xf numFmtId="179" fontId="111" fillId="0" borderId="0"/>
    <xf numFmtId="179" fontId="111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" fillId="0" borderId="0"/>
    <xf numFmtId="179" fontId="1" fillId="0" borderId="0"/>
    <xf numFmtId="179" fontId="15" fillId="0" borderId="0"/>
    <xf numFmtId="179" fontId="15" fillId="0" borderId="0"/>
    <xf numFmtId="179" fontId="15" fillId="0" borderId="0"/>
    <xf numFmtId="179" fontId="111" fillId="0" borderId="0"/>
    <xf numFmtId="179" fontId="111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11" fillId="0" borderId="0"/>
    <xf numFmtId="179" fontId="15" fillId="0" borderId="0"/>
    <xf numFmtId="179" fontId="15" fillId="0" borderId="0"/>
    <xf numFmtId="179" fontId="111" fillId="0" borderId="0"/>
    <xf numFmtId="179" fontId="15" fillId="0" borderId="0"/>
    <xf numFmtId="179" fontId="111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11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85" fillId="0" borderId="0"/>
    <xf numFmtId="179" fontId="1" fillId="0" borderId="0"/>
    <xf numFmtId="179" fontId="1" fillId="0" borderId="0"/>
    <xf numFmtId="179" fontId="85" fillId="0" borderId="0"/>
    <xf numFmtId="179" fontId="1" fillId="0" borderId="0"/>
    <xf numFmtId="179" fontId="1" fillId="0" borderId="0"/>
    <xf numFmtId="179" fontId="85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5" fillId="0" borderId="0"/>
    <xf numFmtId="179" fontId="1" fillId="0" borderId="0"/>
    <xf numFmtId="179" fontId="15" fillId="0" borderId="0"/>
    <xf numFmtId="179" fontId="15" fillId="0" borderId="0"/>
    <xf numFmtId="179" fontId="85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5" fillId="0" borderId="0"/>
    <xf numFmtId="179" fontId="15" fillId="0" borderId="0"/>
    <xf numFmtId="179" fontId="1" fillId="0" borderId="0"/>
    <xf numFmtId="179" fontId="1" fillId="0" borderId="0"/>
    <xf numFmtId="179" fontId="15" fillId="0" borderId="0"/>
    <xf numFmtId="179" fontId="15" fillId="0" borderId="0"/>
    <xf numFmtId="179" fontId="111" fillId="0" borderId="0"/>
    <xf numFmtId="179" fontId="111" fillId="0" borderId="0"/>
    <xf numFmtId="179" fontId="111" fillId="0" borderId="0"/>
    <xf numFmtId="179" fontId="111" fillId="0" borderId="0"/>
    <xf numFmtId="179" fontId="111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11" fillId="0" borderId="0"/>
    <xf numFmtId="179" fontId="111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11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11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5" fillId="0" borderId="0"/>
    <xf numFmtId="179" fontId="15" fillId="0" borderId="0"/>
    <xf numFmtId="179" fontId="15" fillId="0" borderId="0"/>
    <xf numFmtId="179" fontId="1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43" borderId="34" applyNumberFormat="0" applyFont="0" applyAlignment="0" applyProtection="0"/>
    <xf numFmtId="179" fontId="110" fillId="16" borderId="25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10" fillId="16" borderId="25" applyNumberFormat="0" applyFont="0" applyAlignment="0" applyProtection="0"/>
    <xf numFmtId="179" fontId="110" fillId="16" borderId="25" applyNumberFormat="0" applyFont="0" applyAlignment="0" applyProtection="0"/>
    <xf numFmtId="179" fontId="110" fillId="16" borderId="25" applyNumberFormat="0" applyFont="0" applyAlignment="0" applyProtection="0"/>
    <xf numFmtId="179" fontId="110" fillId="16" borderId="25" applyNumberFormat="0" applyFont="0" applyAlignment="0" applyProtection="0"/>
    <xf numFmtId="179" fontId="110" fillId="16" borderId="25" applyNumberFormat="0" applyFont="0" applyAlignment="0" applyProtection="0"/>
    <xf numFmtId="179" fontId="110" fillId="16" borderId="25" applyNumberFormat="0" applyFont="0" applyAlignment="0" applyProtection="0"/>
    <xf numFmtId="179" fontId="110" fillId="16" borderId="25" applyNumberFormat="0" applyFont="0" applyAlignment="0" applyProtection="0"/>
    <xf numFmtId="179" fontId="110" fillId="16" borderId="25" applyNumberFormat="0" applyFont="0" applyAlignment="0" applyProtection="0"/>
    <xf numFmtId="179" fontId="110" fillId="16" borderId="25" applyNumberFormat="0" applyFont="0" applyAlignment="0" applyProtection="0"/>
    <xf numFmtId="179" fontId="110" fillId="16" borderId="25" applyNumberFormat="0" applyFont="0" applyAlignment="0" applyProtection="0"/>
    <xf numFmtId="179" fontId="110" fillId="16" borderId="25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10" fillId="16" borderId="25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10" fillId="16" borderId="25" applyNumberFormat="0" applyFont="0" applyAlignment="0" applyProtection="0"/>
    <xf numFmtId="179" fontId="110" fillId="16" borderId="25" applyNumberFormat="0" applyFont="0" applyAlignment="0" applyProtection="0"/>
    <xf numFmtId="179" fontId="110" fillId="16" borderId="25" applyNumberFormat="0" applyFont="0" applyAlignment="0" applyProtection="0"/>
    <xf numFmtId="179" fontId="110" fillId="16" borderId="25" applyNumberFormat="0" applyFont="0" applyAlignment="0" applyProtection="0"/>
    <xf numFmtId="179" fontId="110" fillId="16" borderId="25" applyNumberFormat="0" applyFont="0" applyAlignment="0" applyProtection="0"/>
    <xf numFmtId="179" fontId="110" fillId="16" borderId="25" applyNumberFormat="0" applyFont="0" applyAlignment="0" applyProtection="0"/>
    <xf numFmtId="179" fontId="110" fillId="16" borderId="25" applyNumberFormat="0" applyFont="0" applyAlignment="0" applyProtection="0"/>
    <xf numFmtId="179" fontId="110" fillId="16" borderId="25" applyNumberFormat="0" applyFont="0" applyAlignment="0" applyProtection="0"/>
    <xf numFmtId="179" fontId="110" fillId="16" borderId="25" applyNumberFormat="0" applyFont="0" applyAlignment="0" applyProtection="0"/>
    <xf numFmtId="179" fontId="110" fillId="16" borderId="25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10" fillId="16" borderId="25" applyNumberFormat="0" applyFont="0" applyAlignment="0" applyProtection="0"/>
    <xf numFmtId="179" fontId="15" fillId="43" borderId="34" applyNumberFormat="0" applyFont="0" applyAlignment="0" applyProtection="0"/>
    <xf numFmtId="179" fontId="110" fillId="16" borderId="25" applyNumberFormat="0" applyFont="0" applyAlignment="0" applyProtection="0"/>
    <xf numFmtId="179" fontId="15" fillId="43" borderId="34" applyNumberFormat="0" applyFont="0" applyAlignment="0" applyProtection="0"/>
    <xf numFmtId="179" fontId="110" fillId="16" borderId="25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10" fillId="16" borderId="25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122" fillId="14" borderId="22" applyNumberFormat="0" applyAlignment="0" applyProtection="0"/>
    <xf numFmtId="179" fontId="122" fillId="14" borderId="22" applyNumberFormat="0" applyAlignment="0" applyProtection="0"/>
    <xf numFmtId="179" fontId="122" fillId="14" borderId="22" applyNumberFormat="0" applyAlignment="0" applyProtection="0"/>
    <xf numFmtId="179" fontId="122" fillId="14" borderId="22" applyNumberFormat="0" applyAlignment="0" applyProtection="0"/>
    <xf numFmtId="179" fontId="122" fillId="14" borderId="22" applyNumberFormat="0" applyAlignment="0" applyProtection="0"/>
    <xf numFmtId="179" fontId="122" fillId="14" borderId="22" applyNumberFormat="0" applyAlignment="0" applyProtection="0"/>
    <xf numFmtId="179" fontId="122" fillId="14" borderId="22" applyNumberFormat="0" applyAlignment="0" applyProtection="0"/>
    <xf numFmtId="179" fontId="122" fillId="14" borderId="22" applyNumberFormat="0" applyAlignment="0" applyProtection="0"/>
    <xf numFmtId="179" fontId="122" fillId="14" borderId="22" applyNumberFormat="0" applyAlignment="0" applyProtection="0"/>
    <xf numFmtId="179" fontId="122" fillId="14" borderId="22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122" fillId="14" borderId="22" applyNumberFormat="0" applyAlignment="0" applyProtection="0"/>
    <xf numFmtId="179" fontId="122" fillId="14" borderId="22" applyNumberFormat="0" applyAlignment="0" applyProtection="0"/>
    <xf numFmtId="179" fontId="122" fillId="14" borderId="22" applyNumberFormat="0" applyAlignment="0" applyProtection="0"/>
    <xf numFmtId="179" fontId="122" fillId="14" borderId="22" applyNumberFormat="0" applyAlignment="0" applyProtection="0"/>
    <xf numFmtId="179" fontId="122" fillId="14" borderId="22" applyNumberFormat="0" applyAlignment="0" applyProtection="0"/>
    <xf numFmtId="179" fontId="122" fillId="14" borderId="22" applyNumberFormat="0" applyAlignment="0" applyProtection="0"/>
    <xf numFmtId="179" fontId="122" fillId="14" borderId="22" applyNumberFormat="0" applyAlignment="0" applyProtection="0"/>
    <xf numFmtId="179" fontId="122" fillId="14" borderId="22" applyNumberFormat="0" applyAlignment="0" applyProtection="0"/>
    <xf numFmtId="179" fontId="122" fillId="14" borderId="22" applyNumberFormat="0" applyAlignment="0" applyProtection="0"/>
    <xf numFmtId="179" fontId="99" fillId="59" borderId="35" applyNumberFormat="0" applyAlignment="0" applyProtection="0"/>
    <xf numFmtId="179" fontId="122" fillId="14" borderId="22" applyNumberFormat="0" applyAlignment="0" applyProtection="0"/>
    <xf numFmtId="179" fontId="99" fillId="59" borderId="35" applyNumberFormat="0" applyAlignment="0" applyProtection="0"/>
    <xf numFmtId="179" fontId="122" fillId="14" borderId="22" applyNumberFormat="0" applyAlignment="0" applyProtection="0"/>
    <xf numFmtId="179" fontId="99" fillId="59" borderId="35" applyNumberFormat="0" applyAlignment="0" applyProtection="0"/>
    <xf numFmtId="179" fontId="122" fillId="14" borderId="22" applyNumberFormat="0" applyAlignment="0" applyProtection="0"/>
    <xf numFmtId="179" fontId="122" fillId="55" borderId="22" applyNumberFormat="0" applyAlignment="0" applyProtection="0"/>
    <xf numFmtId="179" fontId="99" fillId="59" borderId="35" applyNumberFormat="0" applyAlignment="0" applyProtection="0"/>
    <xf numFmtId="179" fontId="122" fillId="14" borderId="22" applyNumberFormat="0" applyAlignment="0" applyProtection="0"/>
    <xf numFmtId="179" fontId="122" fillId="55" borderId="22" applyNumberFormat="0" applyAlignment="0" applyProtection="0"/>
    <xf numFmtId="179" fontId="122" fillId="14" borderId="22" applyNumberFormat="0" applyAlignment="0" applyProtection="0"/>
    <xf numFmtId="179" fontId="122" fillId="14" borderId="22" applyNumberFormat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179" fontId="15" fillId="0" borderId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85" fillId="0" borderId="0" applyFont="0" applyFill="0" applyBorder="0" applyAlignment="0" applyProtection="0"/>
    <xf numFmtId="9" fontId="8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09" fillId="0" borderId="0" applyNumberFormat="0" applyFill="0" applyBorder="0" applyAlignment="0" applyProtection="0"/>
    <xf numFmtId="179" fontId="123" fillId="0" borderId="0" applyNumberFormat="0" applyFill="0" applyBorder="0" applyAlignment="0" applyProtection="0"/>
    <xf numFmtId="179" fontId="123" fillId="0" borderId="0" applyNumberFormat="0" applyFill="0" applyBorder="0" applyAlignment="0" applyProtection="0"/>
    <xf numFmtId="179" fontId="123" fillId="0" borderId="0" applyNumberFormat="0" applyFill="0" applyBorder="0" applyAlignment="0" applyProtection="0"/>
    <xf numFmtId="179" fontId="123" fillId="0" borderId="0" applyNumberFormat="0" applyFill="0" applyBorder="0" applyAlignment="0" applyProtection="0"/>
    <xf numFmtId="179" fontId="123" fillId="0" borderId="0" applyNumberFormat="0" applyFill="0" applyBorder="0" applyAlignment="0" applyProtection="0"/>
    <xf numFmtId="179" fontId="123" fillId="0" borderId="0" applyNumberFormat="0" applyFill="0" applyBorder="0" applyAlignment="0" applyProtection="0"/>
    <xf numFmtId="179" fontId="123" fillId="0" borderId="0" applyNumberFormat="0" applyFill="0" applyBorder="0" applyAlignment="0" applyProtection="0"/>
    <xf numFmtId="179" fontId="123" fillId="0" borderId="0" applyNumberFormat="0" applyFill="0" applyBorder="0" applyAlignment="0" applyProtection="0"/>
    <xf numFmtId="179" fontId="123" fillId="0" borderId="0" applyNumberFormat="0" applyFill="0" applyBorder="0" applyAlignment="0" applyProtection="0"/>
    <xf numFmtId="179" fontId="123" fillId="0" borderId="0" applyNumberFormat="0" applyFill="0" applyBorder="0" applyAlignment="0" applyProtection="0"/>
    <xf numFmtId="179" fontId="109" fillId="0" borderId="0" applyNumberFormat="0" applyFill="0" applyBorder="0" applyAlignment="0" applyProtection="0"/>
    <xf numFmtId="179" fontId="109" fillId="0" borderId="0" applyNumberFormat="0" applyFill="0" applyBorder="0" applyAlignment="0" applyProtection="0"/>
    <xf numFmtId="179" fontId="109" fillId="0" borderId="0" applyNumberFormat="0" applyFill="0" applyBorder="0" applyAlignment="0" applyProtection="0"/>
    <xf numFmtId="179" fontId="109" fillId="0" borderId="0" applyNumberFormat="0" applyFill="0" applyBorder="0" applyAlignment="0" applyProtection="0"/>
    <xf numFmtId="179" fontId="109" fillId="0" borderId="0" applyNumberFormat="0" applyFill="0" applyBorder="0" applyAlignment="0" applyProtection="0"/>
    <xf numFmtId="179" fontId="109" fillId="0" borderId="0" applyNumberFormat="0" applyFill="0" applyBorder="0" applyAlignment="0" applyProtection="0"/>
    <xf numFmtId="179" fontId="109" fillId="0" borderId="0" applyNumberFormat="0" applyFill="0" applyBorder="0" applyAlignment="0" applyProtection="0"/>
    <xf numFmtId="179" fontId="109" fillId="0" borderId="0" applyNumberFormat="0" applyFill="0" applyBorder="0" applyAlignment="0" applyProtection="0"/>
    <xf numFmtId="179" fontId="123" fillId="0" borderId="0" applyNumberFormat="0" applyFill="0" applyBorder="0" applyAlignment="0" applyProtection="0"/>
    <xf numFmtId="179" fontId="109" fillId="0" borderId="0" applyNumberFormat="0" applyFill="0" applyBorder="0" applyAlignment="0" applyProtection="0"/>
    <xf numFmtId="179" fontId="109" fillId="0" borderId="0" applyNumberFormat="0" applyFill="0" applyBorder="0" applyAlignment="0" applyProtection="0"/>
    <xf numFmtId="179" fontId="109" fillId="0" borderId="0" applyNumberFormat="0" applyFill="0" applyBorder="0" applyAlignment="0" applyProtection="0"/>
    <xf numFmtId="179" fontId="109" fillId="0" borderId="0" applyNumberFormat="0" applyFill="0" applyBorder="0" applyAlignment="0" applyProtection="0"/>
    <xf numFmtId="179" fontId="109" fillId="0" borderId="0" applyNumberFormat="0" applyFill="0" applyBorder="0" applyAlignment="0" applyProtection="0"/>
    <xf numFmtId="179" fontId="109" fillId="0" borderId="0" applyNumberFormat="0" applyFill="0" applyBorder="0" applyAlignment="0" applyProtection="0"/>
    <xf numFmtId="179" fontId="123" fillId="0" borderId="0" applyNumberFormat="0" applyFill="0" applyBorder="0" applyAlignment="0" applyProtection="0"/>
    <xf numFmtId="179" fontId="123" fillId="0" borderId="0" applyNumberFormat="0" applyFill="0" applyBorder="0" applyAlignment="0" applyProtection="0"/>
    <xf numFmtId="179" fontId="123" fillId="0" borderId="0" applyNumberFormat="0" applyFill="0" applyBorder="0" applyAlignment="0" applyProtection="0"/>
    <xf numFmtId="179" fontId="123" fillId="0" borderId="0" applyNumberFormat="0" applyFill="0" applyBorder="0" applyAlignment="0" applyProtection="0"/>
    <xf numFmtId="179" fontId="123" fillId="0" borderId="0" applyNumberFormat="0" applyFill="0" applyBorder="0" applyAlignment="0" applyProtection="0"/>
    <xf numFmtId="179" fontId="123" fillId="0" borderId="0" applyNumberFormat="0" applyFill="0" applyBorder="0" applyAlignment="0" applyProtection="0"/>
    <xf numFmtId="179" fontId="123" fillId="0" borderId="0" applyNumberFormat="0" applyFill="0" applyBorder="0" applyAlignment="0" applyProtection="0"/>
    <xf numFmtId="179" fontId="123" fillId="0" borderId="0" applyNumberFormat="0" applyFill="0" applyBorder="0" applyAlignment="0" applyProtection="0"/>
    <xf numFmtId="179" fontId="109" fillId="0" borderId="0" applyNumberFormat="0" applyFill="0" applyBorder="0" applyAlignment="0" applyProtection="0"/>
    <xf numFmtId="179" fontId="109" fillId="0" borderId="0" applyNumberFormat="0" applyFill="0" applyBorder="0" applyAlignment="0" applyProtection="0"/>
    <xf numFmtId="179" fontId="109" fillId="0" borderId="0" applyNumberFormat="0" applyFill="0" applyBorder="0" applyAlignment="0" applyProtection="0"/>
    <xf numFmtId="179" fontId="109" fillId="0" borderId="0" applyNumberFormat="0" applyFill="0" applyBorder="0" applyAlignment="0" applyProtection="0"/>
    <xf numFmtId="179" fontId="109" fillId="0" borderId="0" applyNumberFormat="0" applyFill="0" applyBorder="0" applyAlignment="0" applyProtection="0"/>
    <xf numFmtId="179" fontId="123" fillId="0" borderId="0" applyNumberFormat="0" applyFill="0" applyBorder="0" applyAlignment="0" applyProtection="0"/>
    <xf numFmtId="179" fontId="109" fillId="0" borderId="0" applyNumberFormat="0" applyFill="0" applyBorder="0" applyAlignment="0" applyProtection="0"/>
    <xf numFmtId="179" fontId="109" fillId="0" borderId="0" applyNumberFormat="0" applyFill="0" applyBorder="0" applyAlignment="0" applyProtection="0"/>
    <xf numFmtId="179" fontId="109" fillId="0" borderId="0" applyNumberFormat="0" applyFill="0" applyBorder="0" applyAlignment="0" applyProtection="0"/>
    <xf numFmtId="179" fontId="109" fillId="0" borderId="0" applyNumberFormat="0" applyFill="0" applyBorder="0" applyAlignment="0" applyProtection="0"/>
    <xf numFmtId="179" fontId="109" fillId="0" borderId="0" applyNumberFormat="0" applyFill="0" applyBorder="0" applyAlignment="0" applyProtection="0"/>
    <xf numFmtId="179" fontId="123" fillId="0" borderId="0" applyNumberFormat="0" applyFill="0" applyBorder="0" applyAlignment="0" applyProtection="0"/>
    <xf numFmtId="179" fontId="109" fillId="0" borderId="0" applyNumberFormat="0" applyFill="0" applyBorder="0" applyAlignment="0" applyProtection="0"/>
    <xf numFmtId="179" fontId="123" fillId="0" borderId="0" applyNumberFormat="0" applyFill="0" applyBorder="0" applyAlignment="0" applyProtection="0"/>
    <xf numFmtId="179" fontId="100" fillId="0" borderId="0" applyNumberFormat="0" applyFill="0" applyBorder="0" applyAlignment="0" applyProtection="0"/>
    <xf numFmtId="179" fontId="109" fillId="0" borderId="0" applyNumberFormat="0" applyFill="0" applyBorder="0" applyAlignment="0" applyProtection="0"/>
    <xf numFmtId="179" fontId="123" fillId="0" borderId="0" applyNumberFormat="0" applyFill="0" applyBorder="0" applyAlignment="0" applyProtection="0"/>
    <xf numFmtId="179" fontId="100" fillId="0" borderId="0" applyNumberFormat="0" applyFill="0" applyBorder="0" applyAlignment="0" applyProtection="0"/>
    <xf numFmtId="179" fontId="123" fillId="0" borderId="0" applyNumberFormat="0" applyFill="0" applyBorder="0" applyAlignment="0" applyProtection="0"/>
    <xf numFmtId="179" fontId="123" fillId="0" borderId="0" applyNumberFormat="0" applyFill="0" applyBorder="0" applyAlignment="0" applyProtection="0"/>
    <xf numFmtId="179" fontId="101" fillId="0" borderId="43" applyNumberFormat="0" applyFill="0" applyAlignment="0" applyProtection="0"/>
    <xf numFmtId="179" fontId="124" fillId="0" borderId="26" applyNumberFormat="0" applyFill="0" applyAlignment="0" applyProtection="0"/>
    <xf numFmtId="179" fontId="124" fillId="0" borderId="26" applyNumberFormat="0" applyFill="0" applyAlignment="0" applyProtection="0"/>
    <xf numFmtId="179" fontId="124" fillId="0" borderId="26" applyNumberFormat="0" applyFill="0" applyAlignment="0" applyProtection="0"/>
    <xf numFmtId="179" fontId="124" fillId="0" borderId="26" applyNumberFormat="0" applyFill="0" applyAlignment="0" applyProtection="0"/>
    <xf numFmtId="179" fontId="124" fillId="0" borderId="26" applyNumberFormat="0" applyFill="0" applyAlignment="0" applyProtection="0"/>
    <xf numFmtId="179" fontId="124" fillId="0" borderId="26" applyNumberFormat="0" applyFill="0" applyAlignment="0" applyProtection="0"/>
    <xf numFmtId="179" fontId="124" fillId="0" borderId="26" applyNumberFormat="0" applyFill="0" applyAlignment="0" applyProtection="0"/>
    <xf numFmtId="179" fontId="124" fillId="0" borderId="26" applyNumberFormat="0" applyFill="0" applyAlignment="0" applyProtection="0"/>
    <xf numFmtId="179" fontId="124" fillId="0" borderId="26" applyNumberFormat="0" applyFill="0" applyAlignment="0" applyProtection="0"/>
    <xf numFmtId="179" fontId="124" fillId="0" borderId="26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24" fillId="0" borderId="26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24" fillId="0" borderId="26" applyNumberFormat="0" applyFill="0" applyAlignment="0" applyProtection="0"/>
    <xf numFmtId="179" fontId="124" fillId="0" borderId="26" applyNumberFormat="0" applyFill="0" applyAlignment="0" applyProtection="0"/>
    <xf numFmtId="179" fontId="124" fillId="0" borderId="26" applyNumberFormat="0" applyFill="0" applyAlignment="0" applyProtection="0"/>
    <xf numFmtId="179" fontId="124" fillId="0" borderId="26" applyNumberFormat="0" applyFill="0" applyAlignment="0" applyProtection="0"/>
    <xf numFmtId="179" fontId="124" fillId="0" borderId="26" applyNumberFormat="0" applyFill="0" applyAlignment="0" applyProtection="0"/>
    <xf numFmtId="179" fontId="124" fillId="0" borderId="26" applyNumberFormat="0" applyFill="0" applyAlignment="0" applyProtection="0"/>
    <xf numFmtId="179" fontId="124" fillId="0" borderId="26" applyNumberFormat="0" applyFill="0" applyAlignment="0" applyProtection="0"/>
    <xf numFmtId="179" fontId="124" fillId="0" borderId="26" applyNumberFormat="0" applyFill="0" applyAlignment="0" applyProtection="0"/>
    <xf numFmtId="179" fontId="101" fillId="0" borderId="43" applyNumberFormat="0" applyFill="0" applyAlignment="0" applyProtection="0"/>
    <xf numFmtId="179" fontId="124" fillId="0" borderId="26" applyNumberFormat="0" applyFill="0" applyAlignment="0" applyProtection="0"/>
    <xf numFmtId="179" fontId="101" fillId="0" borderId="43" applyNumberFormat="0" applyFill="0" applyAlignment="0" applyProtection="0"/>
    <xf numFmtId="179" fontId="124" fillId="0" borderId="26" applyNumberFormat="0" applyFill="0" applyAlignment="0" applyProtection="0"/>
    <xf numFmtId="179" fontId="101" fillId="0" borderId="43" applyNumberFormat="0" applyFill="0" applyAlignment="0" applyProtection="0"/>
    <xf numFmtId="179" fontId="124" fillId="0" borderId="26" applyNumberFormat="0" applyFill="0" applyAlignment="0" applyProtection="0"/>
    <xf numFmtId="179" fontId="124" fillId="0" borderId="44" applyNumberFormat="0" applyFill="0" applyAlignment="0" applyProtection="0"/>
    <xf numFmtId="179" fontId="101" fillId="0" borderId="43" applyNumberFormat="0" applyFill="0" applyAlignment="0" applyProtection="0"/>
    <xf numFmtId="179" fontId="124" fillId="0" borderId="26" applyNumberFormat="0" applyFill="0" applyAlignment="0" applyProtection="0"/>
    <xf numFmtId="179" fontId="124" fillId="0" borderId="44" applyNumberFormat="0" applyFill="0" applyAlignment="0" applyProtection="0"/>
    <xf numFmtId="179" fontId="124" fillId="0" borderId="26" applyNumberFormat="0" applyFill="0" applyAlignment="0" applyProtection="0"/>
    <xf numFmtId="179" fontId="124" fillId="0" borderId="26" applyNumberFormat="0" applyFill="0" applyAlignment="0" applyProtection="0"/>
    <xf numFmtId="179" fontId="125" fillId="0" borderId="0" applyNumberFormat="0" applyFill="0" applyBorder="0" applyAlignment="0" applyProtection="0"/>
    <xf numFmtId="179" fontId="125" fillId="0" borderId="0" applyNumberFormat="0" applyFill="0" applyBorder="0" applyAlignment="0" applyProtection="0"/>
    <xf numFmtId="179" fontId="125" fillId="0" borderId="0" applyNumberFormat="0" applyFill="0" applyBorder="0" applyAlignment="0" applyProtection="0"/>
    <xf numFmtId="179" fontId="125" fillId="0" borderId="0" applyNumberFormat="0" applyFill="0" applyBorder="0" applyAlignment="0" applyProtection="0"/>
    <xf numFmtId="179" fontId="125" fillId="0" borderId="0" applyNumberFormat="0" applyFill="0" applyBorder="0" applyAlignment="0" applyProtection="0"/>
    <xf numFmtId="179" fontId="125" fillId="0" borderId="0" applyNumberFormat="0" applyFill="0" applyBorder="0" applyAlignment="0" applyProtection="0"/>
    <xf numFmtId="179" fontId="125" fillId="0" borderId="0" applyNumberFormat="0" applyFill="0" applyBorder="0" applyAlignment="0" applyProtection="0"/>
    <xf numFmtId="179" fontId="125" fillId="0" borderId="0" applyNumberFormat="0" applyFill="0" applyBorder="0" applyAlignment="0" applyProtection="0"/>
    <xf numFmtId="179" fontId="125" fillId="0" borderId="0" applyNumberFormat="0" applyFill="0" applyBorder="0" applyAlignment="0" applyProtection="0"/>
    <xf numFmtId="179" fontId="125" fillId="0" borderId="0" applyNumberFormat="0" applyFill="0" applyBorder="0" applyAlignment="0" applyProtection="0"/>
    <xf numFmtId="179" fontId="125" fillId="0" borderId="0" applyNumberFormat="0" applyFill="0" applyBorder="0" applyAlignment="0" applyProtection="0"/>
    <xf numFmtId="179" fontId="96" fillId="0" borderId="0" applyNumberFormat="0" applyFill="0" applyBorder="0" applyAlignment="0" applyProtection="0"/>
    <xf numFmtId="179" fontId="125" fillId="0" borderId="0" applyNumberFormat="0" applyFill="0" applyBorder="0" applyAlignment="0" applyProtection="0"/>
    <xf numFmtId="179" fontId="125" fillId="0" borderId="0" applyNumberFormat="0" applyFill="0" applyBorder="0" applyAlignment="0" applyProtection="0"/>
    <xf numFmtId="179" fontId="125" fillId="0" borderId="0" applyNumberFormat="0" applyFill="0" applyBorder="0" applyAlignment="0" applyProtection="0"/>
    <xf numFmtId="179" fontId="125" fillId="0" borderId="0" applyNumberFormat="0" applyFill="0" applyBorder="0" applyAlignment="0" applyProtection="0"/>
    <xf numFmtId="179" fontId="125" fillId="0" borderId="0" applyNumberFormat="0" applyFill="0" applyBorder="0" applyAlignment="0" applyProtection="0"/>
    <xf numFmtId="179" fontId="125" fillId="0" borderId="0" applyNumberFormat="0" applyFill="0" applyBorder="0" applyAlignment="0" applyProtection="0"/>
    <xf numFmtId="179" fontId="125" fillId="0" borderId="0" applyNumberFormat="0" applyFill="0" applyBorder="0" applyAlignment="0" applyProtection="0"/>
    <xf numFmtId="179" fontId="125" fillId="0" borderId="0" applyNumberFormat="0" applyFill="0" applyBorder="0" applyAlignment="0" applyProtection="0"/>
    <xf numFmtId="37" fontId="42" fillId="0" borderId="0"/>
    <xf numFmtId="179" fontId="125" fillId="0" borderId="0" applyNumberFormat="0" applyFill="0" applyBorder="0" applyAlignment="0" applyProtection="0"/>
    <xf numFmtId="179" fontId="96" fillId="0" borderId="0" applyNumberFormat="0" applyFill="0" applyBorder="0" applyAlignment="0" applyProtection="0"/>
    <xf numFmtId="179" fontId="125" fillId="0" borderId="0" applyNumberFormat="0" applyFill="0" applyBorder="0" applyAlignment="0" applyProtection="0"/>
    <xf numFmtId="179" fontId="96" fillId="0" borderId="0" applyNumberFormat="0" applyFill="0" applyBorder="0" applyAlignment="0" applyProtection="0"/>
    <xf numFmtId="179" fontId="125" fillId="0" borderId="0" applyNumberFormat="0" applyFill="0" applyBorder="0" applyAlignment="0" applyProtection="0"/>
    <xf numFmtId="179" fontId="125" fillId="0" borderId="0" applyNumberFormat="0" applyFill="0" applyBorder="0" applyAlignment="0" applyProtection="0"/>
    <xf numFmtId="179" fontId="96" fillId="0" borderId="0" applyNumberFormat="0" applyFill="0" applyBorder="0" applyAlignment="0" applyProtection="0"/>
    <xf numFmtId="179" fontId="125" fillId="0" borderId="0" applyNumberFormat="0" applyFill="0" applyBorder="0" applyAlignment="0" applyProtection="0"/>
    <xf numFmtId="179" fontId="125" fillId="0" borderId="0" applyNumberFormat="0" applyFill="0" applyBorder="0" applyAlignment="0" applyProtection="0"/>
    <xf numFmtId="179" fontId="125" fillId="0" borderId="0" applyNumberFormat="0" applyFill="0" applyBorder="0" applyAlignment="0" applyProtection="0"/>
    <xf numFmtId="179" fontId="125" fillId="0" borderId="0" applyNumberFormat="0" applyFill="0" applyBorder="0" applyAlignment="0" applyProtection="0"/>
    <xf numFmtId="179" fontId="15" fillId="0" borderId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79" fontId="102" fillId="0" borderId="0" applyNumberFormat="0" applyFill="0" applyBorder="0" applyAlignment="0" applyProtection="0"/>
    <xf numFmtId="179" fontId="102" fillId="0" borderId="0" applyNumberFormat="0" applyFill="0" applyBorder="0" applyAlignment="0" applyProtection="0">
      <alignment vertical="top"/>
      <protection locked="0"/>
    </xf>
    <xf numFmtId="179" fontId="15" fillId="0" borderId="0"/>
    <xf numFmtId="179" fontId="15" fillId="0" borderId="0"/>
    <xf numFmtId="179" fontId="1" fillId="0" borderId="0"/>
    <xf numFmtId="37" fontId="42" fillId="0" borderId="0"/>
    <xf numFmtId="9" fontId="15" fillId="0" borderId="0" applyFont="0" applyFill="0" applyBorder="0" applyAlignment="0" applyProtection="0"/>
    <xf numFmtId="179" fontId="1" fillId="0" borderId="0"/>
    <xf numFmtId="175" fontId="1" fillId="0" borderId="0" applyFont="0" applyFill="0" applyBorder="0" applyAlignment="0" applyProtection="0"/>
    <xf numFmtId="179" fontId="1" fillId="0" borderId="0"/>
    <xf numFmtId="175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9" fontId="1" fillId="0" borderId="0"/>
    <xf numFmtId="170" fontId="98" fillId="0" borderId="0"/>
    <xf numFmtId="179" fontId="1" fillId="18" borderId="0" applyNumberFormat="0" applyBorder="0" applyAlignment="0" applyProtection="0"/>
    <xf numFmtId="179" fontId="1" fillId="22" borderId="0" applyNumberFormat="0" applyBorder="0" applyAlignment="0" applyProtection="0"/>
    <xf numFmtId="179" fontId="1" fillId="26" borderId="0" applyNumberFormat="0" applyBorder="0" applyAlignment="0" applyProtection="0"/>
    <xf numFmtId="179" fontId="1" fillId="30" borderId="0" applyNumberFormat="0" applyBorder="0" applyAlignment="0" applyProtection="0"/>
    <xf numFmtId="179" fontId="1" fillId="34" borderId="0" applyNumberFormat="0" applyBorder="0" applyAlignment="0" applyProtection="0"/>
    <xf numFmtId="179" fontId="1" fillId="38" borderId="0" applyNumberFormat="0" applyBorder="0" applyAlignment="0" applyProtection="0"/>
    <xf numFmtId="179" fontId="1" fillId="19" borderId="0" applyNumberFormat="0" applyBorder="0" applyAlignment="0" applyProtection="0"/>
    <xf numFmtId="179" fontId="1" fillId="23" borderId="0" applyNumberFormat="0" applyBorder="0" applyAlignment="0" applyProtection="0"/>
    <xf numFmtId="179" fontId="1" fillId="27" borderId="0" applyNumberFormat="0" applyBorder="0" applyAlignment="0" applyProtection="0"/>
    <xf numFmtId="179" fontId="1" fillId="31" borderId="0" applyNumberFormat="0" applyBorder="0" applyAlignment="0" applyProtection="0"/>
    <xf numFmtId="179" fontId="1" fillId="35" borderId="0" applyNumberFormat="0" applyBorder="0" applyAlignment="0" applyProtection="0"/>
    <xf numFmtId="179" fontId="1" fillId="39" borderId="0" applyNumberFormat="0" applyBorder="0" applyAlignment="0" applyProtection="0"/>
    <xf numFmtId="179" fontId="37" fillId="20" borderId="0" applyNumberFormat="0" applyBorder="0" applyAlignment="0" applyProtection="0"/>
    <xf numFmtId="179" fontId="37" fillId="24" borderId="0" applyNumberFormat="0" applyBorder="0" applyAlignment="0" applyProtection="0"/>
    <xf numFmtId="179" fontId="37" fillId="28" borderId="0" applyNumberFormat="0" applyBorder="0" applyAlignment="0" applyProtection="0"/>
    <xf numFmtId="179" fontId="37" fillId="32" borderId="0" applyNumberFormat="0" applyBorder="0" applyAlignment="0" applyProtection="0"/>
    <xf numFmtId="179" fontId="37" fillId="36" borderId="0" applyNumberFormat="0" applyBorder="0" applyAlignment="0" applyProtection="0"/>
    <xf numFmtId="179" fontId="37" fillId="40" borderId="0" applyNumberFormat="0" applyBorder="0" applyAlignment="0" applyProtection="0"/>
    <xf numFmtId="179" fontId="37" fillId="17" borderId="0" applyNumberFormat="0" applyBorder="0" applyAlignment="0" applyProtection="0"/>
    <xf numFmtId="179" fontId="37" fillId="21" borderId="0" applyNumberFormat="0" applyBorder="0" applyAlignment="0" applyProtection="0"/>
    <xf numFmtId="179" fontId="37" fillId="25" borderId="0" applyNumberFormat="0" applyBorder="0" applyAlignment="0" applyProtection="0"/>
    <xf numFmtId="179" fontId="37" fillId="29" borderId="0" applyNumberFormat="0" applyBorder="0" applyAlignment="0" applyProtection="0"/>
    <xf numFmtId="179" fontId="37" fillId="33" borderId="0" applyNumberFormat="0" applyBorder="0" applyAlignment="0" applyProtection="0"/>
    <xf numFmtId="179" fontId="37" fillId="37" borderId="0" applyNumberFormat="0" applyBorder="0" applyAlignment="0" applyProtection="0"/>
    <xf numFmtId="179" fontId="28" fillId="11" borderId="0" applyNumberFormat="0" applyBorder="0" applyAlignment="0" applyProtection="0"/>
    <xf numFmtId="179" fontId="32" fillId="14" borderId="21" applyNumberFormat="0" applyAlignment="0" applyProtection="0"/>
    <xf numFmtId="179" fontId="34" fillId="15" borderId="24" applyNumberFormat="0" applyAlignment="0" applyProtection="0"/>
    <xf numFmtId="43" fontId="15" fillId="0" borderId="0" applyFont="0" applyFill="0" applyBorder="0" applyAlignment="0" applyProtection="0"/>
    <xf numFmtId="179" fontId="36" fillId="0" borderId="0" applyNumberFormat="0" applyFill="0" applyBorder="0" applyAlignment="0" applyProtection="0"/>
    <xf numFmtId="179" fontId="27" fillId="10" borderId="0" applyNumberFormat="0" applyBorder="0" applyAlignment="0" applyProtection="0"/>
    <xf numFmtId="179" fontId="30" fillId="13" borderId="21" applyNumberFormat="0" applyAlignment="0" applyProtection="0"/>
    <xf numFmtId="179" fontId="33" fillId="0" borderId="23" applyNumberFormat="0" applyFill="0" applyAlignment="0" applyProtection="0"/>
    <xf numFmtId="179" fontId="77" fillId="12" borderId="0" applyNumberFormat="0" applyBorder="0" applyAlignment="0" applyProtection="0"/>
    <xf numFmtId="179" fontId="1" fillId="16" borderId="25" applyNumberFormat="0" applyFont="0" applyAlignment="0" applyProtection="0"/>
    <xf numFmtId="179" fontId="1" fillId="16" borderId="25" applyNumberFormat="0" applyFont="0" applyAlignment="0" applyProtection="0"/>
    <xf numFmtId="179" fontId="1" fillId="16" borderId="25" applyNumberFormat="0" applyFont="0" applyAlignment="0" applyProtection="0"/>
    <xf numFmtId="179" fontId="1" fillId="16" borderId="25" applyNumberFormat="0" applyFont="0" applyAlignment="0" applyProtection="0"/>
    <xf numFmtId="179" fontId="1" fillId="16" borderId="25" applyNumberFormat="0" applyFont="0" applyAlignment="0" applyProtection="0"/>
    <xf numFmtId="179" fontId="1" fillId="16" borderId="25" applyNumberFormat="0" applyFont="0" applyAlignment="0" applyProtection="0"/>
    <xf numFmtId="179" fontId="1" fillId="16" borderId="25" applyNumberFormat="0" applyFont="0" applyAlignment="0" applyProtection="0"/>
    <xf numFmtId="179" fontId="1" fillId="16" borderId="25" applyNumberFormat="0" applyFont="0" applyAlignment="0" applyProtection="0"/>
    <xf numFmtId="179" fontId="1" fillId="16" borderId="25" applyNumberFormat="0" applyFont="0" applyAlignment="0" applyProtection="0"/>
    <xf numFmtId="179" fontId="1" fillId="16" borderId="25" applyNumberFormat="0" applyFont="0" applyAlignment="0" applyProtection="0"/>
    <xf numFmtId="179" fontId="31" fillId="14" borderId="22" applyNumberFormat="0" applyAlignment="0" applyProtection="0"/>
    <xf numFmtId="179" fontId="22" fillId="0" borderId="26" applyNumberFormat="0" applyFill="0" applyAlignment="0" applyProtection="0"/>
    <xf numFmtId="179" fontId="35" fillId="0" borderId="0" applyNumberFormat="0" applyFill="0" applyBorder="0" applyAlignment="0" applyProtection="0"/>
    <xf numFmtId="179" fontId="1" fillId="0" borderId="0"/>
    <xf numFmtId="43" fontId="1" fillId="0" borderId="0" applyFont="0" applyFill="0" applyBorder="0" applyAlignment="0" applyProtection="0"/>
    <xf numFmtId="37" fontId="42" fillId="0" borderId="0"/>
    <xf numFmtId="179" fontId="1" fillId="0" borderId="0"/>
    <xf numFmtId="175" fontId="1" fillId="0" borderId="0" applyFont="0" applyFill="0" applyBorder="0" applyAlignment="0" applyProtection="0"/>
    <xf numFmtId="179" fontId="1" fillId="0" borderId="0"/>
    <xf numFmtId="175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9" fontId="1" fillId="0" borderId="0"/>
    <xf numFmtId="170" fontId="98" fillId="0" borderId="0"/>
    <xf numFmtId="179" fontId="1" fillId="18" borderId="0" applyNumberFormat="0" applyBorder="0" applyAlignment="0" applyProtection="0"/>
    <xf numFmtId="179" fontId="1" fillId="22" borderId="0" applyNumberFormat="0" applyBorder="0" applyAlignment="0" applyProtection="0"/>
    <xf numFmtId="179" fontId="1" fillId="26" borderId="0" applyNumberFormat="0" applyBorder="0" applyAlignment="0" applyProtection="0"/>
    <xf numFmtId="179" fontId="1" fillId="30" borderId="0" applyNumberFormat="0" applyBorder="0" applyAlignment="0" applyProtection="0"/>
    <xf numFmtId="179" fontId="1" fillId="34" borderId="0" applyNumberFormat="0" applyBorder="0" applyAlignment="0" applyProtection="0"/>
    <xf numFmtId="179" fontId="1" fillId="38" borderId="0" applyNumberFormat="0" applyBorder="0" applyAlignment="0" applyProtection="0"/>
    <xf numFmtId="179" fontId="1" fillId="19" borderId="0" applyNumberFormat="0" applyBorder="0" applyAlignment="0" applyProtection="0"/>
    <xf numFmtId="179" fontId="1" fillId="23" borderId="0" applyNumberFormat="0" applyBorder="0" applyAlignment="0" applyProtection="0"/>
    <xf numFmtId="179" fontId="1" fillId="27" borderId="0" applyNumberFormat="0" applyBorder="0" applyAlignment="0" applyProtection="0"/>
    <xf numFmtId="179" fontId="1" fillId="31" borderId="0" applyNumberFormat="0" applyBorder="0" applyAlignment="0" applyProtection="0"/>
    <xf numFmtId="179" fontId="1" fillId="35" borderId="0" applyNumberFormat="0" applyBorder="0" applyAlignment="0" applyProtection="0"/>
    <xf numFmtId="179" fontId="1" fillId="39" borderId="0" applyNumberFormat="0" applyBorder="0" applyAlignment="0" applyProtection="0"/>
    <xf numFmtId="179" fontId="1" fillId="16" borderId="25" applyNumberFormat="0" applyFont="0" applyAlignment="0" applyProtection="0"/>
    <xf numFmtId="179" fontId="1" fillId="16" borderId="25" applyNumberFormat="0" applyFont="0" applyAlignment="0" applyProtection="0"/>
    <xf numFmtId="179" fontId="1" fillId="16" borderId="25" applyNumberFormat="0" applyFont="0" applyAlignment="0" applyProtection="0"/>
    <xf numFmtId="179" fontId="1" fillId="16" borderId="25" applyNumberFormat="0" applyFont="0" applyAlignment="0" applyProtection="0"/>
    <xf numFmtId="179" fontId="1" fillId="16" borderId="25" applyNumberFormat="0" applyFont="0" applyAlignment="0" applyProtection="0"/>
    <xf numFmtId="179" fontId="1" fillId="16" borderId="25" applyNumberFormat="0" applyFont="0" applyAlignment="0" applyProtection="0"/>
    <xf numFmtId="179" fontId="1" fillId="16" borderId="25" applyNumberFormat="0" applyFont="0" applyAlignment="0" applyProtection="0"/>
    <xf numFmtId="179" fontId="1" fillId="16" borderId="25" applyNumberFormat="0" applyFont="0" applyAlignment="0" applyProtection="0"/>
    <xf numFmtId="179" fontId="1" fillId="16" borderId="25" applyNumberFormat="0" applyFont="0" applyAlignment="0" applyProtection="0"/>
    <xf numFmtId="179" fontId="1" fillId="16" borderId="25" applyNumberFormat="0" applyFont="0" applyAlignment="0" applyProtection="0"/>
    <xf numFmtId="37" fontId="42" fillId="0" borderId="0"/>
    <xf numFmtId="37" fontId="42" fillId="0" borderId="0"/>
    <xf numFmtId="37" fontId="42" fillId="0" borderId="0"/>
    <xf numFmtId="179" fontId="1" fillId="0" borderId="0"/>
    <xf numFmtId="179" fontId="15" fillId="0" borderId="0"/>
    <xf numFmtId="179" fontId="1" fillId="0" borderId="0"/>
    <xf numFmtId="9" fontId="1" fillId="0" borderId="0" applyFont="0" applyFill="0" applyBorder="0" applyAlignment="0" applyProtection="0"/>
    <xf numFmtId="179" fontId="1" fillId="0" borderId="0"/>
    <xf numFmtId="179" fontId="1" fillId="0" borderId="0"/>
    <xf numFmtId="179" fontId="15" fillId="0" borderId="0" applyProtection="0">
      <protection locked="0"/>
    </xf>
    <xf numFmtId="43" fontId="1" fillId="0" borderId="0" applyFont="0" applyFill="0" applyBorder="0" applyAlignment="0" applyProtection="0"/>
    <xf numFmtId="179" fontId="1" fillId="0" borderId="0"/>
    <xf numFmtId="179" fontId="1" fillId="0" borderId="0"/>
    <xf numFmtId="175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9" fontId="1" fillId="0" borderId="0"/>
    <xf numFmtId="43" fontId="15" fillId="0" borderId="0" applyFont="0" applyFill="0" applyBorder="0" applyAlignment="0" applyProtection="0"/>
    <xf numFmtId="179" fontId="15" fillId="0" borderId="0">
      <protection locked="0"/>
    </xf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5" fillId="43" borderId="34" applyNumberFormat="0" applyFont="0" applyAlignment="0" applyProtection="0"/>
    <xf numFmtId="179" fontId="1" fillId="0" borderId="0"/>
    <xf numFmtId="37" fontId="42" fillId="0" borderId="0"/>
    <xf numFmtId="179" fontId="1" fillId="0" borderId="0"/>
    <xf numFmtId="175" fontId="1" fillId="0" borderId="0" applyFont="0" applyFill="0" applyBorder="0" applyAlignment="0" applyProtection="0"/>
    <xf numFmtId="179" fontId="1" fillId="0" borderId="0"/>
    <xf numFmtId="175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9" fontId="1" fillId="0" borderId="0"/>
    <xf numFmtId="179" fontId="1" fillId="18" borderId="0" applyNumberFormat="0" applyBorder="0" applyAlignment="0" applyProtection="0"/>
    <xf numFmtId="179" fontId="1" fillId="22" borderId="0" applyNumberFormat="0" applyBorder="0" applyAlignment="0" applyProtection="0"/>
    <xf numFmtId="179" fontId="1" fillId="26" borderId="0" applyNumberFormat="0" applyBorder="0" applyAlignment="0" applyProtection="0"/>
    <xf numFmtId="179" fontId="1" fillId="30" borderId="0" applyNumberFormat="0" applyBorder="0" applyAlignment="0" applyProtection="0"/>
    <xf numFmtId="179" fontId="1" fillId="34" borderId="0" applyNumberFormat="0" applyBorder="0" applyAlignment="0" applyProtection="0"/>
    <xf numFmtId="179" fontId="1" fillId="38" borderId="0" applyNumberFormat="0" applyBorder="0" applyAlignment="0" applyProtection="0"/>
    <xf numFmtId="179" fontId="1" fillId="19" borderId="0" applyNumberFormat="0" applyBorder="0" applyAlignment="0" applyProtection="0"/>
    <xf numFmtId="179" fontId="1" fillId="23" borderId="0" applyNumberFormat="0" applyBorder="0" applyAlignment="0" applyProtection="0"/>
    <xf numFmtId="179" fontId="1" fillId="27" borderId="0" applyNumberFormat="0" applyBorder="0" applyAlignment="0" applyProtection="0"/>
    <xf numFmtId="179" fontId="1" fillId="31" borderId="0" applyNumberFormat="0" applyBorder="0" applyAlignment="0" applyProtection="0"/>
    <xf numFmtId="179" fontId="1" fillId="35" borderId="0" applyNumberFormat="0" applyBorder="0" applyAlignment="0" applyProtection="0"/>
    <xf numFmtId="179" fontId="1" fillId="39" borderId="0" applyNumberFormat="0" applyBorder="0" applyAlignment="0" applyProtection="0"/>
    <xf numFmtId="179" fontId="1" fillId="16" borderId="25" applyNumberFormat="0" applyFont="0" applyAlignment="0" applyProtection="0"/>
    <xf numFmtId="179" fontId="1" fillId="16" borderId="25" applyNumberFormat="0" applyFont="0" applyAlignment="0" applyProtection="0"/>
    <xf numFmtId="179" fontId="1" fillId="16" borderId="25" applyNumberFormat="0" applyFont="0" applyAlignment="0" applyProtection="0"/>
    <xf numFmtId="179" fontId="1" fillId="16" borderId="25" applyNumberFormat="0" applyFont="0" applyAlignment="0" applyProtection="0"/>
    <xf numFmtId="179" fontId="1" fillId="16" borderId="25" applyNumberFormat="0" applyFont="0" applyAlignment="0" applyProtection="0"/>
    <xf numFmtId="179" fontId="1" fillId="16" borderId="25" applyNumberFormat="0" applyFont="0" applyAlignment="0" applyProtection="0"/>
    <xf numFmtId="179" fontId="1" fillId="16" borderId="25" applyNumberFormat="0" applyFont="0" applyAlignment="0" applyProtection="0"/>
    <xf numFmtId="179" fontId="1" fillId="16" borderId="25" applyNumberFormat="0" applyFont="0" applyAlignment="0" applyProtection="0"/>
    <xf numFmtId="179" fontId="1" fillId="16" borderId="25" applyNumberFormat="0" applyFont="0" applyAlignment="0" applyProtection="0"/>
    <xf numFmtId="179" fontId="1" fillId="16" borderId="25" applyNumberFormat="0" applyFont="0" applyAlignment="0" applyProtection="0"/>
    <xf numFmtId="179" fontId="1" fillId="0" borderId="0"/>
    <xf numFmtId="43" fontId="1" fillId="0" borderId="0" applyFont="0" applyFill="0" applyBorder="0" applyAlignment="0" applyProtection="0"/>
    <xf numFmtId="37" fontId="42" fillId="0" borderId="0"/>
    <xf numFmtId="179" fontId="1" fillId="0" borderId="0"/>
    <xf numFmtId="175" fontId="1" fillId="0" borderId="0" applyFont="0" applyFill="0" applyBorder="0" applyAlignment="0" applyProtection="0"/>
    <xf numFmtId="179" fontId="1" fillId="0" borderId="0"/>
    <xf numFmtId="175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79" fontId="1" fillId="0" borderId="0"/>
    <xf numFmtId="179" fontId="1" fillId="18" borderId="0" applyNumberFormat="0" applyBorder="0" applyAlignment="0" applyProtection="0"/>
    <xf numFmtId="179" fontId="1" fillId="22" borderId="0" applyNumberFormat="0" applyBorder="0" applyAlignment="0" applyProtection="0"/>
    <xf numFmtId="179" fontId="1" fillId="26" borderId="0" applyNumberFormat="0" applyBorder="0" applyAlignment="0" applyProtection="0"/>
    <xf numFmtId="179" fontId="1" fillId="30" borderId="0" applyNumberFormat="0" applyBorder="0" applyAlignment="0" applyProtection="0"/>
    <xf numFmtId="179" fontId="1" fillId="34" borderId="0" applyNumberFormat="0" applyBorder="0" applyAlignment="0" applyProtection="0"/>
    <xf numFmtId="179" fontId="1" fillId="38" borderId="0" applyNumberFormat="0" applyBorder="0" applyAlignment="0" applyProtection="0"/>
    <xf numFmtId="179" fontId="1" fillId="19" borderId="0" applyNumberFormat="0" applyBorder="0" applyAlignment="0" applyProtection="0"/>
    <xf numFmtId="179" fontId="1" fillId="23" borderId="0" applyNumberFormat="0" applyBorder="0" applyAlignment="0" applyProtection="0"/>
    <xf numFmtId="179" fontId="1" fillId="27" borderId="0" applyNumberFormat="0" applyBorder="0" applyAlignment="0" applyProtection="0"/>
    <xf numFmtId="179" fontId="1" fillId="31" borderId="0" applyNumberFormat="0" applyBorder="0" applyAlignment="0" applyProtection="0"/>
    <xf numFmtId="179" fontId="1" fillId="35" borderId="0" applyNumberFormat="0" applyBorder="0" applyAlignment="0" applyProtection="0"/>
    <xf numFmtId="179" fontId="1" fillId="39" borderId="0" applyNumberFormat="0" applyBorder="0" applyAlignment="0" applyProtection="0"/>
    <xf numFmtId="179" fontId="1" fillId="16" borderId="25" applyNumberFormat="0" applyFont="0" applyAlignment="0" applyProtection="0"/>
    <xf numFmtId="179" fontId="1" fillId="16" borderId="25" applyNumberFormat="0" applyFont="0" applyAlignment="0" applyProtection="0"/>
    <xf numFmtId="179" fontId="1" fillId="16" borderId="25" applyNumberFormat="0" applyFont="0" applyAlignment="0" applyProtection="0"/>
    <xf numFmtId="179" fontId="1" fillId="16" borderId="25" applyNumberFormat="0" applyFont="0" applyAlignment="0" applyProtection="0"/>
    <xf numFmtId="179" fontId="1" fillId="16" borderId="25" applyNumberFormat="0" applyFont="0" applyAlignment="0" applyProtection="0"/>
    <xf numFmtId="179" fontId="1" fillId="16" borderId="25" applyNumberFormat="0" applyFont="0" applyAlignment="0" applyProtection="0"/>
    <xf numFmtId="179" fontId="1" fillId="16" borderId="25" applyNumberFormat="0" applyFont="0" applyAlignment="0" applyProtection="0"/>
    <xf numFmtId="179" fontId="1" fillId="16" borderId="25" applyNumberFormat="0" applyFont="0" applyAlignment="0" applyProtection="0"/>
    <xf numFmtId="179" fontId="1" fillId="16" borderId="25" applyNumberFormat="0" applyFont="0" applyAlignment="0" applyProtection="0"/>
    <xf numFmtId="179" fontId="1" fillId="16" borderId="25" applyNumberFormat="0" applyFont="0" applyAlignment="0" applyProtection="0"/>
    <xf numFmtId="37" fontId="42" fillId="0" borderId="0"/>
    <xf numFmtId="37" fontId="42" fillId="0" borderId="0"/>
    <xf numFmtId="37" fontId="42" fillId="0" borderId="0"/>
    <xf numFmtId="179" fontId="1" fillId="0" borderId="0"/>
    <xf numFmtId="179" fontId="15" fillId="0" borderId="0"/>
    <xf numFmtId="179" fontId="1" fillId="0" borderId="0"/>
    <xf numFmtId="43" fontId="1" fillId="0" borderId="0" applyFont="0" applyFill="0" applyBorder="0" applyAlignment="0" applyProtection="0"/>
    <xf numFmtId="179" fontId="15" fillId="0" borderId="0"/>
    <xf numFmtId="9" fontId="1" fillId="0" borderId="0" applyFont="0" applyFill="0" applyBorder="0" applyAlignment="0" applyProtection="0"/>
    <xf numFmtId="179" fontId="1" fillId="0" borderId="0"/>
    <xf numFmtId="179" fontId="1" fillId="0" borderId="0"/>
    <xf numFmtId="43" fontId="1" fillId="0" borderId="0" applyFont="0" applyFill="0" applyBorder="0" applyAlignment="0" applyProtection="0"/>
    <xf numFmtId="179" fontId="15" fillId="0" borderId="0"/>
    <xf numFmtId="179" fontId="111" fillId="18" borderId="0" applyNumberFormat="0" applyBorder="0" applyAlignment="0" applyProtection="0"/>
    <xf numFmtId="179" fontId="1" fillId="18" borderId="0" applyNumberFormat="0" applyBorder="0" applyAlignment="0" applyProtection="0"/>
    <xf numFmtId="179" fontId="85" fillId="57" borderId="0" applyNumberFormat="0" applyBorder="0" applyAlignment="0" applyProtection="0"/>
    <xf numFmtId="179" fontId="85" fillId="57" borderId="0" applyNumberFormat="0" applyBorder="0" applyAlignment="0" applyProtection="0"/>
    <xf numFmtId="179" fontId="85" fillId="57" borderId="0" applyNumberFormat="0" applyBorder="0" applyAlignment="0" applyProtection="0"/>
    <xf numFmtId="179" fontId="111" fillId="18" borderId="0" applyNumberFormat="0" applyBorder="0" applyAlignment="0" applyProtection="0"/>
    <xf numFmtId="179" fontId="85" fillId="57" borderId="0" applyNumberFormat="0" applyBorder="0" applyAlignment="0" applyProtection="0"/>
    <xf numFmtId="179" fontId="85" fillId="57" borderId="0" applyNumberFormat="0" applyBorder="0" applyAlignment="0" applyProtection="0"/>
    <xf numFmtId="179" fontId="85" fillId="57" borderId="0" applyNumberFormat="0" applyBorder="0" applyAlignment="0" applyProtection="0"/>
    <xf numFmtId="179" fontId="1" fillId="18" borderId="0" applyNumberFormat="0" applyBorder="0" applyAlignment="0" applyProtection="0"/>
    <xf numFmtId="179" fontId="1" fillId="18" borderId="0" applyNumberFormat="0" applyBorder="0" applyAlignment="0" applyProtection="0"/>
    <xf numFmtId="179" fontId="1" fillId="18" borderId="0" applyNumberFormat="0" applyBorder="0" applyAlignment="0" applyProtection="0"/>
    <xf numFmtId="179" fontId="1" fillId="18" borderId="0" applyNumberFormat="0" applyBorder="0" applyAlignment="0" applyProtection="0"/>
    <xf numFmtId="179" fontId="1" fillId="18" borderId="0" applyNumberFormat="0" applyBorder="0" applyAlignment="0" applyProtection="0"/>
    <xf numFmtId="179" fontId="1" fillId="18" borderId="0" applyNumberFormat="0" applyBorder="0" applyAlignment="0" applyProtection="0"/>
    <xf numFmtId="179" fontId="1" fillId="18" borderId="0" applyNumberFormat="0" applyBorder="0" applyAlignment="0" applyProtection="0"/>
    <xf numFmtId="179" fontId="111" fillId="22" borderId="0" applyNumberFormat="0" applyBorder="0" applyAlignment="0" applyProtection="0"/>
    <xf numFmtId="179" fontId="1" fillId="22" borderId="0" applyNumberFormat="0" applyBorder="0" applyAlignment="0" applyProtection="0"/>
    <xf numFmtId="179" fontId="85" fillId="47" borderId="0" applyNumberFormat="0" applyBorder="0" applyAlignment="0" applyProtection="0"/>
    <xf numFmtId="179" fontId="85" fillId="47" borderId="0" applyNumberFormat="0" applyBorder="0" applyAlignment="0" applyProtection="0"/>
    <xf numFmtId="179" fontId="85" fillId="47" borderId="0" applyNumberFormat="0" applyBorder="0" applyAlignment="0" applyProtection="0"/>
    <xf numFmtId="179" fontId="111" fillId="22" borderId="0" applyNumberFormat="0" applyBorder="0" applyAlignment="0" applyProtection="0"/>
    <xf numFmtId="179" fontId="85" fillId="47" borderId="0" applyNumberFormat="0" applyBorder="0" applyAlignment="0" applyProtection="0"/>
    <xf numFmtId="179" fontId="85" fillId="47" borderId="0" applyNumberFormat="0" applyBorder="0" applyAlignment="0" applyProtection="0"/>
    <xf numFmtId="179" fontId="85" fillId="47" borderId="0" applyNumberFormat="0" applyBorder="0" applyAlignment="0" applyProtection="0"/>
    <xf numFmtId="179" fontId="1" fillId="22" borderId="0" applyNumberFormat="0" applyBorder="0" applyAlignment="0" applyProtection="0"/>
    <xf numFmtId="179" fontId="1" fillId="22" borderId="0" applyNumberFormat="0" applyBorder="0" applyAlignment="0" applyProtection="0"/>
    <xf numFmtId="179" fontId="1" fillId="22" borderId="0" applyNumberFormat="0" applyBorder="0" applyAlignment="0" applyProtection="0"/>
    <xf numFmtId="179" fontId="1" fillId="22" borderId="0" applyNumberFormat="0" applyBorder="0" applyAlignment="0" applyProtection="0"/>
    <xf numFmtId="179" fontId="1" fillId="22" borderId="0" applyNumberFormat="0" applyBorder="0" applyAlignment="0" applyProtection="0"/>
    <xf numFmtId="179" fontId="1" fillId="22" borderId="0" applyNumberFormat="0" applyBorder="0" applyAlignment="0" applyProtection="0"/>
    <xf numFmtId="179" fontId="1" fillId="22" borderId="0" applyNumberFormat="0" applyBorder="0" applyAlignment="0" applyProtection="0"/>
    <xf numFmtId="179" fontId="111" fillId="26" borderId="0" applyNumberFormat="0" applyBorder="0" applyAlignment="0" applyProtection="0"/>
    <xf numFmtId="179" fontId="1" fillId="26" borderId="0" applyNumberFormat="0" applyBorder="0" applyAlignment="0" applyProtection="0"/>
    <xf numFmtId="179" fontId="85" fillId="58" borderId="0" applyNumberFormat="0" applyBorder="0" applyAlignment="0" applyProtection="0"/>
    <xf numFmtId="179" fontId="85" fillId="58" borderId="0" applyNumberFormat="0" applyBorder="0" applyAlignment="0" applyProtection="0"/>
    <xf numFmtId="179" fontId="85" fillId="58" borderId="0" applyNumberFormat="0" applyBorder="0" applyAlignment="0" applyProtection="0"/>
    <xf numFmtId="179" fontId="111" fillId="26" borderId="0" applyNumberFormat="0" applyBorder="0" applyAlignment="0" applyProtection="0"/>
    <xf numFmtId="179" fontId="85" fillId="58" borderId="0" applyNumberFormat="0" applyBorder="0" applyAlignment="0" applyProtection="0"/>
    <xf numFmtId="179" fontId="85" fillId="58" borderId="0" applyNumberFormat="0" applyBorder="0" applyAlignment="0" applyProtection="0"/>
    <xf numFmtId="179" fontId="85" fillId="58" borderId="0" applyNumberFormat="0" applyBorder="0" applyAlignment="0" applyProtection="0"/>
    <xf numFmtId="179" fontId="1" fillId="26" borderId="0" applyNumberFormat="0" applyBorder="0" applyAlignment="0" applyProtection="0"/>
    <xf numFmtId="179" fontId="1" fillId="26" borderId="0" applyNumberFormat="0" applyBorder="0" applyAlignment="0" applyProtection="0"/>
    <xf numFmtId="179" fontId="1" fillId="26" borderId="0" applyNumberFormat="0" applyBorder="0" applyAlignment="0" applyProtection="0"/>
    <xf numFmtId="179" fontId="1" fillId="26" borderId="0" applyNumberFormat="0" applyBorder="0" applyAlignment="0" applyProtection="0"/>
    <xf numFmtId="179" fontId="1" fillId="26" borderId="0" applyNumberFormat="0" applyBorder="0" applyAlignment="0" applyProtection="0"/>
    <xf numFmtId="179" fontId="1" fillId="26" borderId="0" applyNumberFormat="0" applyBorder="0" applyAlignment="0" applyProtection="0"/>
    <xf numFmtId="179" fontId="1" fillId="26" borderId="0" applyNumberFormat="0" applyBorder="0" applyAlignment="0" applyProtection="0"/>
    <xf numFmtId="179" fontId="111" fillId="30" borderId="0" applyNumberFormat="0" applyBorder="0" applyAlignment="0" applyProtection="0"/>
    <xf numFmtId="179" fontId="1" fillId="30" borderId="0" applyNumberFormat="0" applyBorder="0" applyAlignment="0" applyProtection="0"/>
    <xf numFmtId="179" fontId="85" fillId="54" borderId="0" applyNumberFormat="0" applyBorder="0" applyAlignment="0" applyProtection="0"/>
    <xf numFmtId="179" fontId="85" fillId="54" borderId="0" applyNumberFormat="0" applyBorder="0" applyAlignment="0" applyProtection="0"/>
    <xf numFmtId="179" fontId="85" fillId="54" borderId="0" applyNumberFormat="0" applyBorder="0" applyAlignment="0" applyProtection="0"/>
    <xf numFmtId="179" fontId="111" fillId="30" borderId="0" applyNumberFormat="0" applyBorder="0" applyAlignment="0" applyProtection="0"/>
    <xf numFmtId="179" fontId="85" fillId="54" borderId="0" applyNumberFormat="0" applyBorder="0" applyAlignment="0" applyProtection="0"/>
    <xf numFmtId="179" fontId="85" fillId="54" borderId="0" applyNumberFormat="0" applyBorder="0" applyAlignment="0" applyProtection="0"/>
    <xf numFmtId="179" fontId="85" fillId="54" borderId="0" applyNumberFormat="0" applyBorder="0" applyAlignment="0" applyProtection="0"/>
    <xf numFmtId="179" fontId="1" fillId="30" borderId="0" applyNumberFormat="0" applyBorder="0" applyAlignment="0" applyProtection="0"/>
    <xf numFmtId="179" fontId="1" fillId="30" borderId="0" applyNumberFormat="0" applyBorder="0" applyAlignment="0" applyProtection="0"/>
    <xf numFmtId="179" fontId="1" fillId="30" borderId="0" applyNumberFormat="0" applyBorder="0" applyAlignment="0" applyProtection="0"/>
    <xf numFmtId="179" fontId="1" fillId="30" borderId="0" applyNumberFormat="0" applyBorder="0" applyAlignment="0" applyProtection="0"/>
    <xf numFmtId="179" fontId="1" fillId="30" borderId="0" applyNumberFormat="0" applyBorder="0" applyAlignment="0" applyProtection="0"/>
    <xf numFmtId="179" fontId="1" fillId="30" borderId="0" applyNumberFormat="0" applyBorder="0" applyAlignment="0" applyProtection="0"/>
    <xf numFmtId="179" fontId="1" fillId="30" borderId="0" applyNumberFormat="0" applyBorder="0" applyAlignment="0" applyProtection="0"/>
    <xf numFmtId="179" fontId="111" fillId="34" borderId="0" applyNumberFormat="0" applyBorder="0" applyAlignment="0" applyProtection="0"/>
    <xf numFmtId="179" fontId="1" fillId="34" borderId="0" applyNumberFormat="0" applyBorder="0" applyAlignment="0" applyProtection="0"/>
    <xf numFmtId="179" fontId="85" fillId="45" borderId="0" applyNumberFormat="0" applyBorder="0" applyAlignment="0" applyProtection="0"/>
    <xf numFmtId="179" fontId="85" fillId="45" borderId="0" applyNumberFormat="0" applyBorder="0" applyAlignment="0" applyProtection="0"/>
    <xf numFmtId="179" fontId="85" fillId="45" borderId="0" applyNumberFormat="0" applyBorder="0" applyAlignment="0" applyProtection="0"/>
    <xf numFmtId="179" fontId="111" fillId="34" borderId="0" applyNumberFormat="0" applyBorder="0" applyAlignment="0" applyProtection="0"/>
    <xf numFmtId="179" fontId="85" fillId="45" borderId="0" applyNumberFormat="0" applyBorder="0" applyAlignment="0" applyProtection="0"/>
    <xf numFmtId="179" fontId="85" fillId="45" borderId="0" applyNumberFormat="0" applyBorder="0" applyAlignment="0" applyProtection="0"/>
    <xf numFmtId="179" fontId="85" fillId="45" borderId="0" applyNumberFormat="0" applyBorder="0" applyAlignment="0" applyProtection="0"/>
    <xf numFmtId="179" fontId="1" fillId="34" borderId="0" applyNumberFormat="0" applyBorder="0" applyAlignment="0" applyProtection="0"/>
    <xf numFmtId="179" fontId="1" fillId="34" borderId="0" applyNumberFormat="0" applyBorder="0" applyAlignment="0" applyProtection="0"/>
    <xf numFmtId="179" fontId="1" fillId="34" borderId="0" applyNumberFormat="0" applyBorder="0" applyAlignment="0" applyProtection="0"/>
    <xf numFmtId="179" fontId="1" fillId="34" borderId="0" applyNumberFormat="0" applyBorder="0" applyAlignment="0" applyProtection="0"/>
    <xf numFmtId="179" fontId="1" fillId="34" borderId="0" applyNumberFormat="0" applyBorder="0" applyAlignment="0" applyProtection="0"/>
    <xf numFmtId="179" fontId="1" fillId="34" borderId="0" applyNumberFormat="0" applyBorder="0" applyAlignment="0" applyProtection="0"/>
    <xf numFmtId="179" fontId="1" fillId="34" borderId="0" applyNumberFormat="0" applyBorder="0" applyAlignment="0" applyProtection="0"/>
    <xf numFmtId="179" fontId="111" fillId="38" borderId="0" applyNumberFormat="0" applyBorder="0" applyAlignment="0" applyProtection="0"/>
    <xf numFmtId="179" fontId="1" fillId="38" borderId="0" applyNumberFormat="0" applyBorder="0" applyAlignment="0" applyProtection="0"/>
    <xf numFmtId="179" fontId="85" fillId="59" borderId="0" applyNumberFormat="0" applyBorder="0" applyAlignment="0" applyProtection="0"/>
    <xf numFmtId="179" fontId="85" fillId="59" borderId="0" applyNumberFormat="0" applyBorder="0" applyAlignment="0" applyProtection="0"/>
    <xf numFmtId="179" fontId="85" fillId="59" borderId="0" applyNumberFormat="0" applyBorder="0" applyAlignment="0" applyProtection="0"/>
    <xf numFmtId="179" fontId="85" fillId="59" borderId="0" applyNumberFormat="0" applyBorder="0" applyAlignment="0" applyProtection="0"/>
    <xf numFmtId="179" fontId="85" fillId="59" borderId="0" applyNumberFormat="0" applyBorder="0" applyAlignment="0" applyProtection="0"/>
    <xf numFmtId="179" fontId="85" fillId="59" borderId="0" applyNumberFormat="0" applyBorder="0" applyAlignment="0" applyProtection="0"/>
    <xf numFmtId="179" fontId="85" fillId="44" borderId="0" applyNumberFormat="0" applyBorder="0" applyAlignment="0" applyProtection="0"/>
    <xf numFmtId="179" fontId="85" fillId="44" borderId="0" applyNumberFormat="0" applyBorder="0" applyAlignment="0" applyProtection="0"/>
    <xf numFmtId="179" fontId="85" fillId="44" borderId="0" applyNumberFormat="0" applyBorder="0" applyAlignment="0" applyProtection="0"/>
    <xf numFmtId="179" fontId="111" fillId="38" borderId="0" applyNumberFormat="0" applyBorder="0" applyAlignment="0" applyProtection="0"/>
    <xf numFmtId="179" fontId="85" fillId="59" borderId="0" applyNumberFormat="0" applyBorder="0" applyAlignment="0" applyProtection="0"/>
    <xf numFmtId="179" fontId="85" fillId="59" borderId="0" applyNumberFormat="0" applyBorder="0" applyAlignment="0" applyProtection="0"/>
    <xf numFmtId="179" fontId="1" fillId="38" borderId="0" applyNumberFormat="0" applyBorder="0" applyAlignment="0" applyProtection="0"/>
    <xf numFmtId="179" fontId="1" fillId="38" borderId="0" applyNumberFormat="0" applyBorder="0" applyAlignment="0" applyProtection="0"/>
    <xf numFmtId="179" fontId="1" fillId="38" borderId="0" applyNumberFormat="0" applyBorder="0" applyAlignment="0" applyProtection="0"/>
    <xf numFmtId="179" fontId="1" fillId="38" borderId="0" applyNumberFormat="0" applyBorder="0" applyAlignment="0" applyProtection="0"/>
    <xf numFmtId="179" fontId="85" fillId="59" borderId="0" applyNumberFormat="0" applyBorder="0" applyAlignment="0" applyProtection="0"/>
    <xf numFmtId="179" fontId="85" fillId="59" borderId="0" applyNumberFormat="0" applyBorder="0" applyAlignment="0" applyProtection="0"/>
    <xf numFmtId="179" fontId="85" fillId="59" borderId="0" applyNumberFormat="0" applyBorder="0" applyAlignment="0" applyProtection="0"/>
    <xf numFmtId="179" fontId="85" fillId="44" borderId="0" applyNumberFormat="0" applyBorder="0" applyAlignment="0" applyProtection="0"/>
    <xf numFmtId="179" fontId="85" fillId="44" borderId="0" applyNumberFormat="0" applyBorder="0" applyAlignment="0" applyProtection="0"/>
    <xf numFmtId="179" fontId="1" fillId="38" borderId="0" applyNumberFormat="0" applyBorder="0" applyAlignment="0" applyProtection="0"/>
    <xf numFmtId="179" fontId="85" fillId="44" borderId="0" applyNumberFormat="0" applyBorder="0" applyAlignment="0" applyProtection="0"/>
    <xf numFmtId="179" fontId="85" fillId="44" borderId="0" applyNumberFormat="0" applyBorder="0" applyAlignment="0" applyProtection="0"/>
    <xf numFmtId="179" fontId="1" fillId="38" borderId="0" applyNumberFormat="0" applyBorder="0" applyAlignment="0" applyProtection="0"/>
    <xf numFmtId="179" fontId="85" fillId="44" borderId="0" applyNumberFormat="0" applyBorder="0" applyAlignment="0" applyProtection="0"/>
    <xf numFmtId="179" fontId="85" fillId="44" borderId="0" applyNumberFormat="0" applyBorder="0" applyAlignment="0" applyProtection="0"/>
    <xf numFmtId="179" fontId="1" fillId="38" borderId="0" applyNumberFormat="0" applyBorder="0" applyAlignment="0" applyProtection="0"/>
    <xf numFmtId="179" fontId="15" fillId="0" borderId="0" applyProtection="0">
      <protection locked="0"/>
    </xf>
    <xf numFmtId="179" fontId="15" fillId="0" borderId="0" applyProtection="0">
      <protection locked="0"/>
    </xf>
    <xf numFmtId="179" fontId="15" fillId="0" borderId="0" applyProtection="0">
      <protection locked="0"/>
    </xf>
    <xf numFmtId="179" fontId="15" fillId="0" borderId="0" applyProtection="0">
      <protection locked="0"/>
    </xf>
    <xf numFmtId="179" fontId="15" fillId="0" borderId="0" applyProtection="0">
      <protection locked="0"/>
    </xf>
    <xf numFmtId="179" fontId="15" fillId="0" borderId="0" applyProtection="0">
      <protection locked="0"/>
    </xf>
    <xf numFmtId="179" fontId="15" fillId="0" borderId="0" applyProtection="0">
      <protection locked="0"/>
    </xf>
    <xf numFmtId="179" fontId="15" fillId="0" borderId="0" applyProtection="0">
      <protection locked="0"/>
    </xf>
    <xf numFmtId="179" fontId="15" fillId="0" borderId="0" applyProtection="0">
      <protection locked="0"/>
    </xf>
    <xf numFmtId="179" fontId="15" fillId="0" borderId="0" applyProtection="0">
      <protection locked="0"/>
    </xf>
    <xf numFmtId="179" fontId="15" fillId="0" borderId="0" applyProtection="0">
      <protection locked="0"/>
    </xf>
    <xf numFmtId="179" fontId="15" fillId="0" borderId="0" applyProtection="0">
      <protection locked="0"/>
    </xf>
    <xf numFmtId="179" fontId="15" fillId="0" borderId="0" applyProtection="0">
      <protection locked="0"/>
    </xf>
    <xf numFmtId="179" fontId="15" fillId="0" borderId="0" applyProtection="0">
      <protection locked="0"/>
    </xf>
    <xf numFmtId="179" fontId="15" fillId="0" borderId="0" applyProtection="0">
      <protection locked="0"/>
    </xf>
    <xf numFmtId="179" fontId="15" fillId="0" borderId="0" applyProtection="0">
      <protection locked="0"/>
    </xf>
    <xf numFmtId="179" fontId="15" fillId="0" borderId="0" applyProtection="0">
      <protection locked="0"/>
    </xf>
    <xf numFmtId="179" fontId="15" fillId="0" borderId="0" applyProtection="0">
      <protection locked="0"/>
    </xf>
    <xf numFmtId="179" fontId="15" fillId="0" borderId="0" applyProtection="0">
      <protection locked="0"/>
    </xf>
    <xf numFmtId="179" fontId="15" fillId="0" borderId="0" applyProtection="0">
      <protection locked="0"/>
    </xf>
    <xf numFmtId="179" fontId="15" fillId="0" borderId="0" applyProtection="0">
      <protection locked="0"/>
    </xf>
    <xf numFmtId="179" fontId="15" fillId="0" borderId="0" applyProtection="0">
      <protection locked="0"/>
    </xf>
    <xf numFmtId="179" fontId="15" fillId="0" borderId="0" applyProtection="0">
      <protection locked="0"/>
    </xf>
    <xf numFmtId="179" fontId="15" fillId="0" borderId="0" applyProtection="0">
      <protection locked="0"/>
    </xf>
    <xf numFmtId="179" fontId="15" fillId="0" borderId="0" applyProtection="0">
      <protection locked="0"/>
    </xf>
    <xf numFmtId="179" fontId="15" fillId="0" borderId="0" applyProtection="0">
      <protection locked="0"/>
    </xf>
    <xf numFmtId="179" fontId="15" fillId="0" borderId="0" applyProtection="0">
      <protection locked="0"/>
    </xf>
    <xf numFmtId="179" fontId="15" fillId="0" borderId="0" applyProtection="0">
      <protection locked="0"/>
    </xf>
    <xf numFmtId="179" fontId="15" fillId="0" borderId="0" applyProtection="0">
      <protection locked="0"/>
    </xf>
    <xf numFmtId="179" fontId="15" fillId="0" borderId="0" applyProtection="0">
      <protection locked="0"/>
    </xf>
    <xf numFmtId="179" fontId="15" fillId="0" borderId="0" applyProtection="0">
      <protection locked="0"/>
    </xf>
    <xf numFmtId="179" fontId="15" fillId="0" borderId="0" applyProtection="0">
      <protection locked="0"/>
    </xf>
    <xf numFmtId="179" fontId="15" fillId="0" borderId="0" applyProtection="0">
      <protection locked="0"/>
    </xf>
    <xf numFmtId="179" fontId="15" fillId="0" borderId="0" applyProtection="0">
      <protection locked="0"/>
    </xf>
    <xf numFmtId="179" fontId="15" fillId="0" borderId="0" applyProtection="0">
      <protection locked="0"/>
    </xf>
    <xf numFmtId="179" fontId="15" fillId="0" borderId="0" applyProtection="0">
      <protection locked="0"/>
    </xf>
    <xf numFmtId="179" fontId="15" fillId="0" borderId="0" applyProtection="0">
      <protection locked="0"/>
    </xf>
    <xf numFmtId="179" fontId="15" fillId="0" borderId="0" applyProtection="0">
      <protection locked="0"/>
    </xf>
    <xf numFmtId="179" fontId="15" fillId="0" borderId="0" applyProtection="0">
      <protection locked="0"/>
    </xf>
    <xf numFmtId="179" fontId="15" fillId="0" borderId="0" applyProtection="0">
      <protection locked="0"/>
    </xf>
    <xf numFmtId="179" fontId="15" fillId="0" borderId="0" applyProtection="0">
      <protection locked="0"/>
    </xf>
    <xf numFmtId="179" fontId="15" fillId="0" borderId="0" applyProtection="0">
      <protection locked="0"/>
    </xf>
    <xf numFmtId="179" fontId="15" fillId="0" borderId="0" applyProtection="0">
      <protection locked="0"/>
    </xf>
    <xf numFmtId="179" fontId="15" fillId="0" borderId="0" applyProtection="0">
      <protection locked="0"/>
    </xf>
    <xf numFmtId="179" fontId="15" fillId="0" borderId="0" applyProtection="0">
      <protection locked="0"/>
    </xf>
    <xf numFmtId="179" fontId="111" fillId="19" borderId="0" applyNumberFormat="0" applyBorder="0" applyAlignment="0" applyProtection="0"/>
    <xf numFmtId="179" fontId="1" fillId="19" borderId="0" applyNumberFormat="0" applyBorder="0" applyAlignment="0" applyProtection="0"/>
    <xf numFmtId="179" fontId="85" fillId="41" borderId="0" applyNumberFormat="0" applyBorder="0" applyAlignment="0" applyProtection="0"/>
    <xf numFmtId="179" fontId="85" fillId="41" borderId="0" applyNumberFormat="0" applyBorder="0" applyAlignment="0" applyProtection="0"/>
    <xf numFmtId="179" fontId="85" fillId="41" borderId="0" applyNumberFormat="0" applyBorder="0" applyAlignment="0" applyProtection="0"/>
    <xf numFmtId="179" fontId="111" fillId="19" borderId="0" applyNumberFormat="0" applyBorder="0" applyAlignment="0" applyProtection="0"/>
    <xf numFmtId="179" fontId="85" fillId="41" borderId="0" applyNumberFormat="0" applyBorder="0" applyAlignment="0" applyProtection="0"/>
    <xf numFmtId="179" fontId="85" fillId="41" borderId="0" applyNumberFormat="0" applyBorder="0" applyAlignment="0" applyProtection="0"/>
    <xf numFmtId="179" fontId="85" fillId="41" borderId="0" applyNumberFormat="0" applyBorder="0" applyAlignment="0" applyProtection="0"/>
    <xf numFmtId="179" fontId="1" fillId="19" borderId="0" applyNumberFormat="0" applyBorder="0" applyAlignment="0" applyProtection="0"/>
    <xf numFmtId="179" fontId="1" fillId="19" borderId="0" applyNumberFormat="0" applyBorder="0" applyAlignment="0" applyProtection="0"/>
    <xf numFmtId="179" fontId="1" fillId="19" borderId="0" applyNumberFormat="0" applyBorder="0" applyAlignment="0" applyProtection="0"/>
    <xf numFmtId="179" fontId="1" fillId="19" borderId="0" applyNumberFormat="0" applyBorder="0" applyAlignment="0" applyProtection="0"/>
    <xf numFmtId="179" fontId="1" fillId="19" borderId="0" applyNumberFormat="0" applyBorder="0" applyAlignment="0" applyProtection="0"/>
    <xf numFmtId="179" fontId="1" fillId="19" borderId="0" applyNumberFormat="0" applyBorder="0" applyAlignment="0" applyProtection="0"/>
    <xf numFmtId="179" fontId="1" fillId="19" borderId="0" applyNumberFormat="0" applyBorder="0" applyAlignment="0" applyProtection="0"/>
    <xf numFmtId="179" fontId="111" fillId="23" borderId="0" applyNumberFormat="0" applyBorder="0" applyAlignment="0" applyProtection="0"/>
    <xf numFmtId="179" fontId="1" fillId="23" borderId="0" applyNumberFormat="0" applyBorder="0" applyAlignment="0" applyProtection="0"/>
    <xf numFmtId="179" fontId="85" fillId="42" borderId="0" applyNumberFormat="0" applyBorder="0" applyAlignment="0" applyProtection="0"/>
    <xf numFmtId="179" fontId="85" fillId="42" borderId="0" applyNumberFormat="0" applyBorder="0" applyAlignment="0" applyProtection="0"/>
    <xf numFmtId="179" fontId="85" fillId="42" borderId="0" applyNumberFormat="0" applyBorder="0" applyAlignment="0" applyProtection="0"/>
    <xf numFmtId="179" fontId="111" fillId="23" borderId="0" applyNumberFormat="0" applyBorder="0" applyAlignment="0" applyProtection="0"/>
    <xf numFmtId="179" fontId="85" fillId="42" borderId="0" applyNumberFormat="0" applyBorder="0" applyAlignment="0" applyProtection="0"/>
    <xf numFmtId="179" fontId="85" fillId="42" borderId="0" applyNumberFormat="0" applyBorder="0" applyAlignment="0" applyProtection="0"/>
    <xf numFmtId="179" fontId="85" fillId="42" borderId="0" applyNumberFormat="0" applyBorder="0" applyAlignment="0" applyProtection="0"/>
    <xf numFmtId="179" fontId="1" fillId="23" borderId="0" applyNumberFormat="0" applyBorder="0" applyAlignment="0" applyProtection="0"/>
    <xf numFmtId="179" fontId="1" fillId="23" borderId="0" applyNumberFormat="0" applyBorder="0" applyAlignment="0" applyProtection="0"/>
    <xf numFmtId="179" fontId="1" fillId="23" borderId="0" applyNumberFormat="0" applyBorder="0" applyAlignment="0" applyProtection="0"/>
    <xf numFmtId="179" fontId="1" fillId="23" borderId="0" applyNumberFormat="0" applyBorder="0" applyAlignment="0" applyProtection="0"/>
    <xf numFmtId="179" fontId="1" fillId="23" borderId="0" applyNumberFormat="0" applyBorder="0" applyAlignment="0" applyProtection="0"/>
    <xf numFmtId="179" fontId="1" fillId="23" borderId="0" applyNumberFormat="0" applyBorder="0" applyAlignment="0" applyProtection="0"/>
    <xf numFmtId="179" fontId="1" fillId="23" borderId="0" applyNumberFormat="0" applyBorder="0" applyAlignment="0" applyProtection="0"/>
    <xf numFmtId="179" fontId="111" fillId="27" borderId="0" applyNumberFormat="0" applyBorder="0" applyAlignment="0" applyProtection="0"/>
    <xf numFmtId="179" fontId="1" fillId="27" borderId="0" applyNumberFormat="0" applyBorder="0" applyAlignment="0" applyProtection="0"/>
    <xf numFmtId="179" fontId="85" fillId="60" borderId="0" applyNumberFormat="0" applyBorder="0" applyAlignment="0" applyProtection="0"/>
    <xf numFmtId="179" fontId="85" fillId="60" borderId="0" applyNumberFormat="0" applyBorder="0" applyAlignment="0" applyProtection="0"/>
    <xf numFmtId="179" fontId="85" fillId="60" borderId="0" applyNumberFormat="0" applyBorder="0" applyAlignment="0" applyProtection="0"/>
    <xf numFmtId="179" fontId="111" fillId="27" borderId="0" applyNumberFormat="0" applyBorder="0" applyAlignment="0" applyProtection="0"/>
    <xf numFmtId="179" fontId="85" fillId="60" borderId="0" applyNumberFormat="0" applyBorder="0" applyAlignment="0" applyProtection="0"/>
    <xf numFmtId="179" fontId="85" fillId="60" borderId="0" applyNumberFormat="0" applyBorder="0" applyAlignment="0" applyProtection="0"/>
    <xf numFmtId="179" fontId="85" fillId="60" borderId="0" applyNumberFormat="0" applyBorder="0" applyAlignment="0" applyProtection="0"/>
    <xf numFmtId="179" fontId="1" fillId="27" borderId="0" applyNumberFormat="0" applyBorder="0" applyAlignment="0" applyProtection="0"/>
    <xf numFmtId="179" fontId="1" fillId="27" borderId="0" applyNumberFormat="0" applyBorder="0" applyAlignment="0" applyProtection="0"/>
    <xf numFmtId="179" fontId="1" fillId="27" borderId="0" applyNumberFormat="0" applyBorder="0" applyAlignment="0" applyProtection="0"/>
    <xf numFmtId="179" fontId="1" fillId="27" borderId="0" applyNumberFormat="0" applyBorder="0" applyAlignment="0" applyProtection="0"/>
    <xf numFmtId="179" fontId="1" fillId="27" borderId="0" applyNumberFormat="0" applyBorder="0" applyAlignment="0" applyProtection="0"/>
    <xf numFmtId="179" fontId="1" fillId="27" borderId="0" applyNumberFormat="0" applyBorder="0" applyAlignment="0" applyProtection="0"/>
    <xf numFmtId="179" fontId="1" fillId="27" borderId="0" applyNumberFormat="0" applyBorder="0" applyAlignment="0" applyProtection="0"/>
    <xf numFmtId="179" fontId="111" fillId="31" borderId="0" applyNumberFormat="0" applyBorder="0" applyAlignment="0" applyProtection="0"/>
    <xf numFmtId="179" fontId="1" fillId="31" borderId="0" applyNumberFormat="0" applyBorder="0" applyAlignment="0" applyProtection="0"/>
    <xf numFmtId="179" fontId="85" fillId="54" borderId="0" applyNumberFormat="0" applyBorder="0" applyAlignment="0" applyProtection="0"/>
    <xf numFmtId="179" fontId="85" fillId="54" borderId="0" applyNumberFormat="0" applyBorder="0" applyAlignment="0" applyProtection="0"/>
    <xf numFmtId="179" fontId="85" fillId="54" borderId="0" applyNumberFormat="0" applyBorder="0" applyAlignment="0" applyProtection="0"/>
    <xf numFmtId="179" fontId="111" fillId="31" borderId="0" applyNumberFormat="0" applyBorder="0" applyAlignment="0" applyProtection="0"/>
    <xf numFmtId="179" fontId="85" fillId="54" borderId="0" applyNumberFormat="0" applyBorder="0" applyAlignment="0" applyProtection="0"/>
    <xf numFmtId="179" fontId="85" fillId="54" borderId="0" applyNumberFormat="0" applyBorder="0" applyAlignment="0" applyProtection="0"/>
    <xf numFmtId="179" fontId="85" fillId="54" borderId="0" applyNumberFormat="0" applyBorder="0" applyAlignment="0" applyProtection="0"/>
    <xf numFmtId="179" fontId="1" fillId="31" borderId="0" applyNumberFormat="0" applyBorder="0" applyAlignment="0" applyProtection="0"/>
    <xf numFmtId="179" fontId="1" fillId="31" borderId="0" applyNumberFormat="0" applyBorder="0" applyAlignment="0" applyProtection="0"/>
    <xf numFmtId="179" fontId="1" fillId="31" borderId="0" applyNumberFormat="0" applyBorder="0" applyAlignment="0" applyProtection="0"/>
    <xf numFmtId="179" fontId="1" fillId="31" borderId="0" applyNumberFormat="0" applyBorder="0" applyAlignment="0" applyProtection="0"/>
    <xf numFmtId="179" fontId="1" fillId="31" borderId="0" applyNumberFormat="0" applyBorder="0" applyAlignment="0" applyProtection="0"/>
    <xf numFmtId="179" fontId="1" fillId="31" borderId="0" applyNumberFormat="0" applyBorder="0" applyAlignment="0" applyProtection="0"/>
    <xf numFmtId="179" fontId="1" fillId="31" borderId="0" applyNumberFormat="0" applyBorder="0" applyAlignment="0" applyProtection="0"/>
    <xf numFmtId="179" fontId="111" fillId="35" borderId="0" applyNumberFormat="0" applyBorder="0" applyAlignment="0" applyProtection="0"/>
    <xf numFmtId="179" fontId="1" fillId="35" borderId="0" applyNumberFormat="0" applyBorder="0" applyAlignment="0" applyProtection="0"/>
    <xf numFmtId="179" fontId="85" fillId="41" borderId="0" applyNumberFormat="0" applyBorder="0" applyAlignment="0" applyProtection="0"/>
    <xf numFmtId="179" fontId="85" fillId="41" borderId="0" applyNumberFormat="0" applyBorder="0" applyAlignment="0" applyProtection="0"/>
    <xf numFmtId="179" fontId="85" fillId="41" borderId="0" applyNumberFormat="0" applyBorder="0" applyAlignment="0" applyProtection="0"/>
    <xf numFmtId="179" fontId="111" fillId="35" borderId="0" applyNumberFormat="0" applyBorder="0" applyAlignment="0" applyProtection="0"/>
    <xf numFmtId="179" fontId="85" fillId="41" borderId="0" applyNumberFormat="0" applyBorder="0" applyAlignment="0" applyProtection="0"/>
    <xf numFmtId="179" fontId="85" fillId="41" borderId="0" applyNumberFormat="0" applyBorder="0" applyAlignment="0" applyProtection="0"/>
    <xf numFmtId="179" fontId="85" fillId="41" borderId="0" applyNumberFormat="0" applyBorder="0" applyAlignment="0" applyProtection="0"/>
    <xf numFmtId="179" fontId="1" fillId="35" borderId="0" applyNumberFormat="0" applyBorder="0" applyAlignment="0" applyProtection="0"/>
    <xf numFmtId="179" fontId="1" fillId="35" borderId="0" applyNumberFormat="0" applyBorder="0" applyAlignment="0" applyProtection="0"/>
    <xf numFmtId="179" fontId="1" fillId="35" borderId="0" applyNumberFormat="0" applyBorder="0" applyAlignment="0" applyProtection="0"/>
    <xf numFmtId="179" fontId="1" fillId="35" borderId="0" applyNumberFormat="0" applyBorder="0" applyAlignment="0" applyProtection="0"/>
    <xf numFmtId="179" fontId="1" fillId="35" borderId="0" applyNumberFormat="0" applyBorder="0" applyAlignment="0" applyProtection="0"/>
    <xf numFmtId="179" fontId="1" fillId="35" borderId="0" applyNumberFormat="0" applyBorder="0" applyAlignment="0" applyProtection="0"/>
    <xf numFmtId="179" fontId="1" fillId="35" borderId="0" applyNumberFormat="0" applyBorder="0" applyAlignment="0" applyProtection="0"/>
    <xf numFmtId="179" fontId="111" fillId="39" borderId="0" applyNumberFormat="0" applyBorder="0" applyAlignment="0" applyProtection="0"/>
    <xf numFmtId="179" fontId="1" fillId="39" borderId="0" applyNumberFormat="0" applyBorder="0" applyAlignment="0" applyProtection="0"/>
    <xf numFmtId="179" fontId="85" fillId="49" borderId="0" applyNumberFormat="0" applyBorder="0" applyAlignment="0" applyProtection="0"/>
    <xf numFmtId="179" fontId="85" fillId="49" borderId="0" applyNumberFormat="0" applyBorder="0" applyAlignment="0" applyProtection="0"/>
    <xf numFmtId="179" fontId="85" fillId="49" borderId="0" applyNumberFormat="0" applyBorder="0" applyAlignment="0" applyProtection="0"/>
    <xf numFmtId="179" fontId="111" fillId="39" borderId="0" applyNumberFormat="0" applyBorder="0" applyAlignment="0" applyProtection="0"/>
    <xf numFmtId="179" fontId="85" fillId="49" borderId="0" applyNumberFormat="0" applyBorder="0" applyAlignment="0" applyProtection="0"/>
    <xf numFmtId="179" fontId="85" fillId="49" borderId="0" applyNumberFormat="0" applyBorder="0" applyAlignment="0" applyProtection="0"/>
    <xf numFmtId="179" fontId="85" fillId="49" borderId="0" applyNumberFormat="0" applyBorder="0" applyAlignment="0" applyProtection="0"/>
    <xf numFmtId="179" fontId="1" fillId="39" borderId="0" applyNumberFormat="0" applyBorder="0" applyAlignment="0" applyProtection="0"/>
    <xf numFmtId="179" fontId="1" fillId="39" borderId="0" applyNumberFormat="0" applyBorder="0" applyAlignment="0" applyProtection="0"/>
    <xf numFmtId="179" fontId="1" fillId="39" borderId="0" applyNumberFormat="0" applyBorder="0" applyAlignment="0" applyProtection="0"/>
    <xf numFmtId="179" fontId="1" fillId="39" borderId="0" applyNumberFormat="0" applyBorder="0" applyAlignment="0" applyProtection="0"/>
    <xf numFmtId="179" fontId="1" fillId="39" borderId="0" applyNumberFormat="0" applyBorder="0" applyAlignment="0" applyProtection="0"/>
    <xf numFmtId="179" fontId="1" fillId="39" borderId="0" applyNumberFormat="0" applyBorder="0" applyAlignment="0" applyProtection="0"/>
    <xf numFmtId="179" fontId="1" fillId="39" borderId="0" applyNumberFormat="0" applyBorder="0" applyAlignment="0" applyProtection="0"/>
    <xf numFmtId="179" fontId="112" fillId="20" borderId="0" applyNumberFormat="0" applyBorder="0" applyAlignment="0" applyProtection="0"/>
    <xf numFmtId="179" fontId="86" fillId="61" borderId="0" applyNumberFormat="0" applyBorder="0" applyAlignment="0" applyProtection="0"/>
    <xf numFmtId="179" fontId="86" fillId="61" borderId="0" applyNumberFormat="0" applyBorder="0" applyAlignment="0" applyProtection="0"/>
    <xf numFmtId="179" fontId="86" fillId="61" borderId="0" applyNumberFormat="0" applyBorder="0" applyAlignment="0" applyProtection="0"/>
    <xf numFmtId="179" fontId="112" fillId="20" borderId="0" applyNumberFormat="0" applyBorder="0" applyAlignment="0" applyProtection="0"/>
    <xf numFmtId="179" fontId="86" fillId="61" borderId="0" applyNumberFormat="0" applyBorder="0" applyAlignment="0" applyProtection="0"/>
    <xf numFmtId="179" fontId="86" fillId="61" borderId="0" applyNumberFormat="0" applyBorder="0" applyAlignment="0" applyProtection="0"/>
    <xf numFmtId="179" fontId="86" fillId="61" borderId="0" applyNumberFormat="0" applyBorder="0" applyAlignment="0" applyProtection="0"/>
    <xf numFmtId="179" fontId="37" fillId="20" borderId="0" applyNumberFormat="0" applyBorder="0" applyAlignment="0" applyProtection="0"/>
    <xf numFmtId="179" fontId="112" fillId="24" borderId="0" applyNumberFormat="0" applyBorder="0" applyAlignment="0" applyProtection="0"/>
    <xf numFmtId="179" fontId="86" fillId="42" borderId="0" applyNumberFormat="0" applyBorder="0" applyAlignment="0" applyProtection="0"/>
    <xf numFmtId="179" fontId="86" fillId="42" borderId="0" applyNumberFormat="0" applyBorder="0" applyAlignment="0" applyProtection="0"/>
    <xf numFmtId="179" fontId="86" fillId="42" borderId="0" applyNumberFormat="0" applyBorder="0" applyAlignment="0" applyProtection="0"/>
    <xf numFmtId="179" fontId="112" fillId="24" borderId="0" applyNumberFormat="0" applyBorder="0" applyAlignment="0" applyProtection="0"/>
    <xf numFmtId="179" fontId="86" fillId="42" borderId="0" applyNumberFormat="0" applyBorder="0" applyAlignment="0" applyProtection="0"/>
    <xf numFmtId="179" fontId="86" fillId="42" borderId="0" applyNumberFormat="0" applyBorder="0" applyAlignment="0" applyProtection="0"/>
    <xf numFmtId="179" fontId="86" fillId="42" borderId="0" applyNumberFormat="0" applyBorder="0" applyAlignment="0" applyProtection="0"/>
    <xf numFmtId="179" fontId="37" fillId="24" borderId="0" applyNumberFormat="0" applyBorder="0" applyAlignment="0" applyProtection="0"/>
    <xf numFmtId="179" fontId="112" fillId="28" borderId="0" applyNumberFormat="0" applyBorder="0" applyAlignment="0" applyProtection="0"/>
    <xf numFmtId="179" fontId="86" fillId="60" borderId="0" applyNumberFormat="0" applyBorder="0" applyAlignment="0" applyProtection="0"/>
    <xf numFmtId="179" fontId="86" fillId="60" borderId="0" applyNumberFormat="0" applyBorder="0" applyAlignment="0" applyProtection="0"/>
    <xf numFmtId="179" fontId="86" fillId="60" borderId="0" applyNumberFormat="0" applyBorder="0" applyAlignment="0" applyProtection="0"/>
    <xf numFmtId="179" fontId="112" fillId="28" borderId="0" applyNumberFormat="0" applyBorder="0" applyAlignment="0" applyProtection="0"/>
    <xf numFmtId="179" fontId="86" fillId="60" borderId="0" applyNumberFormat="0" applyBorder="0" applyAlignment="0" applyProtection="0"/>
    <xf numFmtId="179" fontId="86" fillId="60" borderId="0" applyNumberFormat="0" applyBorder="0" applyAlignment="0" applyProtection="0"/>
    <xf numFmtId="179" fontId="86" fillId="60" borderId="0" applyNumberFormat="0" applyBorder="0" applyAlignment="0" applyProtection="0"/>
    <xf numFmtId="179" fontId="37" fillId="28" borderId="0" applyNumberFormat="0" applyBorder="0" applyAlignment="0" applyProtection="0"/>
    <xf numFmtId="179" fontId="112" fillId="32" borderId="0" applyNumberFormat="0" applyBorder="0" applyAlignment="0" applyProtection="0"/>
    <xf numFmtId="179" fontId="86" fillId="62" borderId="0" applyNumberFormat="0" applyBorder="0" applyAlignment="0" applyProtection="0"/>
    <xf numFmtId="179" fontId="86" fillId="62" borderId="0" applyNumberFormat="0" applyBorder="0" applyAlignment="0" applyProtection="0"/>
    <xf numFmtId="179" fontId="86" fillId="62" borderId="0" applyNumberFormat="0" applyBorder="0" applyAlignment="0" applyProtection="0"/>
    <xf numFmtId="179" fontId="112" fillId="32" borderId="0" applyNumberFormat="0" applyBorder="0" applyAlignment="0" applyProtection="0"/>
    <xf numFmtId="179" fontId="86" fillId="62" borderId="0" applyNumberFormat="0" applyBorder="0" applyAlignment="0" applyProtection="0"/>
    <xf numFmtId="179" fontId="86" fillId="62" borderId="0" applyNumberFormat="0" applyBorder="0" applyAlignment="0" applyProtection="0"/>
    <xf numFmtId="179" fontId="86" fillId="62" borderId="0" applyNumberFormat="0" applyBorder="0" applyAlignment="0" applyProtection="0"/>
    <xf numFmtId="179" fontId="37" fillId="32" borderId="0" applyNumberFormat="0" applyBorder="0" applyAlignment="0" applyProtection="0"/>
    <xf numFmtId="179" fontId="112" fillId="36" borderId="0" applyNumberFormat="0" applyBorder="0" applyAlignment="0" applyProtection="0"/>
    <xf numFmtId="179" fontId="86" fillId="52" borderId="0" applyNumberFormat="0" applyBorder="0" applyAlignment="0" applyProtection="0"/>
    <xf numFmtId="179" fontId="86" fillId="52" borderId="0" applyNumberFormat="0" applyBorder="0" applyAlignment="0" applyProtection="0"/>
    <xf numFmtId="179" fontId="86" fillId="52" borderId="0" applyNumberFormat="0" applyBorder="0" applyAlignment="0" applyProtection="0"/>
    <xf numFmtId="179" fontId="112" fillId="36" borderId="0" applyNumberFormat="0" applyBorder="0" applyAlignment="0" applyProtection="0"/>
    <xf numFmtId="179" fontId="86" fillId="52" borderId="0" applyNumberFormat="0" applyBorder="0" applyAlignment="0" applyProtection="0"/>
    <xf numFmtId="179" fontId="86" fillId="52" borderId="0" applyNumberFormat="0" applyBorder="0" applyAlignment="0" applyProtection="0"/>
    <xf numFmtId="179" fontId="86" fillId="52" borderId="0" applyNumberFormat="0" applyBorder="0" applyAlignment="0" applyProtection="0"/>
    <xf numFmtId="179" fontId="37" fillId="36" borderId="0" applyNumberFormat="0" applyBorder="0" applyAlignment="0" applyProtection="0"/>
    <xf numFmtId="179" fontId="112" fillId="40" borderId="0" applyNumberFormat="0" applyBorder="0" applyAlignment="0" applyProtection="0"/>
    <xf numFmtId="179" fontId="86" fillId="63" borderId="0" applyNumberFormat="0" applyBorder="0" applyAlignment="0" applyProtection="0"/>
    <xf numFmtId="179" fontId="86" fillId="63" borderId="0" applyNumberFormat="0" applyBorder="0" applyAlignment="0" applyProtection="0"/>
    <xf numFmtId="179" fontId="86" fillId="63" borderId="0" applyNumberFormat="0" applyBorder="0" applyAlignment="0" applyProtection="0"/>
    <xf numFmtId="179" fontId="112" fillId="40" borderId="0" applyNumberFormat="0" applyBorder="0" applyAlignment="0" applyProtection="0"/>
    <xf numFmtId="179" fontId="86" fillId="63" borderId="0" applyNumberFormat="0" applyBorder="0" applyAlignment="0" applyProtection="0"/>
    <xf numFmtId="179" fontId="86" fillId="63" borderId="0" applyNumberFormat="0" applyBorder="0" applyAlignment="0" applyProtection="0"/>
    <xf numFmtId="179" fontId="86" fillId="63" borderId="0" applyNumberFormat="0" applyBorder="0" applyAlignment="0" applyProtection="0"/>
    <xf numFmtId="179" fontId="37" fillId="40" borderId="0" applyNumberFormat="0" applyBorder="0" applyAlignment="0" applyProtection="0"/>
    <xf numFmtId="179" fontId="112" fillId="17" borderId="0" applyNumberFormat="0" applyBorder="0" applyAlignment="0" applyProtection="0"/>
    <xf numFmtId="179" fontId="86" fillId="64" borderId="0" applyNumberFormat="0" applyBorder="0" applyAlignment="0" applyProtection="0"/>
    <xf numFmtId="179" fontId="86" fillId="64" borderId="0" applyNumberFormat="0" applyBorder="0" applyAlignment="0" applyProtection="0"/>
    <xf numFmtId="179" fontId="86" fillId="64" borderId="0" applyNumberFormat="0" applyBorder="0" applyAlignment="0" applyProtection="0"/>
    <xf numFmtId="179" fontId="112" fillId="17" borderId="0" applyNumberFormat="0" applyBorder="0" applyAlignment="0" applyProtection="0"/>
    <xf numFmtId="179" fontId="86" fillId="64" borderId="0" applyNumberFormat="0" applyBorder="0" applyAlignment="0" applyProtection="0"/>
    <xf numFmtId="179" fontId="86" fillId="64" borderId="0" applyNumberFormat="0" applyBorder="0" applyAlignment="0" applyProtection="0"/>
    <xf numFmtId="179" fontId="86" fillId="64" borderId="0" applyNumberFormat="0" applyBorder="0" applyAlignment="0" applyProtection="0"/>
    <xf numFmtId="179" fontId="37" fillId="17" borderId="0" applyNumberFormat="0" applyBorder="0" applyAlignment="0" applyProtection="0"/>
    <xf numFmtId="179" fontId="112" fillId="21" borderId="0" applyNumberFormat="0" applyBorder="0" applyAlignment="0" applyProtection="0"/>
    <xf numFmtId="179" fontId="86" fillId="53" borderId="0" applyNumberFormat="0" applyBorder="0" applyAlignment="0" applyProtection="0"/>
    <xf numFmtId="179" fontId="86" fillId="53" borderId="0" applyNumberFormat="0" applyBorder="0" applyAlignment="0" applyProtection="0"/>
    <xf numFmtId="179" fontId="86" fillId="53" borderId="0" applyNumberFormat="0" applyBorder="0" applyAlignment="0" applyProtection="0"/>
    <xf numFmtId="179" fontId="112" fillId="21" borderId="0" applyNumberFormat="0" applyBorder="0" applyAlignment="0" applyProtection="0"/>
    <xf numFmtId="179" fontId="86" fillId="53" borderId="0" applyNumberFormat="0" applyBorder="0" applyAlignment="0" applyProtection="0"/>
    <xf numFmtId="179" fontId="86" fillId="53" borderId="0" applyNumberFormat="0" applyBorder="0" applyAlignment="0" applyProtection="0"/>
    <xf numFmtId="179" fontId="86" fillId="53" borderId="0" applyNumberFormat="0" applyBorder="0" applyAlignment="0" applyProtection="0"/>
    <xf numFmtId="179" fontId="37" fillId="21" borderId="0" applyNumberFormat="0" applyBorder="0" applyAlignment="0" applyProtection="0"/>
    <xf numFmtId="179" fontId="112" fillId="25" borderId="0" applyNumberFormat="0" applyBorder="0" applyAlignment="0" applyProtection="0"/>
    <xf numFmtId="179" fontId="86" fillId="65" borderId="0" applyNumberFormat="0" applyBorder="0" applyAlignment="0" applyProtection="0"/>
    <xf numFmtId="179" fontId="86" fillId="65" borderId="0" applyNumberFormat="0" applyBorder="0" applyAlignment="0" applyProtection="0"/>
    <xf numFmtId="179" fontId="86" fillId="65" borderId="0" applyNumberFormat="0" applyBorder="0" applyAlignment="0" applyProtection="0"/>
    <xf numFmtId="179" fontId="112" fillId="25" borderId="0" applyNumberFormat="0" applyBorder="0" applyAlignment="0" applyProtection="0"/>
    <xf numFmtId="179" fontId="86" fillId="65" borderId="0" applyNumberFormat="0" applyBorder="0" applyAlignment="0" applyProtection="0"/>
    <xf numFmtId="179" fontId="86" fillId="65" borderId="0" applyNumberFormat="0" applyBorder="0" applyAlignment="0" applyProtection="0"/>
    <xf numFmtId="179" fontId="86" fillId="65" borderId="0" applyNumberFormat="0" applyBorder="0" applyAlignment="0" applyProtection="0"/>
    <xf numFmtId="179" fontId="37" fillId="25" borderId="0" applyNumberFormat="0" applyBorder="0" applyAlignment="0" applyProtection="0"/>
    <xf numFmtId="179" fontId="112" fillId="29" borderId="0" applyNumberFormat="0" applyBorder="0" applyAlignment="0" applyProtection="0"/>
    <xf numFmtId="179" fontId="86" fillId="62" borderId="0" applyNumberFormat="0" applyBorder="0" applyAlignment="0" applyProtection="0"/>
    <xf numFmtId="179" fontId="86" fillId="62" borderId="0" applyNumberFormat="0" applyBorder="0" applyAlignment="0" applyProtection="0"/>
    <xf numFmtId="179" fontId="86" fillId="62" borderId="0" applyNumberFormat="0" applyBorder="0" applyAlignment="0" applyProtection="0"/>
    <xf numFmtId="179" fontId="112" fillId="29" borderId="0" applyNumberFormat="0" applyBorder="0" applyAlignment="0" applyProtection="0"/>
    <xf numFmtId="179" fontId="86" fillId="62" borderId="0" applyNumberFormat="0" applyBorder="0" applyAlignment="0" applyProtection="0"/>
    <xf numFmtId="179" fontId="86" fillId="62" borderId="0" applyNumberFormat="0" applyBorder="0" applyAlignment="0" applyProtection="0"/>
    <xf numFmtId="179" fontId="86" fillId="62" borderId="0" applyNumberFormat="0" applyBorder="0" applyAlignment="0" applyProtection="0"/>
    <xf numFmtId="179" fontId="37" fillId="29" borderId="0" applyNumberFormat="0" applyBorder="0" applyAlignment="0" applyProtection="0"/>
    <xf numFmtId="179" fontId="112" fillId="33" borderId="0" applyNumberFormat="0" applyBorder="0" applyAlignment="0" applyProtection="0"/>
    <xf numFmtId="179" fontId="86" fillId="52" borderId="0" applyNumberFormat="0" applyBorder="0" applyAlignment="0" applyProtection="0"/>
    <xf numFmtId="179" fontId="86" fillId="52" borderId="0" applyNumberFormat="0" applyBorder="0" applyAlignment="0" applyProtection="0"/>
    <xf numFmtId="179" fontId="86" fillId="52" borderId="0" applyNumberFormat="0" applyBorder="0" applyAlignment="0" applyProtection="0"/>
    <xf numFmtId="179" fontId="112" fillId="33" borderId="0" applyNumberFormat="0" applyBorder="0" applyAlignment="0" applyProtection="0"/>
    <xf numFmtId="179" fontId="86" fillId="52" borderId="0" applyNumberFormat="0" applyBorder="0" applyAlignment="0" applyProtection="0"/>
    <xf numFmtId="179" fontId="86" fillId="52" borderId="0" applyNumberFormat="0" applyBorder="0" applyAlignment="0" applyProtection="0"/>
    <xf numFmtId="179" fontId="86" fillId="52" borderId="0" applyNumberFormat="0" applyBorder="0" applyAlignment="0" applyProtection="0"/>
    <xf numFmtId="179" fontId="37" fillId="33" borderId="0" applyNumberFormat="0" applyBorder="0" applyAlignment="0" applyProtection="0"/>
    <xf numFmtId="179" fontId="112" fillId="37" borderId="0" applyNumberFormat="0" applyBorder="0" applyAlignment="0" applyProtection="0"/>
    <xf numFmtId="179" fontId="86" fillId="48" borderId="0" applyNumberFormat="0" applyBorder="0" applyAlignment="0" applyProtection="0"/>
    <xf numFmtId="179" fontId="86" fillId="48" borderId="0" applyNumberFormat="0" applyBorder="0" applyAlignment="0" applyProtection="0"/>
    <xf numFmtId="179" fontId="86" fillId="48" borderId="0" applyNumberFormat="0" applyBorder="0" applyAlignment="0" applyProtection="0"/>
    <xf numFmtId="179" fontId="112" fillId="37" borderId="0" applyNumberFormat="0" applyBorder="0" applyAlignment="0" applyProtection="0"/>
    <xf numFmtId="179" fontId="86" fillId="48" borderId="0" applyNumberFormat="0" applyBorder="0" applyAlignment="0" applyProtection="0"/>
    <xf numFmtId="179" fontId="86" fillId="48" borderId="0" applyNumberFormat="0" applyBorder="0" applyAlignment="0" applyProtection="0"/>
    <xf numFmtId="179" fontId="86" fillId="48" borderId="0" applyNumberFormat="0" applyBorder="0" applyAlignment="0" applyProtection="0"/>
    <xf numFmtId="179" fontId="37" fillId="37" borderId="0" applyNumberFormat="0" applyBorder="0" applyAlignment="0" applyProtection="0"/>
    <xf numFmtId="179" fontId="113" fillId="11" borderId="0" applyNumberFormat="0" applyBorder="0" applyAlignment="0" applyProtection="0"/>
    <xf numFmtId="179" fontId="87" fillId="47" borderId="0" applyNumberFormat="0" applyBorder="0" applyAlignment="0" applyProtection="0"/>
    <xf numFmtId="179" fontId="87" fillId="47" borderId="0" applyNumberFormat="0" applyBorder="0" applyAlignment="0" applyProtection="0"/>
    <xf numFmtId="179" fontId="87" fillId="47" borderId="0" applyNumberFormat="0" applyBorder="0" applyAlignment="0" applyProtection="0"/>
    <xf numFmtId="179" fontId="113" fillId="11" borderId="0" applyNumberFormat="0" applyBorder="0" applyAlignment="0" applyProtection="0"/>
    <xf numFmtId="179" fontId="87" fillId="47" borderId="0" applyNumberFormat="0" applyBorder="0" applyAlignment="0" applyProtection="0"/>
    <xf numFmtId="179" fontId="87" fillId="47" borderId="0" applyNumberFormat="0" applyBorder="0" applyAlignment="0" applyProtection="0"/>
    <xf numFmtId="179" fontId="87" fillId="47" borderId="0" applyNumberFormat="0" applyBorder="0" applyAlignment="0" applyProtection="0"/>
    <xf numFmtId="179" fontId="28" fillId="11" borderId="0" applyNumberFormat="0" applyBorder="0" applyAlignment="0" applyProtection="0"/>
    <xf numFmtId="179" fontId="114" fillId="14" borderId="21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32" fillId="14" borderId="21" applyNumberFormat="0" applyAlignment="0" applyProtection="0"/>
    <xf numFmtId="179" fontId="115" fillId="15" borderId="24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34" fillId="15" borderId="24" applyNumberFormat="0" applyAlignment="0" applyProtection="0"/>
    <xf numFmtId="43" fontId="111" fillId="0" borderId="0" applyFont="0" applyFill="0" applyBorder="0" applyAlignment="0" applyProtection="0"/>
    <xf numFmtId="179" fontId="8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9" fontId="85" fillId="0" borderId="0" applyFont="0" applyFill="0" applyBorder="0" applyAlignment="0" applyProtection="0"/>
    <xf numFmtId="43" fontId="1" fillId="0" borderId="0" applyFont="0" applyFill="0" applyBorder="0" applyAlignment="0" applyProtection="0"/>
    <xf numFmtId="179" fontId="15" fillId="0" borderId="0">
      <protection locked="0"/>
    </xf>
    <xf numFmtId="179" fontId="15" fillId="0" borderId="0">
      <protection locked="0"/>
    </xf>
    <xf numFmtId="179" fontId="15" fillId="0" borderId="0">
      <protection locked="0"/>
    </xf>
    <xf numFmtId="179" fontId="15" fillId="0" borderId="0">
      <protection locked="0"/>
    </xf>
    <xf numFmtId="179" fontId="15" fillId="0" borderId="0">
      <protection locked="0"/>
    </xf>
    <xf numFmtId="179" fontId="15" fillId="0" borderId="0">
      <protection locked="0"/>
    </xf>
    <xf numFmtId="179" fontId="15" fillId="0" borderId="0">
      <protection locked="0"/>
    </xf>
    <xf numFmtId="179" fontId="15" fillId="0" borderId="0">
      <protection locked="0"/>
    </xf>
    <xf numFmtId="179" fontId="15" fillId="0" borderId="0">
      <protection locked="0"/>
    </xf>
    <xf numFmtId="179" fontId="15" fillId="0" borderId="0">
      <protection locked="0"/>
    </xf>
    <xf numFmtId="179" fontId="15" fillId="0" borderId="0">
      <protection locked="0"/>
    </xf>
    <xf numFmtId="179" fontId="15" fillId="0" borderId="0">
      <protection locked="0"/>
    </xf>
    <xf numFmtId="179" fontId="15" fillId="0" borderId="0">
      <protection locked="0"/>
    </xf>
    <xf numFmtId="179" fontId="15" fillId="0" borderId="0">
      <protection locked="0"/>
    </xf>
    <xf numFmtId="179" fontId="15" fillId="0" borderId="0">
      <protection locked="0"/>
    </xf>
    <xf numFmtId="179" fontId="15" fillId="0" borderId="0">
      <protection locked="0"/>
    </xf>
    <xf numFmtId="179" fontId="15" fillId="0" borderId="0">
      <protection locked="0"/>
    </xf>
    <xf numFmtId="179" fontId="15" fillId="0" borderId="0">
      <protection locked="0"/>
    </xf>
    <xf numFmtId="179" fontId="15" fillId="0" borderId="0">
      <protection locked="0"/>
    </xf>
    <xf numFmtId="179" fontId="15" fillId="0" borderId="0">
      <protection locked="0"/>
    </xf>
    <xf numFmtId="179" fontId="15" fillId="0" borderId="0">
      <protection locked="0"/>
    </xf>
    <xf numFmtId="179" fontId="15" fillId="0" borderId="0">
      <protection locked="0"/>
    </xf>
    <xf numFmtId="179" fontId="15" fillId="0" borderId="0">
      <protection locked="0"/>
    </xf>
    <xf numFmtId="179" fontId="15" fillId="0" borderId="0">
      <protection locked="0"/>
    </xf>
    <xf numFmtId="179" fontId="15" fillId="0" borderId="0">
      <protection locked="0"/>
    </xf>
    <xf numFmtId="179" fontId="15" fillId="0" borderId="0">
      <protection locked="0"/>
    </xf>
    <xf numFmtId="179" fontId="15" fillId="0" borderId="0">
      <protection locked="0"/>
    </xf>
    <xf numFmtId="179" fontId="15" fillId="0" borderId="0">
      <protection locked="0"/>
    </xf>
    <xf numFmtId="179" fontId="15" fillId="0" borderId="0">
      <protection locked="0"/>
    </xf>
    <xf numFmtId="179" fontId="15" fillId="0" borderId="0">
      <protection locked="0"/>
    </xf>
    <xf numFmtId="179" fontId="15" fillId="0" borderId="0">
      <protection locked="0"/>
    </xf>
    <xf numFmtId="179" fontId="15" fillId="0" borderId="0">
      <protection locked="0"/>
    </xf>
    <xf numFmtId="179" fontId="15" fillId="0" borderId="0">
      <protection locked="0"/>
    </xf>
    <xf numFmtId="179" fontId="15" fillId="0" borderId="0">
      <protection locked="0"/>
    </xf>
    <xf numFmtId="179" fontId="15" fillId="0" borderId="0">
      <protection locked="0"/>
    </xf>
    <xf numFmtId="179" fontId="15" fillId="0" borderId="0">
      <protection locked="0"/>
    </xf>
    <xf numFmtId="179" fontId="15" fillId="0" borderId="0">
      <protection locked="0"/>
    </xf>
    <xf numFmtId="179" fontId="15" fillId="0" borderId="0">
      <protection locked="0"/>
    </xf>
    <xf numFmtId="179" fontId="15" fillId="0" borderId="0">
      <protection locked="0"/>
    </xf>
    <xf numFmtId="179" fontId="15" fillId="0" borderId="0">
      <protection locked="0"/>
    </xf>
    <xf numFmtId="179" fontId="15" fillId="0" borderId="0">
      <protection locked="0"/>
    </xf>
    <xf numFmtId="179" fontId="15" fillId="0" borderId="0">
      <protection locked="0"/>
    </xf>
    <xf numFmtId="179" fontId="15" fillId="0" borderId="0">
      <protection locked="0"/>
    </xf>
    <xf numFmtId="179" fontId="15" fillId="0" borderId="0">
      <protection locked="0"/>
    </xf>
    <xf numFmtId="179" fontId="15" fillId="0" borderId="0">
      <protection locked="0"/>
    </xf>
    <xf numFmtId="179" fontId="116" fillId="0" borderId="0" applyNumberFormat="0" applyFill="0" applyBorder="0" applyAlignment="0" applyProtection="0"/>
    <xf numFmtId="179" fontId="90" fillId="0" borderId="0" applyNumberFormat="0" applyFill="0" applyBorder="0" applyAlignment="0" applyProtection="0"/>
    <xf numFmtId="179" fontId="90" fillId="0" borderId="0" applyNumberFormat="0" applyFill="0" applyBorder="0" applyAlignment="0" applyProtection="0"/>
    <xf numFmtId="179" fontId="90" fillId="0" borderId="0" applyNumberFormat="0" applyFill="0" applyBorder="0" applyAlignment="0" applyProtection="0"/>
    <xf numFmtId="179" fontId="116" fillId="0" borderId="0" applyNumberFormat="0" applyFill="0" applyBorder="0" applyAlignment="0" applyProtection="0"/>
    <xf numFmtId="179" fontId="90" fillId="0" borderId="0" applyNumberFormat="0" applyFill="0" applyBorder="0" applyAlignment="0" applyProtection="0"/>
    <xf numFmtId="179" fontId="90" fillId="0" borderId="0" applyNumberFormat="0" applyFill="0" applyBorder="0" applyAlignment="0" applyProtection="0"/>
    <xf numFmtId="179" fontId="90" fillId="0" borderId="0" applyNumberFormat="0" applyFill="0" applyBorder="0" applyAlignment="0" applyProtection="0"/>
    <xf numFmtId="179" fontId="36" fillId="0" borderId="0" applyNumberFormat="0" applyFill="0" applyBorder="0" applyAlignment="0" applyProtection="0"/>
    <xf numFmtId="179" fontId="117" fillId="10" borderId="0" applyNumberFormat="0" applyBorder="0" applyAlignment="0" applyProtection="0"/>
    <xf numFmtId="179" fontId="91" fillId="58" borderId="0" applyNumberFormat="0" applyBorder="0" applyAlignment="0" applyProtection="0"/>
    <xf numFmtId="179" fontId="91" fillId="58" borderId="0" applyNumberFormat="0" applyBorder="0" applyAlignment="0" applyProtection="0"/>
    <xf numFmtId="179" fontId="91" fillId="58" borderId="0" applyNumberFormat="0" applyBorder="0" applyAlignment="0" applyProtection="0"/>
    <xf numFmtId="179" fontId="117" fillId="10" borderId="0" applyNumberFormat="0" applyBorder="0" applyAlignment="0" applyProtection="0"/>
    <xf numFmtId="179" fontId="91" fillId="58" borderId="0" applyNumberFormat="0" applyBorder="0" applyAlignment="0" applyProtection="0"/>
    <xf numFmtId="179" fontId="91" fillId="58" borderId="0" applyNumberFormat="0" applyBorder="0" applyAlignment="0" applyProtection="0"/>
    <xf numFmtId="179" fontId="91" fillId="58" borderId="0" applyNumberFormat="0" applyBorder="0" applyAlignment="0" applyProtection="0"/>
    <xf numFmtId="179" fontId="27" fillId="10" borderId="0" applyNumberFormat="0" applyBorder="0" applyAlignment="0" applyProtection="0"/>
    <xf numFmtId="179" fontId="24" fillId="0" borderId="18" applyNumberFormat="0" applyFill="0" applyAlignment="0" applyProtection="0"/>
    <xf numFmtId="179" fontId="104" fillId="0" borderId="37" applyNumberFormat="0" applyFill="0" applyAlignment="0" applyProtection="0"/>
    <xf numFmtId="179" fontId="104" fillId="0" borderId="37" applyNumberFormat="0" applyFill="0" applyAlignment="0" applyProtection="0"/>
    <xf numFmtId="179" fontId="104" fillId="0" borderId="37" applyNumberFormat="0" applyFill="0" applyAlignment="0" applyProtection="0"/>
    <xf numFmtId="179" fontId="104" fillId="0" borderId="37" applyNumberFormat="0" applyFill="0" applyAlignment="0" applyProtection="0"/>
    <xf numFmtId="179" fontId="104" fillId="0" borderId="37" applyNumberFormat="0" applyFill="0" applyAlignment="0" applyProtection="0"/>
    <xf numFmtId="179" fontId="104" fillId="0" borderId="37" applyNumberFormat="0" applyFill="0" applyAlignment="0" applyProtection="0"/>
    <xf numFmtId="179" fontId="104" fillId="0" borderId="37" applyNumberFormat="0" applyFill="0" applyAlignment="0" applyProtection="0"/>
    <xf numFmtId="179" fontId="104" fillId="0" borderId="37" applyNumberFormat="0" applyFill="0" applyAlignment="0" applyProtection="0"/>
    <xf numFmtId="179" fontId="24" fillId="0" borderId="18" applyNumberFormat="0" applyFill="0" applyAlignment="0" applyProtection="0"/>
    <xf numFmtId="179" fontId="104" fillId="0" borderId="37" applyNumberFormat="0" applyFill="0" applyAlignment="0" applyProtection="0"/>
    <xf numFmtId="179" fontId="104" fillId="0" borderId="37" applyNumberFormat="0" applyFill="0" applyAlignment="0" applyProtection="0"/>
    <xf numFmtId="179" fontId="104" fillId="0" borderId="37" applyNumberFormat="0" applyFill="0" applyAlignment="0" applyProtection="0"/>
    <xf numFmtId="179" fontId="104" fillId="0" borderId="37" applyNumberFormat="0" applyFill="0" applyAlignment="0" applyProtection="0"/>
    <xf numFmtId="179" fontId="104" fillId="0" borderId="37" applyNumberFormat="0" applyFill="0" applyAlignment="0" applyProtection="0"/>
    <xf numFmtId="179" fontId="104" fillId="0" borderId="37" applyNumberFormat="0" applyFill="0" applyAlignment="0" applyProtection="0"/>
    <xf numFmtId="179" fontId="104" fillId="0" borderId="37" applyNumberFormat="0" applyFill="0" applyAlignment="0" applyProtection="0"/>
    <xf numFmtId="179" fontId="104" fillId="0" borderId="37" applyNumberFormat="0" applyFill="0" applyAlignment="0" applyProtection="0"/>
    <xf numFmtId="179" fontId="104" fillId="0" borderId="37" applyNumberFormat="0" applyFill="0" applyAlignment="0" applyProtection="0"/>
    <xf numFmtId="179" fontId="104" fillId="0" borderId="37" applyNumberFormat="0" applyFill="0" applyAlignment="0" applyProtection="0"/>
    <xf numFmtId="179" fontId="104" fillId="0" borderId="37" applyNumberFormat="0" applyFill="0" applyAlignment="0" applyProtection="0"/>
    <xf numFmtId="179" fontId="104" fillId="0" borderId="37" applyNumberFormat="0" applyFill="0" applyAlignment="0" applyProtection="0"/>
    <xf numFmtId="179" fontId="104" fillId="0" borderId="37" applyNumberFormat="0" applyFill="0" applyAlignment="0" applyProtection="0"/>
    <xf numFmtId="179" fontId="104" fillId="0" borderId="37" applyNumberFormat="0" applyFill="0" applyAlignment="0" applyProtection="0"/>
    <xf numFmtId="179" fontId="104" fillId="0" borderId="37" applyNumberFormat="0" applyFill="0" applyAlignment="0" applyProtection="0"/>
    <xf numFmtId="179" fontId="25" fillId="0" borderId="19" applyNumberFormat="0" applyFill="0" applyAlignment="0" applyProtection="0"/>
    <xf numFmtId="179" fontId="105" fillId="0" borderId="39" applyNumberFormat="0" applyFill="0" applyAlignment="0" applyProtection="0"/>
    <xf numFmtId="179" fontId="105" fillId="0" borderId="39" applyNumberFormat="0" applyFill="0" applyAlignment="0" applyProtection="0"/>
    <xf numFmtId="179" fontId="105" fillId="0" borderId="39" applyNumberFormat="0" applyFill="0" applyAlignment="0" applyProtection="0"/>
    <xf numFmtId="179" fontId="105" fillId="0" borderId="39" applyNumberFormat="0" applyFill="0" applyAlignment="0" applyProtection="0"/>
    <xf numFmtId="179" fontId="105" fillId="0" borderId="39" applyNumberFormat="0" applyFill="0" applyAlignment="0" applyProtection="0"/>
    <xf numFmtId="179" fontId="105" fillId="0" borderId="39" applyNumberFormat="0" applyFill="0" applyAlignment="0" applyProtection="0"/>
    <xf numFmtId="179" fontId="105" fillId="0" borderId="39" applyNumberFormat="0" applyFill="0" applyAlignment="0" applyProtection="0"/>
    <xf numFmtId="179" fontId="105" fillId="0" borderId="39" applyNumberFormat="0" applyFill="0" applyAlignment="0" applyProtection="0"/>
    <xf numFmtId="179" fontId="25" fillId="0" borderId="19" applyNumberFormat="0" applyFill="0" applyAlignment="0" applyProtection="0"/>
    <xf numFmtId="179" fontId="105" fillId="0" borderId="39" applyNumberFormat="0" applyFill="0" applyAlignment="0" applyProtection="0"/>
    <xf numFmtId="179" fontId="105" fillId="0" borderId="39" applyNumberFormat="0" applyFill="0" applyAlignment="0" applyProtection="0"/>
    <xf numFmtId="179" fontId="105" fillId="0" borderId="39" applyNumberFormat="0" applyFill="0" applyAlignment="0" applyProtection="0"/>
    <xf numFmtId="179" fontId="105" fillId="0" borderId="39" applyNumberFormat="0" applyFill="0" applyAlignment="0" applyProtection="0"/>
    <xf numFmtId="179" fontId="105" fillId="0" borderId="39" applyNumberFormat="0" applyFill="0" applyAlignment="0" applyProtection="0"/>
    <xf numFmtId="179" fontId="105" fillId="0" borderId="39" applyNumberFormat="0" applyFill="0" applyAlignment="0" applyProtection="0"/>
    <xf numFmtId="179" fontId="105" fillId="0" borderId="39" applyNumberFormat="0" applyFill="0" applyAlignment="0" applyProtection="0"/>
    <xf numFmtId="179" fontId="105" fillId="0" borderId="39" applyNumberFormat="0" applyFill="0" applyAlignment="0" applyProtection="0"/>
    <xf numFmtId="179" fontId="105" fillId="0" borderId="39" applyNumberFormat="0" applyFill="0" applyAlignment="0" applyProtection="0"/>
    <xf numFmtId="179" fontId="105" fillId="0" borderId="39" applyNumberFormat="0" applyFill="0" applyAlignment="0" applyProtection="0"/>
    <xf numFmtId="179" fontId="105" fillId="0" borderId="39" applyNumberFormat="0" applyFill="0" applyAlignment="0" applyProtection="0"/>
    <xf numFmtId="179" fontId="105" fillId="0" borderId="39" applyNumberFormat="0" applyFill="0" applyAlignment="0" applyProtection="0"/>
    <xf numFmtId="179" fontId="105" fillId="0" borderId="39" applyNumberFormat="0" applyFill="0" applyAlignment="0" applyProtection="0"/>
    <xf numFmtId="179" fontId="105" fillId="0" borderId="39" applyNumberFormat="0" applyFill="0" applyAlignment="0" applyProtection="0"/>
    <xf numFmtId="179" fontId="105" fillId="0" borderId="39" applyNumberFormat="0" applyFill="0" applyAlignment="0" applyProtection="0"/>
    <xf numFmtId="179" fontId="26" fillId="0" borderId="20" applyNumberFormat="0" applyFill="0" applyAlignment="0" applyProtection="0"/>
    <xf numFmtId="179" fontId="106" fillId="0" borderId="40" applyNumberFormat="0" applyFill="0" applyAlignment="0" applyProtection="0"/>
    <xf numFmtId="179" fontId="106" fillId="0" borderId="40" applyNumberFormat="0" applyFill="0" applyAlignment="0" applyProtection="0"/>
    <xf numFmtId="179" fontId="106" fillId="0" borderId="40" applyNumberFormat="0" applyFill="0" applyAlignment="0" applyProtection="0"/>
    <xf numFmtId="179" fontId="106" fillId="0" borderId="40" applyNumberFormat="0" applyFill="0" applyAlignment="0" applyProtection="0"/>
    <xf numFmtId="179" fontId="106" fillId="0" borderId="40" applyNumberFormat="0" applyFill="0" applyAlignment="0" applyProtection="0"/>
    <xf numFmtId="179" fontId="106" fillId="0" borderId="40" applyNumberFormat="0" applyFill="0" applyAlignment="0" applyProtection="0"/>
    <xf numFmtId="179" fontId="106" fillId="0" borderId="40" applyNumberFormat="0" applyFill="0" applyAlignment="0" applyProtection="0"/>
    <xf numFmtId="179" fontId="106" fillId="0" borderId="40" applyNumberFormat="0" applyFill="0" applyAlignment="0" applyProtection="0"/>
    <xf numFmtId="179" fontId="26" fillId="0" borderId="20" applyNumberFormat="0" applyFill="0" applyAlignment="0" applyProtection="0"/>
    <xf numFmtId="179" fontId="106" fillId="0" borderId="40" applyNumberFormat="0" applyFill="0" applyAlignment="0" applyProtection="0"/>
    <xf numFmtId="179" fontId="106" fillId="0" borderId="40" applyNumberFormat="0" applyFill="0" applyAlignment="0" applyProtection="0"/>
    <xf numFmtId="179" fontId="106" fillId="0" borderId="40" applyNumberFormat="0" applyFill="0" applyAlignment="0" applyProtection="0"/>
    <xf numFmtId="179" fontId="106" fillId="0" borderId="40" applyNumberFormat="0" applyFill="0" applyAlignment="0" applyProtection="0"/>
    <xf numFmtId="179" fontId="106" fillId="0" borderId="40" applyNumberFormat="0" applyFill="0" applyAlignment="0" applyProtection="0"/>
    <xf numFmtId="179" fontId="106" fillId="0" borderId="40" applyNumberFormat="0" applyFill="0" applyAlignment="0" applyProtection="0"/>
    <xf numFmtId="179" fontId="106" fillId="0" borderId="40" applyNumberFormat="0" applyFill="0" applyAlignment="0" applyProtection="0"/>
    <xf numFmtId="179" fontId="106" fillId="0" borderId="40" applyNumberFormat="0" applyFill="0" applyAlignment="0" applyProtection="0"/>
    <xf numFmtId="179" fontId="106" fillId="0" borderId="40" applyNumberFormat="0" applyFill="0" applyAlignment="0" applyProtection="0"/>
    <xf numFmtId="179" fontId="106" fillId="0" borderId="40" applyNumberFormat="0" applyFill="0" applyAlignment="0" applyProtection="0"/>
    <xf numFmtId="179" fontId="106" fillId="0" borderId="40" applyNumberFormat="0" applyFill="0" applyAlignment="0" applyProtection="0"/>
    <xf numFmtId="179" fontId="106" fillId="0" borderId="40" applyNumberFormat="0" applyFill="0" applyAlignment="0" applyProtection="0"/>
    <xf numFmtId="179" fontId="106" fillId="0" borderId="40" applyNumberFormat="0" applyFill="0" applyAlignment="0" applyProtection="0"/>
    <xf numFmtId="179" fontId="106" fillId="0" borderId="40" applyNumberFormat="0" applyFill="0" applyAlignment="0" applyProtection="0"/>
    <xf numFmtId="179" fontId="106" fillId="0" borderId="40" applyNumberFormat="0" applyFill="0" applyAlignment="0" applyProtection="0"/>
    <xf numFmtId="179" fontId="26" fillId="0" borderId="0" applyNumberFormat="0" applyFill="0" applyBorder="0" applyAlignment="0" applyProtection="0"/>
    <xf numFmtId="179" fontId="106" fillId="0" borderId="0" applyNumberFormat="0" applyFill="0" applyBorder="0" applyAlignment="0" applyProtection="0"/>
    <xf numFmtId="179" fontId="106" fillId="0" borderId="0" applyNumberFormat="0" applyFill="0" applyBorder="0" applyAlignment="0" applyProtection="0"/>
    <xf numFmtId="179" fontId="106" fillId="0" borderId="0" applyNumberFormat="0" applyFill="0" applyBorder="0" applyAlignment="0" applyProtection="0"/>
    <xf numFmtId="179" fontId="106" fillId="0" borderId="0" applyNumberFormat="0" applyFill="0" applyBorder="0" applyAlignment="0" applyProtection="0"/>
    <xf numFmtId="179" fontId="106" fillId="0" borderId="0" applyNumberFormat="0" applyFill="0" applyBorder="0" applyAlignment="0" applyProtection="0"/>
    <xf numFmtId="179" fontId="106" fillId="0" borderId="0" applyNumberFormat="0" applyFill="0" applyBorder="0" applyAlignment="0" applyProtection="0"/>
    <xf numFmtId="179" fontId="106" fillId="0" borderId="0" applyNumberFormat="0" applyFill="0" applyBorder="0" applyAlignment="0" applyProtection="0"/>
    <xf numFmtId="179" fontId="106" fillId="0" borderId="0" applyNumberFormat="0" applyFill="0" applyBorder="0" applyAlignment="0" applyProtection="0"/>
    <xf numFmtId="179" fontId="26" fillId="0" borderId="0" applyNumberFormat="0" applyFill="0" applyBorder="0" applyAlignment="0" applyProtection="0"/>
    <xf numFmtId="179" fontId="106" fillId="0" borderId="0" applyNumberFormat="0" applyFill="0" applyBorder="0" applyAlignment="0" applyProtection="0"/>
    <xf numFmtId="179" fontId="106" fillId="0" borderId="0" applyNumberFormat="0" applyFill="0" applyBorder="0" applyAlignment="0" applyProtection="0"/>
    <xf numFmtId="179" fontId="106" fillId="0" borderId="0" applyNumberFormat="0" applyFill="0" applyBorder="0" applyAlignment="0" applyProtection="0"/>
    <xf numFmtId="179" fontId="106" fillId="0" borderId="0" applyNumberFormat="0" applyFill="0" applyBorder="0" applyAlignment="0" applyProtection="0"/>
    <xf numFmtId="179" fontId="106" fillId="0" borderId="0" applyNumberFormat="0" applyFill="0" applyBorder="0" applyAlignment="0" applyProtection="0"/>
    <xf numFmtId="179" fontId="106" fillId="0" borderId="0" applyNumberFormat="0" applyFill="0" applyBorder="0" applyAlignment="0" applyProtection="0"/>
    <xf numFmtId="179" fontId="106" fillId="0" borderId="0" applyNumberFormat="0" applyFill="0" applyBorder="0" applyAlignment="0" applyProtection="0"/>
    <xf numFmtId="179" fontId="106" fillId="0" borderId="0" applyNumberFormat="0" applyFill="0" applyBorder="0" applyAlignment="0" applyProtection="0"/>
    <xf numFmtId="179" fontId="106" fillId="0" borderId="0" applyNumberFormat="0" applyFill="0" applyBorder="0" applyAlignment="0" applyProtection="0"/>
    <xf numFmtId="179" fontId="106" fillId="0" borderId="0" applyNumberFormat="0" applyFill="0" applyBorder="0" applyAlignment="0" applyProtection="0"/>
    <xf numFmtId="179" fontId="106" fillId="0" borderId="0" applyNumberFormat="0" applyFill="0" applyBorder="0" applyAlignment="0" applyProtection="0"/>
    <xf numFmtId="179" fontId="106" fillId="0" borderId="0" applyNumberFormat="0" applyFill="0" applyBorder="0" applyAlignment="0" applyProtection="0"/>
    <xf numFmtId="179" fontId="106" fillId="0" borderId="0" applyNumberFormat="0" applyFill="0" applyBorder="0" applyAlignment="0" applyProtection="0"/>
    <xf numFmtId="179" fontId="106" fillId="0" borderId="0" applyNumberFormat="0" applyFill="0" applyBorder="0" applyAlignment="0" applyProtection="0"/>
    <xf numFmtId="179" fontId="106" fillId="0" borderId="0" applyNumberFormat="0" applyFill="0" applyBorder="0" applyAlignment="0" applyProtection="0"/>
    <xf numFmtId="179" fontId="102" fillId="0" borderId="0" applyNumberFormat="0" applyFill="0" applyBorder="0" applyAlignment="0" applyProtection="0">
      <alignment vertical="top"/>
      <protection locked="0"/>
    </xf>
    <xf numFmtId="179" fontId="119" fillId="13" borderId="21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30" fillId="13" borderId="21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120" fillId="0" borderId="23" applyNumberFormat="0" applyFill="0" applyAlignment="0" applyProtection="0"/>
    <xf numFmtId="179" fontId="107" fillId="0" borderId="42" applyNumberFormat="0" applyFill="0" applyAlignment="0" applyProtection="0"/>
    <xf numFmtId="179" fontId="107" fillId="0" borderId="42" applyNumberFormat="0" applyFill="0" applyAlignment="0" applyProtection="0"/>
    <xf numFmtId="179" fontId="107" fillId="0" borderId="42" applyNumberFormat="0" applyFill="0" applyAlignment="0" applyProtection="0"/>
    <xf numFmtId="179" fontId="120" fillId="0" borderId="23" applyNumberFormat="0" applyFill="0" applyAlignment="0" applyProtection="0"/>
    <xf numFmtId="179" fontId="107" fillId="0" borderId="42" applyNumberFormat="0" applyFill="0" applyAlignment="0" applyProtection="0"/>
    <xf numFmtId="179" fontId="107" fillId="0" borderId="42" applyNumberFormat="0" applyFill="0" applyAlignment="0" applyProtection="0"/>
    <xf numFmtId="179" fontId="107" fillId="0" borderId="42" applyNumberFormat="0" applyFill="0" applyAlignment="0" applyProtection="0"/>
    <xf numFmtId="179" fontId="33" fillId="0" borderId="23" applyNumberFormat="0" applyFill="0" applyAlignment="0" applyProtection="0"/>
    <xf numFmtId="179" fontId="121" fillId="12" borderId="0" applyNumberFormat="0" applyBorder="0" applyAlignment="0" applyProtection="0"/>
    <xf numFmtId="179" fontId="108" fillId="46" borderId="0" applyNumberFormat="0" applyBorder="0" applyAlignment="0" applyProtection="0"/>
    <xf numFmtId="179" fontId="108" fillId="46" borderId="0" applyNumberFormat="0" applyBorder="0" applyAlignment="0" applyProtection="0"/>
    <xf numFmtId="179" fontId="108" fillId="46" borderId="0" applyNumberFormat="0" applyBorder="0" applyAlignment="0" applyProtection="0"/>
    <xf numFmtId="179" fontId="121" fillId="12" borderId="0" applyNumberFormat="0" applyBorder="0" applyAlignment="0" applyProtection="0"/>
    <xf numFmtId="179" fontId="108" fillId="46" borderId="0" applyNumberFormat="0" applyBorder="0" applyAlignment="0" applyProtection="0"/>
    <xf numFmtId="179" fontId="108" fillId="46" borderId="0" applyNumberFormat="0" applyBorder="0" applyAlignment="0" applyProtection="0"/>
    <xf numFmtId="179" fontId="108" fillId="46" borderId="0" applyNumberFormat="0" applyBorder="0" applyAlignment="0" applyProtection="0"/>
    <xf numFmtId="179" fontId="77" fillId="12" borderId="0" applyNumberFormat="0" applyBorder="0" applyAlignment="0" applyProtection="0"/>
    <xf numFmtId="179" fontId="15" fillId="0" borderId="0"/>
    <xf numFmtId="179" fontId="15" fillId="0" borderId="0"/>
    <xf numFmtId="179" fontId="15" fillId="0" borderId="0"/>
    <xf numFmtId="179" fontId="111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11" fillId="0" borderId="0"/>
    <xf numFmtId="179" fontId="15" fillId="0" borderId="0"/>
    <xf numFmtId="179" fontId="111" fillId="0" borderId="0"/>
    <xf numFmtId="179" fontId="111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" fillId="0" borderId="0"/>
    <xf numFmtId="179" fontId="1" fillId="0" borderId="0"/>
    <xf numFmtId="179" fontId="15" fillId="0" borderId="0"/>
    <xf numFmtId="179" fontId="1" fillId="0" borderId="0"/>
    <xf numFmtId="179" fontId="1" fillId="0" borderId="0"/>
    <xf numFmtId="179" fontId="1" fillId="0" borderId="0"/>
    <xf numFmtId="179" fontId="15" fillId="0" borderId="0"/>
    <xf numFmtId="179" fontId="15" fillId="0" borderId="0"/>
    <xf numFmtId="179" fontId="1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" fillId="0" borderId="0"/>
    <xf numFmtId="179" fontId="15" fillId="0" borderId="0"/>
    <xf numFmtId="179" fontId="15" fillId="0" borderId="0"/>
    <xf numFmtId="179" fontId="1" fillId="0" borderId="0"/>
    <xf numFmtId="179" fontId="1" fillId="0" borderId="0"/>
    <xf numFmtId="179" fontId="15" fillId="0" borderId="0"/>
    <xf numFmtId="179" fontId="1" fillId="0" borderId="0"/>
    <xf numFmtId="179" fontId="15" fillId="0" borderId="0"/>
    <xf numFmtId="179" fontId="1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" fillId="0" borderId="0"/>
    <xf numFmtId="179" fontId="1" fillId="0" borderId="0"/>
    <xf numFmtId="179" fontId="15" fillId="0" borderId="0"/>
    <xf numFmtId="179" fontId="1" fillId="0" borderId="0"/>
    <xf numFmtId="179" fontId="1" fillId="0" borderId="0"/>
    <xf numFmtId="179" fontId="15" fillId="0" borderId="0"/>
    <xf numFmtId="179" fontId="15" fillId="0" borderId="0"/>
    <xf numFmtId="179" fontId="1" fillId="0" borderId="0"/>
    <xf numFmtId="179" fontId="1" fillId="0" borderId="0"/>
    <xf numFmtId="179" fontId="1" fillId="0" borderId="0"/>
    <xf numFmtId="179" fontId="15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5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11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11" fillId="0" borderId="0"/>
    <xf numFmtId="179" fontId="15" fillId="0" borderId="0"/>
    <xf numFmtId="179" fontId="111" fillId="0" borderId="0"/>
    <xf numFmtId="179" fontId="111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11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85" fillId="0" borderId="0"/>
    <xf numFmtId="179" fontId="1" fillId="0" borderId="0"/>
    <xf numFmtId="179" fontId="1" fillId="0" borderId="0"/>
    <xf numFmtId="179" fontId="1" fillId="0" borderId="0"/>
    <xf numFmtId="179" fontId="85" fillId="0" borderId="0"/>
    <xf numFmtId="179" fontId="1" fillId="0" borderId="0"/>
    <xf numFmtId="179" fontId="1" fillId="0" borderId="0"/>
    <xf numFmtId="179" fontId="1" fillId="0" borderId="0"/>
    <xf numFmtId="179" fontId="15" fillId="0" borderId="0"/>
    <xf numFmtId="179" fontId="15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5" fillId="0" borderId="0"/>
    <xf numFmtId="179" fontId="1" fillId="0" borderId="0"/>
    <xf numFmtId="179" fontId="15" fillId="0" borderId="0"/>
    <xf numFmtId="179" fontId="15" fillId="0" borderId="0"/>
    <xf numFmtId="179" fontId="111" fillId="0" borderId="0"/>
    <xf numFmtId="179" fontId="111" fillId="0" borderId="0"/>
    <xf numFmtId="179" fontId="111" fillId="0" borderId="0"/>
    <xf numFmtId="179" fontId="111" fillId="0" borderId="0"/>
    <xf numFmtId="179" fontId="111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11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11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5" fillId="0" borderId="0"/>
    <xf numFmtId="179" fontId="1" fillId="0" borderId="0"/>
    <xf numFmtId="179" fontId="1" fillId="0" borderId="0"/>
    <xf numFmtId="179" fontId="1" fillId="0" borderId="0"/>
    <xf numFmtId="179" fontId="111" fillId="16" borderId="25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" fillId="16" borderId="25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10" fillId="16" borderId="25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22" fillId="14" borderId="22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31" fillId="14" borderId="22" applyNumberFormat="0" applyAlignment="0" applyProtection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5" fillId="0" borderId="0"/>
    <xf numFmtId="179" fontId="123" fillId="0" borderId="0" applyNumberFormat="0" applyFill="0" applyBorder="0" applyAlignment="0" applyProtection="0"/>
    <xf numFmtId="179" fontId="109" fillId="0" borderId="0" applyNumberFormat="0" applyFill="0" applyBorder="0" applyAlignment="0" applyProtection="0"/>
    <xf numFmtId="179" fontId="109" fillId="0" borderId="0" applyNumberFormat="0" applyFill="0" applyBorder="0" applyAlignment="0" applyProtection="0"/>
    <xf numFmtId="179" fontId="109" fillId="0" borderId="0" applyNumberFormat="0" applyFill="0" applyBorder="0" applyAlignment="0" applyProtection="0"/>
    <xf numFmtId="179" fontId="109" fillId="0" borderId="0" applyNumberFormat="0" applyFill="0" applyBorder="0" applyAlignment="0" applyProtection="0"/>
    <xf numFmtId="179" fontId="109" fillId="0" borderId="0" applyNumberFormat="0" applyFill="0" applyBorder="0" applyAlignment="0" applyProtection="0"/>
    <xf numFmtId="179" fontId="109" fillId="0" borderId="0" applyNumberFormat="0" applyFill="0" applyBorder="0" applyAlignment="0" applyProtection="0"/>
    <xf numFmtId="179" fontId="109" fillId="0" borderId="0" applyNumberFormat="0" applyFill="0" applyBorder="0" applyAlignment="0" applyProtection="0"/>
    <xf numFmtId="179" fontId="109" fillId="0" borderId="0" applyNumberFormat="0" applyFill="0" applyBorder="0" applyAlignment="0" applyProtection="0"/>
    <xf numFmtId="179" fontId="123" fillId="0" borderId="0" applyNumberFormat="0" applyFill="0" applyBorder="0" applyAlignment="0" applyProtection="0"/>
    <xf numFmtId="179" fontId="109" fillId="0" borderId="0" applyNumberFormat="0" applyFill="0" applyBorder="0" applyAlignment="0" applyProtection="0"/>
    <xf numFmtId="179" fontId="109" fillId="0" borderId="0" applyNumberFormat="0" applyFill="0" applyBorder="0" applyAlignment="0" applyProtection="0"/>
    <xf numFmtId="179" fontId="109" fillId="0" borderId="0" applyNumberFormat="0" applyFill="0" applyBorder="0" applyAlignment="0" applyProtection="0"/>
    <xf numFmtId="179" fontId="109" fillId="0" borderId="0" applyNumberFormat="0" applyFill="0" applyBorder="0" applyAlignment="0" applyProtection="0"/>
    <xf numFmtId="179" fontId="109" fillId="0" borderId="0" applyNumberFormat="0" applyFill="0" applyBorder="0" applyAlignment="0" applyProtection="0"/>
    <xf numFmtId="179" fontId="109" fillId="0" borderId="0" applyNumberFormat="0" applyFill="0" applyBorder="0" applyAlignment="0" applyProtection="0"/>
    <xf numFmtId="179" fontId="109" fillId="0" borderId="0" applyNumberFormat="0" applyFill="0" applyBorder="0" applyAlignment="0" applyProtection="0"/>
    <xf numFmtId="179" fontId="109" fillId="0" borderId="0" applyNumberFormat="0" applyFill="0" applyBorder="0" applyAlignment="0" applyProtection="0"/>
    <xf numFmtId="179" fontId="109" fillId="0" borderId="0" applyNumberFormat="0" applyFill="0" applyBorder="0" applyAlignment="0" applyProtection="0"/>
    <xf numFmtId="179" fontId="109" fillId="0" borderId="0" applyNumberFormat="0" applyFill="0" applyBorder="0" applyAlignment="0" applyProtection="0"/>
    <xf numFmtId="179" fontId="109" fillId="0" borderId="0" applyNumberFormat="0" applyFill="0" applyBorder="0" applyAlignment="0" applyProtection="0"/>
    <xf numFmtId="179" fontId="109" fillId="0" borderId="0" applyNumberFormat="0" applyFill="0" applyBorder="0" applyAlignment="0" applyProtection="0"/>
    <xf numFmtId="179" fontId="109" fillId="0" borderId="0" applyNumberFormat="0" applyFill="0" applyBorder="0" applyAlignment="0" applyProtection="0"/>
    <xf numFmtId="179" fontId="109" fillId="0" borderId="0" applyNumberFormat="0" applyFill="0" applyBorder="0" applyAlignment="0" applyProtection="0"/>
    <xf numFmtId="179" fontId="109" fillId="0" borderId="0" applyNumberFormat="0" applyFill="0" applyBorder="0" applyAlignment="0" applyProtection="0"/>
    <xf numFmtId="179" fontId="124" fillId="0" borderId="26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24" fillId="0" borderId="26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22" fillId="0" borderId="26" applyNumberFormat="0" applyFill="0" applyAlignment="0" applyProtection="0"/>
    <xf numFmtId="179" fontId="125" fillId="0" borderId="0" applyNumberFormat="0" applyFill="0" applyBorder="0" applyAlignment="0" applyProtection="0"/>
    <xf numFmtId="179" fontId="96" fillId="0" borderId="0" applyNumberFormat="0" applyFill="0" applyBorder="0" applyAlignment="0" applyProtection="0"/>
    <xf numFmtId="179" fontId="96" fillId="0" borderId="0" applyNumberFormat="0" applyFill="0" applyBorder="0" applyAlignment="0" applyProtection="0"/>
    <xf numFmtId="179" fontId="96" fillId="0" borderId="0" applyNumberFormat="0" applyFill="0" applyBorder="0" applyAlignment="0" applyProtection="0"/>
    <xf numFmtId="179" fontId="125" fillId="0" borderId="0" applyNumberFormat="0" applyFill="0" applyBorder="0" applyAlignment="0" applyProtection="0"/>
    <xf numFmtId="179" fontId="96" fillId="0" borderId="0" applyNumberFormat="0" applyFill="0" applyBorder="0" applyAlignment="0" applyProtection="0"/>
    <xf numFmtId="179" fontId="96" fillId="0" borderId="0" applyNumberFormat="0" applyFill="0" applyBorder="0" applyAlignment="0" applyProtection="0"/>
    <xf numFmtId="179" fontId="96" fillId="0" borderId="0" applyNumberFormat="0" applyFill="0" applyBorder="0" applyAlignment="0" applyProtection="0"/>
    <xf numFmtId="179" fontId="35" fillId="0" borderId="0" applyNumberFormat="0" applyFill="0" applyBorder="0" applyAlignment="0" applyProtection="0"/>
    <xf numFmtId="179" fontId="1" fillId="0" borderId="0"/>
    <xf numFmtId="43" fontId="1" fillId="0" borderId="0" applyFont="0" applyFill="0" applyBorder="0" applyAlignment="0" applyProtection="0"/>
    <xf numFmtId="179" fontId="1" fillId="0" borderId="0"/>
    <xf numFmtId="43" fontId="1" fillId="0" borderId="0" applyFont="0" applyFill="0" applyBorder="0" applyAlignment="0" applyProtection="0"/>
    <xf numFmtId="179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9" fontId="1" fillId="0" borderId="0"/>
    <xf numFmtId="43" fontId="1" fillId="0" borderId="0" applyFont="0" applyFill="0" applyBorder="0" applyAlignment="0" applyProtection="0"/>
    <xf numFmtId="179" fontId="1" fillId="0" borderId="0"/>
    <xf numFmtId="179" fontId="123" fillId="0" borderId="0" applyNumberFormat="0" applyFill="0" applyBorder="0" applyAlignment="0" applyProtection="0"/>
    <xf numFmtId="179" fontId="24" fillId="0" borderId="18" applyNumberFormat="0" applyFill="0" applyAlignment="0" applyProtection="0"/>
    <xf numFmtId="179" fontId="25" fillId="0" borderId="19" applyNumberFormat="0" applyFill="0" applyAlignment="0" applyProtection="0"/>
    <xf numFmtId="179" fontId="26" fillId="0" borderId="20" applyNumberFormat="0" applyFill="0" applyAlignment="0" applyProtection="0"/>
    <xf numFmtId="179" fontId="26" fillId="0" borderId="0" applyNumberFormat="0" applyFill="0" applyBorder="0" applyAlignment="0" applyProtection="0"/>
    <xf numFmtId="179" fontId="27" fillId="10" borderId="0" applyNumberFormat="0" applyBorder="0" applyAlignment="0" applyProtection="0"/>
    <xf numFmtId="179" fontId="28" fillId="11" borderId="0" applyNumberFormat="0" applyBorder="0" applyAlignment="0" applyProtection="0"/>
    <xf numFmtId="179" fontId="77" fillId="12" borderId="0" applyNumberFormat="0" applyBorder="0" applyAlignment="0" applyProtection="0"/>
    <xf numFmtId="179" fontId="30" fillId="13" borderId="21" applyNumberFormat="0" applyAlignment="0" applyProtection="0"/>
    <xf numFmtId="179" fontId="31" fillId="14" borderId="22" applyNumberFormat="0" applyAlignment="0" applyProtection="0"/>
    <xf numFmtId="179" fontId="32" fillId="14" borderId="21" applyNumberFormat="0" applyAlignment="0" applyProtection="0"/>
    <xf numFmtId="179" fontId="33" fillId="0" borderId="23" applyNumberFormat="0" applyFill="0" applyAlignment="0" applyProtection="0"/>
    <xf numFmtId="179" fontId="34" fillId="15" borderId="24" applyNumberFormat="0" applyAlignment="0" applyProtection="0"/>
    <xf numFmtId="179" fontId="35" fillId="0" borderId="0" applyNumberFormat="0" applyFill="0" applyBorder="0" applyAlignment="0" applyProtection="0"/>
    <xf numFmtId="179" fontId="1" fillId="16" borderId="25" applyNumberFormat="0" applyFont="0" applyAlignment="0" applyProtection="0"/>
    <xf numFmtId="179" fontId="36" fillId="0" borderId="0" applyNumberFormat="0" applyFill="0" applyBorder="0" applyAlignment="0" applyProtection="0"/>
    <xf numFmtId="179" fontId="22" fillId="0" borderId="26" applyNumberFormat="0" applyFill="0" applyAlignment="0" applyProtection="0"/>
    <xf numFmtId="179" fontId="37" fillId="17" borderId="0" applyNumberFormat="0" applyBorder="0" applyAlignment="0" applyProtection="0"/>
    <xf numFmtId="179" fontId="1" fillId="18" borderId="0" applyNumberFormat="0" applyBorder="0" applyAlignment="0" applyProtection="0"/>
    <xf numFmtId="179" fontId="1" fillId="19" borderId="0" applyNumberFormat="0" applyBorder="0" applyAlignment="0" applyProtection="0"/>
    <xf numFmtId="179" fontId="37" fillId="20" borderId="0" applyNumberFormat="0" applyBorder="0" applyAlignment="0" applyProtection="0"/>
    <xf numFmtId="179" fontId="37" fillId="21" borderId="0" applyNumberFormat="0" applyBorder="0" applyAlignment="0" applyProtection="0"/>
    <xf numFmtId="179" fontId="1" fillId="22" borderId="0" applyNumberFormat="0" applyBorder="0" applyAlignment="0" applyProtection="0"/>
    <xf numFmtId="179" fontId="1" fillId="23" borderId="0" applyNumberFormat="0" applyBorder="0" applyAlignment="0" applyProtection="0"/>
    <xf numFmtId="179" fontId="37" fillId="24" borderId="0" applyNumberFormat="0" applyBorder="0" applyAlignment="0" applyProtection="0"/>
    <xf numFmtId="179" fontId="37" fillId="25" borderId="0" applyNumberFormat="0" applyBorder="0" applyAlignment="0" applyProtection="0"/>
    <xf numFmtId="179" fontId="1" fillId="26" borderId="0" applyNumberFormat="0" applyBorder="0" applyAlignment="0" applyProtection="0"/>
    <xf numFmtId="179" fontId="1" fillId="27" borderId="0" applyNumberFormat="0" applyBorder="0" applyAlignment="0" applyProtection="0"/>
    <xf numFmtId="179" fontId="37" fillId="28" borderId="0" applyNumberFormat="0" applyBorder="0" applyAlignment="0" applyProtection="0"/>
    <xf numFmtId="179" fontId="37" fillId="29" borderId="0" applyNumberFormat="0" applyBorder="0" applyAlignment="0" applyProtection="0"/>
    <xf numFmtId="179" fontId="1" fillId="30" borderId="0" applyNumberFormat="0" applyBorder="0" applyAlignment="0" applyProtection="0"/>
    <xf numFmtId="179" fontId="1" fillId="31" borderId="0" applyNumberFormat="0" applyBorder="0" applyAlignment="0" applyProtection="0"/>
    <xf numFmtId="179" fontId="37" fillId="32" borderId="0" applyNumberFormat="0" applyBorder="0" applyAlignment="0" applyProtection="0"/>
    <xf numFmtId="179" fontId="37" fillId="33" borderId="0" applyNumberFormat="0" applyBorder="0" applyAlignment="0" applyProtection="0"/>
    <xf numFmtId="179" fontId="1" fillId="34" borderId="0" applyNumberFormat="0" applyBorder="0" applyAlignment="0" applyProtection="0"/>
    <xf numFmtId="179" fontId="1" fillId="35" borderId="0" applyNumberFormat="0" applyBorder="0" applyAlignment="0" applyProtection="0"/>
    <xf numFmtId="179" fontId="37" fillId="36" borderId="0" applyNumberFormat="0" applyBorder="0" applyAlignment="0" applyProtection="0"/>
    <xf numFmtId="179" fontId="37" fillId="37" borderId="0" applyNumberFormat="0" applyBorder="0" applyAlignment="0" applyProtection="0"/>
    <xf numFmtId="179" fontId="1" fillId="38" borderId="0" applyNumberFormat="0" applyBorder="0" applyAlignment="0" applyProtection="0"/>
    <xf numFmtId="179" fontId="1" fillId="39" borderId="0" applyNumberFormat="0" applyBorder="0" applyAlignment="0" applyProtection="0"/>
    <xf numFmtId="179" fontId="37" fillId="40" borderId="0" applyNumberFormat="0" applyBorder="0" applyAlignment="0" applyProtection="0"/>
    <xf numFmtId="179" fontId="1" fillId="0" borderId="0"/>
    <xf numFmtId="179" fontId="1" fillId="0" borderId="0"/>
    <xf numFmtId="179" fontId="123" fillId="0" borderId="0" applyNumberFormat="0" applyFill="0" applyBorder="0" applyAlignment="0" applyProtection="0"/>
    <xf numFmtId="179" fontId="24" fillId="0" borderId="18" applyNumberFormat="0" applyFill="0" applyAlignment="0" applyProtection="0"/>
    <xf numFmtId="179" fontId="25" fillId="0" borderId="19" applyNumberFormat="0" applyFill="0" applyAlignment="0" applyProtection="0"/>
    <xf numFmtId="179" fontId="26" fillId="0" borderId="20" applyNumberFormat="0" applyFill="0" applyAlignment="0" applyProtection="0"/>
    <xf numFmtId="179" fontId="26" fillId="0" borderId="0" applyNumberFormat="0" applyFill="0" applyBorder="0" applyAlignment="0" applyProtection="0"/>
    <xf numFmtId="179" fontId="27" fillId="10" borderId="0" applyNumberFormat="0" applyBorder="0" applyAlignment="0" applyProtection="0"/>
    <xf numFmtId="179" fontId="28" fillId="11" borderId="0" applyNumberFormat="0" applyBorder="0" applyAlignment="0" applyProtection="0"/>
    <xf numFmtId="179" fontId="77" fillId="12" borderId="0" applyNumberFormat="0" applyBorder="0" applyAlignment="0" applyProtection="0"/>
    <xf numFmtId="179" fontId="30" fillId="13" borderId="21" applyNumberFormat="0" applyAlignment="0" applyProtection="0"/>
    <xf numFmtId="179" fontId="31" fillId="14" borderId="22" applyNumberFormat="0" applyAlignment="0" applyProtection="0"/>
    <xf numFmtId="179" fontId="32" fillId="14" borderId="21" applyNumberFormat="0" applyAlignment="0" applyProtection="0"/>
    <xf numFmtId="179" fontId="33" fillId="0" borderId="23" applyNumberFormat="0" applyFill="0" applyAlignment="0" applyProtection="0"/>
    <xf numFmtId="179" fontId="34" fillId="15" borderId="24" applyNumberFormat="0" applyAlignment="0" applyProtection="0"/>
    <xf numFmtId="179" fontId="35" fillId="0" borderId="0" applyNumberFormat="0" applyFill="0" applyBorder="0" applyAlignment="0" applyProtection="0"/>
    <xf numFmtId="179" fontId="1" fillId="16" borderId="25" applyNumberFormat="0" applyFont="0" applyAlignment="0" applyProtection="0"/>
    <xf numFmtId="179" fontId="36" fillId="0" borderId="0" applyNumberFormat="0" applyFill="0" applyBorder="0" applyAlignment="0" applyProtection="0"/>
    <xf numFmtId="179" fontId="22" fillId="0" borderId="26" applyNumberFormat="0" applyFill="0" applyAlignment="0" applyProtection="0"/>
    <xf numFmtId="179" fontId="37" fillId="17" borderId="0" applyNumberFormat="0" applyBorder="0" applyAlignment="0" applyProtection="0"/>
    <xf numFmtId="179" fontId="1" fillId="18" borderId="0" applyNumberFormat="0" applyBorder="0" applyAlignment="0" applyProtection="0"/>
    <xf numFmtId="179" fontId="1" fillId="19" borderId="0" applyNumberFormat="0" applyBorder="0" applyAlignment="0" applyProtection="0"/>
    <xf numFmtId="179" fontId="37" fillId="20" borderId="0" applyNumberFormat="0" applyBorder="0" applyAlignment="0" applyProtection="0"/>
    <xf numFmtId="179" fontId="37" fillId="21" borderId="0" applyNumberFormat="0" applyBorder="0" applyAlignment="0" applyProtection="0"/>
    <xf numFmtId="179" fontId="1" fillId="22" borderId="0" applyNumberFormat="0" applyBorder="0" applyAlignment="0" applyProtection="0"/>
    <xf numFmtId="179" fontId="1" fillId="23" borderId="0" applyNumberFormat="0" applyBorder="0" applyAlignment="0" applyProtection="0"/>
    <xf numFmtId="179" fontId="37" fillId="24" borderId="0" applyNumberFormat="0" applyBorder="0" applyAlignment="0" applyProtection="0"/>
    <xf numFmtId="179" fontId="37" fillId="25" borderId="0" applyNumberFormat="0" applyBorder="0" applyAlignment="0" applyProtection="0"/>
    <xf numFmtId="179" fontId="1" fillId="26" borderId="0" applyNumberFormat="0" applyBorder="0" applyAlignment="0" applyProtection="0"/>
    <xf numFmtId="179" fontId="1" fillId="27" borderId="0" applyNumberFormat="0" applyBorder="0" applyAlignment="0" applyProtection="0"/>
    <xf numFmtId="179" fontId="37" fillId="28" borderId="0" applyNumberFormat="0" applyBorder="0" applyAlignment="0" applyProtection="0"/>
    <xf numFmtId="179" fontId="37" fillId="29" borderId="0" applyNumberFormat="0" applyBorder="0" applyAlignment="0" applyProtection="0"/>
    <xf numFmtId="179" fontId="1" fillId="30" borderId="0" applyNumberFormat="0" applyBorder="0" applyAlignment="0" applyProtection="0"/>
    <xf numFmtId="179" fontId="1" fillId="31" borderId="0" applyNumberFormat="0" applyBorder="0" applyAlignment="0" applyProtection="0"/>
    <xf numFmtId="179" fontId="37" fillId="32" borderId="0" applyNumberFormat="0" applyBorder="0" applyAlignment="0" applyProtection="0"/>
    <xf numFmtId="179" fontId="37" fillId="33" borderId="0" applyNumberFormat="0" applyBorder="0" applyAlignment="0" applyProtection="0"/>
    <xf numFmtId="179" fontId="1" fillId="34" borderId="0" applyNumberFormat="0" applyBorder="0" applyAlignment="0" applyProtection="0"/>
    <xf numFmtId="179" fontId="1" fillId="35" borderId="0" applyNumberFormat="0" applyBorder="0" applyAlignment="0" applyProtection="0"/>
    <xf numFmtId="179" fontId="37" fillId="36" borderId="0" applyNumberFormat="0" applyBorder="0" applyAlignment="0" applyProtection="0"/>
    <xf numFmtId="179" fontId="37" fillId="37" borderId="0" applyNumberFormat="0" applyBorder="0" applyAlignment="0" applyProtection="0"/>
    <xf numFmtId="179" fontId="1" fillId="38" borderId="0" applyNumberFormat="0" applyBorder="0" applyAlignment="0" applyProtection="0"/>
    <xf numFmtId="179" fontId="1" fillId="39" borderId="0" applyNumberFormat="0" applyBorder="0" applyAlignment="0" applyProtection="0"/>
    <xf numFmtId="179" fontId="37" fillId="40" borderId="0" applyNumberFormat="0" applyBorder="0" applyAlignment="0" applyProtection="0"/>
    <xf numFmtId="180" fontId="15" fillId="0" borderId="0"/>
    <xf numFmtId="0" fontId="1" fillId="0" borderId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24" fillId="0" borderId="18" applyNumberFormat="0" applyFill="0" applyAlignment="0" applyProtection="0"/>
    <xf numFmtId="0" fontId="25" fillId="0" borderId="19" applyNumberFormat="0" applyFill="0" applyAlignment="0" applyProtection="0"/>
    <xf numFmtId="0" fontId="26" fillId="0" borderId="20" applyNumberFormat="0" applyFill="0" applyAlignment="0" applyProtection="0"/>
    <xf numFmtId="0" fontId="26" fillId="0" borderId="0" applyNumberFormat="0" applyFill="0" applyBorder="0" applyAlignment="0" applyProtection="0"/>
    <xf numFmtId="0" fontId="27" fillId="10" borderId="0" applyNumberFormat="0" applyBorder="0" applyAlignment="0" applyProtection="0"/>
    <xf numFmtId="0" fontId="28" fillId="11" borderId="0" applyNumberFormat="0" applyBorder="0" applyAlignment="0" applyProtection="0"/>
    <xf numFmtId="0" fontId="77" fillId="12" borderId="0" applyNumberFormat="0" applyBorder="0" applyAlignment="0" applyProtection="0"/>
    <xf numFmtId="0" fontId="30" fillId="13" borderId="21" applyNumberFormat="0" applyAlignment="0" applyProtection="0"/>
    <xf numFmtId="0" fontId="31" fillId="14" borderId="22" applyNumberFormat="0" applyAlignment="0" applyProtection="0"/>
    <xf numFmtId="0" fontId="32" fillId="14" borderId="21" applyNumberFormat="0" applyAlignment="0" applyProtection="0"/>
    <xf numFmtId="0" fontId="33" fillId="0" borderId="23" applyNumberFormat="0" applyFill="0" applyAlignment="0" applyProtection="0"/>
    <xf numFmtId="0" fontId="34" fillId="15" borderId="24" applyNumberFormat="0" applyAlignment="0" applyProtection="0"/>
    <xf numFmtId="0" fontId="35" fillId="0" borderId="0" applyNumberFormat="0" applyFill="0" applyBorder="0" applyAlignment="0" applyProtection="0"/>
    <xf numFmtId="0" fontId="1" fillId="16" borderId="25" applyNumberFormat="0" applyFont="0" applyAlignment="0" applyProtection="0"/>
    <xf numFmtId="0" fontId="36" fillId="0" borderId="0" applyNumberFormat="0" applyFill="0" applyBorder="0" applyAlignment="0" applyProtection="0"/>
    <xf numFmtId="0" fontId="22" fillId="0" borderId="26" applyNumberFormat="0" applyFill="0" applyAlignment="0" applyProtection="0"/>
    <xf numFmtId="0" fontId="3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37" fillId="20" borderId="0" applyNumberFormat="0" applyBorder="0" applyAlignment="0" applyProtection="0"/>
    <xf numFmtId="0" fontId="3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37" fillId="24" borderId="0" applyNumberFormat="0" applyBorder="0" applyAlignment="0" applyProtection="0"/>
    <xf numFmtId="0" fontId="3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37" fillId="28" borderId="0" applyNumberFormat="0" applyBorder="0" applyAlignment="0" applyProtection="0"/>
    <xf numFmtId="0" fontId="3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37" fillId="32" borderId="0" applyNumberFormat="0" applyBorder="0" applyAlignment="0" applyProtection="0"/>
    <xf numFmtId="0" fontId="37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37" fillId="36" borderId="0" applyNumberFormat="0" applyBorder="0" applyAlignment="0" applyProtection="0"/>
    <xf numFmtId="0" fontId="37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37" fillId="40" borderId="0" applyNumberFormat="0" applyBorder="0" applyAlignment="0" applyProtection="0"/>
    <xf numFmtId="0" fontId="18" fillId="0" borderId="0"/>
    <xf numFmtId="0" fontId="127" fillId="0" borderId="0"/>
    <xf numFmtId="40" fontId="1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5" fillId="0" borderId="0" applyFont="0" applyFill="0" applyBorder="0" applyAlignment="0" applyProtection="0"/>
    <xf numFmtId="0" fontId="15" fillId="0" borderId="0"/>
    <xf numFmtId="0" fontId="1" fillId="0" borderId="0"/>
    <xf numFmtId="181" fontId="1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43" fontId="8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24" fillId="0" borderId="44" applyNumberFormat="0" applyFill="0" applyAlignment="0" applyProtection="0"/>
    <xf numFmtId="179" fontId="101" fillId="0" borderId="43" applyNumberFormat="0" applyFill="0" applyAlignment="0" applyProtection="0"/>
    <xf numFmtId="179" fontId="124" fillId="0" borderId="44" applyNumberFormat="0" applyFill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179" fontId="15" fillId="43" borderId="34" applyNumberFormat="0" applyFon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43" fontId="1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4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43" fontId="8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24" fillId="0" borderId="44" applyNumberFormat="0" applyFill="0" applyAlignment="0" applyProtection="0"/>
    <xf numFmtId="179" fontId="101" fillId="0" borderId="43" applyNumberFormat="0" applyFill="0" applyAlignment="0" applyProtection="0"/>
    <xf numFmtId="179" fontId="124" fillId="0" borderId="44" applyNumberFormat="0" applyFill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179" fontId="15" fillId="43" borderId="34" applyNumberFormat="0" applyFon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43" fontId="1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79" fillId="0" borderId="0"/>
    <xf numFmtId="43" fontId="1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1" fillId="0" borderId="0" applyFont="0" applyFill="0" applyBorder="0" applyAlignment="0" applyProtection="0"/>
    <xf numFmtId="179" fontId="103" fillId="59" borderId="27" applyNumberFormat="0" applyAlignment="0" applyProtection="0"/>
    <xf numFmtId="179" fontId="88" fillId="55" borderId="27" applyNumberForma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103" fillId="59" borderId="27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5" fillId="43" borderId="34" applyNumberFormat="0" applyFont="0" applyAlignment="0" applyProtection="0"/>
    <xf numFmtId="179" fontId="101" fillId="0" borderId="43" applyNumberFormat="0" applyFill="0" applyAlignment="0" applyProtection="0"/>
    <xf numFmtId="179" fontId="124" fillId="0" borderId="44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88" fillId="55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95" fillId="46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5" fillId="46" borderId="27" applyNumberFormat="0" applyAlignment="0" applyProtection="0"/>
    <xf numFmtId="179" fontId="88" fillId="55" borderId="27" applyNumberFormat="0" applyAlignment="0" applyProtection="0"/>
    <xf numFmtId="179" fontId="103" fillId="59" borderId="27" applyNumberForma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124" fillId="0" borderId="44" applyNumberFormat="0" applyFill="0" applyAlignment="0" applyProtection="0"/>
    <xf numFmtId="179" fontId="101" fillId="0" borderId="43" applyNumberFormat="0" applyFill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59" borderId="27" applyNumberFormat="0" applyAlignment="0" applyProtection="0"/>
    <xf numFmtId="179" fontId="103" fillId="59" borderId="27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8" fillId="43" borderId="34" applyNumberFormat="0" applyFont="0" applyAlignment="0" applyProtection="0"/>
    <xf numFmtId="179" fontId="101" fillId="0" borderId="36" applyNumberFormat="0" applyFill="0" applyAlignment="0" applyProtection="0"/>
    <xf numFmtId="179" fontId="101" fillId="0" borderId="43" applyNumberFormat="0" applyFill="0" applyAlignment="0" applyProtection="0"/>
    <xf numFmtId="179" fontId="15" fillId="43" borderId="34" applyNumberFormat="0" applyFont="0" applyAlignment="0" applyProtection="0"/>
    <xf numFmtId="179" fontId="98" fillId="43" borderId="34" applyNumberFormat="0" applyFont="0" applyAlignment="0" applyProtection="0"/>
    <xf numFmtId="179" fontId="101" fillId="0" borderId="43" applyNumberFormat="0" applyFill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0" fontId="78" fillId="0" borderId="0"/>
    <xf numFmtId="9" fontId="7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9" fontId="98" fillId="43" borderId="34" applyNumberFormat="0" applyFont="0" applyAlignment="0" applyProtection="0"/>
    <xf numFmtId="43" fontId="1" fillId="0" borderId="0" applyFont="0" applyFill="0" applyBorder="0" applyAlignment="0" applyProtection="0"/>
    <xf numFmtId="179" fontId="103" fillId="59" borderId="27" applyNumberFormat="0" applyAlignment="0" applyProtection="0"/>
    <xf numFmtId="43" fontId="1" fillId="0" borderId="0" applyFont="0" applyFill="0" applyBorder="0" applyAlignment="0" applyProtection="0"/>
    <xf numFmtId="179" fontId="101" fillId="0" borderId="36" applyNumberFormat="0" applyFill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88" fillId="55" borderId="27" applyNumberFormat="0" applyAlignment="0" applyProtection="0"/>
    <xf numFmtId="179" fontId="99" fillId="59" borderId="35" applyNumberFormat="0" applyAlignment="0" applyProtection="0"/>
    <xf numFmtId="179" fontId="98" fillId="43" borderId="34" applyNumberFormat="0" applyFont="0" applyAlignment="0" applyProtection="0"/>
    <xf numFmtId="179" fontId="95" fillId="46" borderId="27" applyNumberFormat="0" applyAlignment="0" applyProtection="0"/>
    <xf numFmtId="179" fontId="95" fillId="59" borderId="27" applyNumberFormat="0" applyAlignment="0" applyProtection="0"/>
    <xf numFmtId="179" fontId="103" fillId="59" borderId="27" applyNumberFormat="0" applyAlignment="0" applyProtection="0"/>
    <xf numFmtId="179" fontId="95" fillId="59" borderId="27" applyNumberForma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99" fillId="59" borderId="35" applyNumberForma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95" fillId="44" borderId="27" applyNumberFormat="0" applyAlignment="0" applyProtection="0"/>
    <xf numFmtId="179" fontId="99" fillId="55" borderId="35" applyNumberForma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43" fontId="1" fillId="0" borderId="0" applyFont="0" applyFill="0" applyBorder="0" applyAlignment="0" applyProtection="0"/>
    <xf numFmtId="179" fontId="95" fillId="44" borderId="27" applyNumberFormat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101" fillId="0" borderId="43" applyNumberFormat="0" applyFill="0" applyAlignment="0" applyProtection="0"/>
    <xf numFmtId="179" fontId="99" fillId="55" borderId="35" applyNumberFormat="0" applyAlignment="0" applyProtection="0"/>
    <xf numFmtId="179" fontId="95" fillId="46" borderId="27" applyNumberFormat="0" applyAlignment="0" applyProtection="0"/>
    <xf numFmtId="179" fontId="98" fillId="43" borderId="34" applyNumberFormat="0" applyFont="0" applyAlignment="0" applyProtection="0"/>
    <xf numFmtId="179" fontId="95" fillId="44" borderId="27" applyNumberFormat="0" applyAlignment="0" applyProtection="0"/>
    <xf numFmtId="179" fontId="103" fillId="59" borderId="27" applyNumberFormat="0" applyAlignment="0" applyProtection="0"/>
    <xf numFmtId="179" fontId="99" fillId="59" borderId="35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8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15" fillId="43" borderId="34" applyNumberFormat="0" applyFont="0" applyAlignment="0" applyProtection="0"/>
    <xf numFmtId="179" fontId="95" fillId="46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95" fillId="59" borderId="27" applyNumberFormat="0" applyAlignment="0" applyProtection="0"/>
    <xf numFmtId="179" fontId="15" fillId="43" borderId="34" applyNumberFormat="0" applyFon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36" applyNumberFormat="0" applyFill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101" fillId="0" borderId="43" applyNumberFormat="0" applyFill="0" applyAlignment="0" applyProtection="0"/>
    <xf numFmtId="179" fontId="88" fillId="55" borderId="27" applyNumberFormat="0" applyAlignment="0" applyProtection="0"/>
    <xf numFmtId="179" fontId="95" fillId="46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01" fillId="0" borderId="43" applyNumberFormat="0" applyFill="0" applyAlignment="0" applyProtection="0"/>
    <xf numFmtId="179" fontId="98" fillId="43" borderId="34" applyNumberFormat="0" applyFon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101" fillId="0" borderId="36" applyNumberFormat="0" applyFill="0" applyAlignment="0" applyProtection="0"/>
    <xf numFmtId="179" fontId="95" fillId="46" borderId="27" applyNumberFormat="0" applyAlignment="0" applyProtection="0"/>
    <xf numFmtId="179" fontId="95" fillId="59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95" fillId="44" borderId="27" applyNumberFormat="0" applyAlignment="0" applyProtection="0"/>
    <xf numFmtId="179" fontId="98" fillId="43" borderId="34" applyNumberFormat="0" applyFont="0" applyAlignment="0" applyProtection="0"/>
    <xf numFmtId="179" fontId="99" fillId="59" borderId="35" applyNumberFormat="0" applyAlignment="0" applyProtection="0"/>
    <xf numFmtId="179" fontId="103" fillId="59" borderId="27" applyNumberForma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88" fillId="55" borderId="27" applyNumberFormat="0" applyAlignment="0" applyProtection="0"/>
    <xf numFmtId="179" fontId="99" fillId="59" borderId="35" applyNumberFormat="0" applyAlignment="0" applyProtection="0"/>
    <xf numFmtId="179" fontId="101" fillId="0" borderId="36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5" fillId="43" borderId="34" applyNumberFormat="0" applyFon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101" fillId="0" borderId="36" applyNumberFormat="0" applyFill="0" applyAlignment="0" applyProtection="0"/>
    <xf numFmtId="179" fontId="98" fillId="43" borderId="34" applyNumberFormat="0" applyFon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88" fillId="55" borderId="27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103" fillId="59" borderId="27" applyNumberForma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5" fillId="59" borderId="27" applyNumberForma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103" fillId="59" borderId="27" applyNumberFormat="0" applyAlignment="0" applyProtection="0"/>
    <xf numFmtId="179" fontId="99" fillId="59" borderId="35" applyNumberFormat="0" applyAlignment="0" applyProtection="0"/>
    <xf numFmtId="179" fontId="101" fillId="0" borderId="43" applyNumberFormat="0" applyFill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15" fillId="43" borderId="34" applyNumberFormat="0" applyFont="0" applyAlignment="0" applyProtection="0"/>
    <xf numFmtId="179" fontId="95" fillId="59" borderId="27" applyNumberFormat="0" applyAlignment="0" applyProtection="0"/>
    <xf numFmtId="179" fontId="95" fillId="46" borderId="27" applyNumberFormat="0" applyAlignment="0" applyProtection="0"/>
    <xf numFmtId="179" fontId="99" fillId="55" borderId="35" applyNumberFormat="0" applyAlignment="0" applyProtection="0"/>
    <xf numFmtId="179" fontId="99" fillId="59" borderId="35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101" fillId="0" borderId="36" applyNumberFormat="0" applyFill="0" applyAlignment="0" applyProtection="0"/>
    <xf numFmtId="179" fontId="103" fillId="59" borderId="27" applyNumberFormat="0" applyAlignment="0" applyProtection="0"/>
    <xf numFmtId="179" fontId="101" fillId="0" borderId="43" applyNumberFormat="0" applyFill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5" fillId="59" borderId="27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88" fillId="55" borderId="27" applyNumberFormat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15" fillId="43" borderId="34" applyNumberFormat="0" applyFont="0" applyAlignment="0" applyProtection="0"/>
    <xf numFmtId="179" fontId="95" fillId="46" borderId="27" applyNumberFormat="0" applyAlignment="0" applyProtection="0"/>
    <xf numFmtId="179" fontId="98" fillId="43" borderId="34" applyNumberFormat="0" applyFon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5" fillId="46" borderId="27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5" fillId="44" borderId="27" applyNumberFormat="0" applyAlignment="0" applyProtection="0"/>
    <xf numFmtId="179" fontId="103" fillId="59" borderId="27" applyNumberFormat="0" applyAlignment="0" applyProtection="0"/>
    <xf numFmtId="179" fontId="95" fillId="46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46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5" fillId="59" borderId="27" applyNumberFormat="0" applyAlignment="0" applyProtection="0"/>
    <xf numFmtId="179" fontId="98" fillId="43" borderId="34" applyNumberFormat="0" applyFon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99" fillId="55" borderId="35" applyNumberFormat="0" applyAlignment="0" applyProtection="0"/>
    <xf numFmtId="179" fontId="101" fillId="0" borderId="43" applyNumberFormat="0" applyFill="0" applyAlignment="0" applyProtection="0"/>
    <xf numFmtId="179" fontId="103" fillId="59" borderId="27" applyNumberFormat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01" fillId="0" borderId="43" applyNumberFormat="0" applyFill="0" applyAlignment="0" applyProtection="0"/>
    <xf numFmtId="179" fontId="15" fillId="43" borderId="34" applyNumberFormat="0" applyFont="0" applyAlignment="0" applyProtection="0"/>
    <xf numFmtId="179" fontId="95" fillId="46" borderId="27" applyNumberFormat="0" applyAlignment="0" applyProtection="0"/>
    <xf numFmtId="179" fontId="98" fillId="43" borderId="34" applyNumberFormat="0" applyFont="0" applyAlignment="0" applyProtection="0"/>
    <xf numFmtId="179" fontId="101" fillId="0" borderId="36" applyNumberFormat="0" applyFill="0" applyAlignment="0" applyProtection="0"/>
    <xf numFmtId="179" fontId="95" fillId="46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59" borderId="27" applyNumberFormat="0" applyAlignment="0" applyProtection="0"/>
    <xf numFmtId="179" fontId="15" fillId="43" borderId="34" applyNumberFormat="0" applyFon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103" fillId="59" borderId="27" applyNumberFormat="0" applyAlignment="0" applyProtection="0"/>
    <xf numFmtId="179" fontId="99" fillId="55" borderId="35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43" fontId="15" fillId="0" borderId="0" applyFont="0" applyFill="0" applyBorder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9" fillId="55" borderId="35" applyNumberFormat="0" applyAlignment="0" applyProtection="0"/>
    <xf numFmtId="179" fontId="15" fillId="43" borderId="34" applyNumberFormat="0" applyFon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101" fillId="0" borderId="43" applyNumberFormat="0" applyFill="0" applyAlignment="0" applyProtection="0"/>
    <xf numFmtId="179" fontId="98" fillId="43" borderId="34" applyNumberFormat="0" applyFont="0" applyAlignment="0" applyProtection="0"/>
    <xf numFmtId="179" fontId="101" fillId="0" borderId="43" applyNumberFormat="0" applyFill="0" applyAlignment="0" applyProtection="0"/>
    <xf numFmtId="179" fontId="124" fillId="0" borderId="44" applyNumberFormat="0" applyFill="0" applyAlignment="0" applyProtection="0"/>
    <xf numFmtId="179" fontId="103" fillId="59" borderId="27" applyNumberFormat="0" applyAlignment="0" applyProtection="0"/>
    <xf numFmtId="179" fontId="95" fillId="59" borderId="27" applyNumberFormat="0" applyAlignment="0" applyProtection="0"/>
    <xf numFmtId="179" fontId="15" fillId="43" borderId="34" applyNumberFormat="0" applyFont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101" fillId="0" borderId="43" applyNumberFormat="0" applyFill="0" applyAlignment="0" applyProtection="0"/>
    <xf numFmtId="179" fontId="99" fillId="55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103" fillId="59" borderId="27" applyNumberForma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5" fillId="43" borderId="34" applyNumberFormat="0" applyFon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6" borderId="27" applyNumberForma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98" fillId="43" borderId="34" applyNumberFormat="0" applyFont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95" fillId="44" borderId="27" applyNumberFormat="0" applyAlignment="0" applyProtection="0"/>
    <xf numFmtId="179" fontId="103" fillId="59" borderId="27" applyNumberFormat="0" applyAlignment="0" applyProtection="0"/>
    <xf numFmtId="179" fontId="101" fillId="0" borderId="36" applyNumberFormat="0" applyFill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98" fillId="43" borderId="34" applyNumberFormat="0" applyFont="0" applyAlignment="0" applyProtection="0"/>
    <xf numFmtId="179" fontId="103" fillId="59" borderId="27" applyNumberFormat="0" applyAlignment="0" applyProtection="0"/>
    <xf numFmtId="179" fontId="95" fillId="59" borderId="27" applyNumberFormat="0" applyAlignment="0" applyProtection="0"/>
    <xf numFmtId="179" fontId="88" fillId="55" borderId="27" applyNumberFormat="0" applyAlignment="0" applyProtection="0"/>
    <xf numFmtId="179" fontId="95" fillId="46" borderId="27" applyNumberFormat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88" fillId="55" borderId="27" applyNumberFormat="0" applyAlignment="0" applyProtection="0"/>
    <xf numFmtId="179" fontId="101" fillId="0" borderId="36" applyNumberFormat="0" applyFill="0" applyAlignment="0" applyProtection="0"/>
    <xf numFmtId="179" fontId="95" fillId="46" borderId="27" applyNumberFormat="0" applyAlignment="0" applyProtection="0"/>
    <xf numFmtId="179" fontId="99" fillId="55" borderId="35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9" fillId="59" borderId="35" applyNumberFormat="0" applyAlignment="0" applyProtection="0"/>
    <xf numFmtId="179" fontId="98" fillId="43" borderId="34" applyNumberFormat="0" applyFont="0" applyAlignment="0" applyProtection="0"/>
    <xf numFmtId="179" fontId="95" fillId="44" borderId="27" applyNumberFormat="0" applyAlignment="0" applyProtection="0"/>
    <xf numFmtId="43" fontId="1" fillId="0" borderId="0" applyFont="0" applyFill="0" applyBorder="0" applyAlignment="0" applyProtection="0"/>
    <xf numFmtId="179" fontId="15" fillId="43" borderId="34" applyNumberFormat="0" applyFont="0" applyAlignment="0" applyProtection="0"/>
    <xf numFmtId="43" fontId="80" fillId="0" borderId="0" applyFont="0" applyFill="0" applyBorder="0" applyAlignment="0" applyProtection="0"/>
    <xf numFmtId="179" fontId="98" fillId="43" borderId="34" applyNumberFormat="0" applyFont="0" applyAlignment="0" applyProtection="0"/>
    <xf numFmtId="179" fontId="99" fillId="59" borderId="35" applyNumberFormat="0" applyAlignment="0" applyProtection="0"/>
    <xf numFmtId="179" fontId="98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5" fillId="46" borderId="27" applyNumberFormat="0" applyAlignment="0" applyProtection="0"/>
    <xf numFmtId="179" fontId="88" fillId="55" borderId="27" applyNumberForma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3" fillId="59" borderId="27" applyNumberFormat="0" applyAlignment="0" applyProtection="0"/>
    <xf numFmtId="179" fontId="101" fillId="0" borderId="36" applyNumberFormat="0" applyFill="0" applyAlignment="0" applyProtection="0"/>
    <xf numFmtId="179" fontId="95" fillId="46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59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98" fillId="43" borderId="34" applyNumberFormat="0" applyFont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101" fillId="0" borderId="36" applyNumberFormat="0" applyFill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103" fillId="59" borderId="27" applyNumberFormat="0" applyAlignment="0" applyProtection="0"/>
    <xf numFmtId="179" fontId="95" fillId="46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8" fillId="43" borderId="34" applyNumberFormat="0" applyFont="0" applyAlignment="0" applyProtection="0"/>
    <xf numFmtId="179" fontId="95" fillId="59" borderId="27" applyNumberForma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95" fillId="46" borderId="27" applyNumberFormat="0" applyAlignment="0" applyProtection="0"/>
    <xf numFmtId="179" fontId="124" fillId="0" borderId="44" applyNumberFormat="0" applyFill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103" fillId="59" borderId="27" applyNumberFormat="0" applyAlignment="0" applyProtection="0"/>
    <xf numFmtId="179" fontId="99" fillId="55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99" fillId="55" borderId="35" applyNumberFormat="0" applyAlignment="0" applyProtection="0"/>
    <xf numFmtId="179" fontId="99" fillId="59" borderId="35" applyNumberFormat="0" applyAlignment="0" applyProtection="0"/>
    <xf numFmtId="179" fontId="103" fillId="59" borderId="27" applyNumberFormat="0" applyAlignment="0" applyProtection="0"/>
    <xf numFmtId="179" fontId="124" fillId="0" borderId="44" applyNumberFormat="0" applyFill="0" applyAlignment="0" applyProtection="0"/>
    <xf numFmtId="179" fontId="95" fillId="46" borderId="27" applyNumberFormat="0" applyAlignment="0" applyProtection="0"/>
    <xf numFmtId="179" fontId="99" fillId="59" borderId="35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99" fillId="55" borderId="35" applyNumberFormat="0" applyAlignment="0" applyProtection="0"/>
    <xf numFmtId="179" fontId="15" fillId="43" borderId="34" applyNumberFormat="0" applyFont="0" applyAlignment="0" applyProtection="0"/>
    <xf numFmtId="179" fontId="98" fillId="43" borderId="34" applyNumberFormat="0" applyFont="0" applyAlignment="0" applyProtection="0"/>
    <xf numFmtId="179" fontId="95" fillId="46" borderId="27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43" fontId="1" fillId="0" borderId="0" applyFont="0" applyFill="0" applyBorder="0" applyAlignment="0" applyProtection="0"/>
    <xf numFmtId="179" fontId="95" fillId="46" borderId="27" applyNumberFormat="0" applyAlignment="0" applyProtection="0"/>
    <xf numFmtId="179" fontId="98" fillId="43" borderId="34" applyNumberFormat="0" applyFont="0" applyAlignment="0" applyProtection="0"/>
    <xf numFmtId="43" fontId="15" fillId="0" borderId="0" applyFont="0" applyFill="0" applyBorder="0" applyAlignment="0" applyProtection="0"/>
    <xf numFmtId="179" fontId="99" fillId="55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01" fillId="0" borderId="43" applyNumberFormat="0" applyFill="0" applyAlignment="0" applyProtection="0"/>
    <xf numFmtId="179" fontId="99" fillId="55" borderId="35" applyNumberFormat="0" applyAlignment="0" applyProtection="0"/>
    <xf numFmtId="179" fontId="101" fillId="0" borderId="43" applyNumberFormat="0" applyFill="0" applyAlignment="0" applyProtection="0"/>
    <xf numFmtId="179" fontId="95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95" fillId="59" borderId="27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15" fillId="43" borderId="34" applyNumberFormat="0" applyFon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1" fillId="0" borderId="36" applyNumberFormat="0" applyFill="0" applyAlignment="0" applyProtection="0"/>
    <xf numFmtId="179" fontId="88" fillId="55" borderId="27" applyNumberFormat="0" applyAlignment="0" applyProtection="0"/>
    <xf numFmtId="179" fontId="99" fillId="55" borderId="35" applyNumberFormat="0" applyAlignment="0" applyProtection="0"/>
    <xf numFmtId="179" fontId="95" fillId="46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101" fillId="0" borderId="43" applyNumberFormat="0" applyFill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103" fillId="59" borderId="27" applyNumberFormat="0" applyAlignment="0" applyProtection="0"/>
    <xf numFmtId="179" fontId="95" fillId="46" borderId="27" applyNumberFormat="0" applyAlignment="0" applyProtection="0"/>
    <xf numFmtId="179" fontId="88" fillId="55" borderId="27" applyNumberForma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99" fillId="55" borderId="35" applyNumberFormat="0" applyAlignment="0" applyProtection="0"/>
    <xf numFmtId="179" fontId="95" fillId="44" borderId="27" applyNumberFormat="0" applyAlignment="0" applyProtection="0"/>
    <xf numFmtId="179" fontId="95" fillId="46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95" fillId="46" borderId="27" applyNumberFormat="0" applyAlignment="0" applyProtection="0"/>
    <xf numFmtId="179" fontId="101" fillId="0" borderId="43" applyNumberFormat="0" applyFill="0" applyAlignment="0" applyProtection="0"/>
    <xf numFmtId="179" fontId="95" fillId="59" borderId="27" applyNumberFormat="0" applyAlignment="0" applyProtection="0"/>
    <xf numFmtId="179" fontId="15" fillId="43" borderId="34" applyNumberFormat="0" applyFont="0" applyAlignment="0" applyProtection="0"/>
    <xf numFmtId="179" fontId="98" fillId="43" borderId="34" applyNumberFormat="0" applyFont="0" applyAlignment="0" applyProtection="0"/>
    <xf numFmtId="179" fontId="99" fillId="59" borderId="35" applyNumberFormat="0" applyAlignment="0" applyProtection="0"/>
    <xf numFmtId="179" fontId="95" fillId="46" borderId="27" applyNumberFormat="0" applyAlignment="0" applyProtection="0"/>
    <xf numFmtId="179" fontId="99" fillId="59" borderId="35" applyNumberForma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101" fillId="0" borderId="36" applyNumberFormat="0" applyFill="0" applyAlignment="0" applyProtection="0"/>
    <xf numFmtId="179" fontId="88" fillId="55" borderId="27" applyNumberFormat="0" applyAlignment="0" applyProtection="0"/>
    <xf numFmtId="179" fontId="95" fillId="46" borderId="27" applyNumberFormat="0" applyAlignment="0" applyProtection="0"/>
    <xf numFmtId="179" fontId="99" fillId="59" borderId="35" applyNumberFormat="0" applyAlignment="0" applyProtection="0"/>
    <xf numFmtId="179" fontId="98" fillId="43" borderId="34" applyNumberFormat="0" applyFon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9" fillId="55" borderId="35" applyNumberFormat="0" applyAlignment="0" applyProtection="0"/>
    <xf numFmtId="179" fontId="124" fillId="0" borderId="44" applyNumberFormat="0" applyFill="0" applyAlignment="0" applyProtection="0"/>
    <xf numFmtId="179" fontId="101" fillId="0" borderId="43" applyNumberFormat="0" applyFill="0" applyAlignment="0" applyProtection="0"/>
    <xf numFmtId="179" fontId="124" fillId="0" borderId="44" applyNumberFormat="0" applyFill="0" applyAlignment="0" applyProtection="0"/>
    <xf numFmtId="179" fontId="15" fillId="43" borderId="34" applyNumberFormat="0" applyFon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95" fillId="59" borderId="27" applyNumberFormat="0" applyAlignment="0" applyProtection="0"/>
    <xf numFmtId="179" fontId="103" fillId="59" borderId="27" applyNumberFormat="0" applyAlignment="0" applyProtection="0"/>
    <xf numFmtId="179" fontId="88" fillId="55" borderId="27" applyNumberFormat="0" applyAlignment="0" applyProtection="0"/>
    <xf numFmtId="179" fontId="98" fillId="43" borderId="34" applyNumberFormat="0" applyFont="0" applyAlignment="0" applyProtection="0"/>
    <xf numFmtId="179" fontId="95" fillId="46" borderId="27" applyNumberFormat="0" applyAlignment="0" applyProtection="0"/>
    <xf numFmtId="179" fontId="88" fillId="55" borderId="27" applyNumberFormat="0" applyAlignment="0" applyProtection="0"/>
    <xf numFmtId="179" fontId="99" fillId="59" borderId="35" applyNumberFormat="0" applyAlignment="0" applyProtection="0"/>
    <xf numFmtId="179" fontId="98" fillId="43" borderId="34" applyNumberFormat="0" applyFont="0" applyAlignment="0" applyProtection="0"/>
    <xf numFmtId="179" fontId="99" fillId="59" borderId="35" applyNumberFormat="0" applyAlignment="0" applyProtection="0"/>
    <xf numFmtId="179" fontId="95" fillId="46" borderId="27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5" fillId="59" borderId="27" applyNumberForma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99" fillId="55" borderId="35" applyNumberFormat="0" applyAlignment="0" applyProtection="0"/>
    <xf numFmtId="179" fontId="15" fillId="43" borderId="34" applyNumberFormat="0" applyFont="0" applyAlignment="0" applyProtection="0"/>
    <xf numFmtId="179" fontId="95" fillId="46" borderId="27" applyNumberForma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9" fillId="55" borderId="35" applyNumberFormat="0" applyAlignment="0" applyProtection="0"/>
    <xf numFmtId="179" fontId="88" fillId="55" borderId="27" applyNumberFormat="0" applyAlignment="0" applyProtection="0"/>
    <xf numFmtId="179" fontId="95" fillId="59" borderId="27" applyNumberFormat="0" applyAlignment="0" applyProtection="0"/>
    <xf numFmtId="179" fontId="103" fillId="59" borderId="27" applyNumberForma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9" fillId="59" borderId="35" applyNumberFormat="0" applyAlignment="0" applyProtection="0"/>
    <xf numFmtId="179" fontId="95" fillId="46" borderId="27" applyNumberFormat="0" applyAlignment="0" applyProtection="0"/>
    <xf numFmtId="179" fontId="15" fillId="43" borderId="34" applyNumberFormat="0" applyFon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101" fillId="0" borderId="43" applyNumberFormat="0" applyFill="0" applyAlignment="0" applyProtection="0"/>
    <xf numFmtId="179" fontId="15" fillId="43" borderId="34" applyNumberFormat="0" applyFon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15" fillId="43" borderId="34" applyNumberFormat="0" applyFon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43" fontId="1" fillId="0" borderId="0" applyFont="0" applyFill="0" applyBorder="0" applyAlignment="0" applyProtection="0"/>
    <xf numFmtId="179" fontId="88" fillId="55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9" fillId="55" borderId="35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88" fillId="55" borderId="27" applyNumberFormat="0" applyAlignment="0" applyProtection="0"/>
    <xf numFmtId="179" fontId="101" fillId="0" borderId="43" applyNumberFormat="0" applyFill="0" applyAlignment="0" applyProtection="0"/>
    <xf numFmtId="179" fontId="15" fillId="43" borderId="34" applyNumberFormat="0" applyFon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43" applyNumberFormat="0" applyFill="0" applyAlignment="0" applyProtection="0"/>
    <xf numFmtId="179" fontId="101" fillId="0" borderId="36" applyNumberFormat="0" applyFill="0" applyAlignment="0" applyProtection="0"/>
    <xf numFmtId="179" fontId="95" fillId="46" borderId="27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59" borderId="27" applyNumberFormat="0" applyAlignment="0" applyProtection="0"/>
    <xf numFmtId="179" fontId="95" fillId="46" borderId="27" applyNumberForma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95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88" fillId="55" borderId="27" applyNumberFormat="0" applyAlignment="0" applyProtection="0"/>
    <xf numFmtId="179" fontId="99" fillId="55" borderId="35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103" fillId="59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8" fillId="43" borderId="34" applyNumberFormat="0" applyFont="0" applyAlignment="0" applyProtection="0"/>
    <xf numFmtId="179" fontId="95" fillId="46" borderId="27" applyNumberFormat="0" applyAlignment="0" applyProtection="0"/>
    <xf numFmtId="179" fontId="101" fillId="0" borderId="36" applyNumberFormat="0" applyFill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8" fillId="43" borderId="34" applyNumberFormat="0" applyFon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43" fontId="15" fillId="0" borderId="0" applyFont="0" applyFill="0" applyBorder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79" fontId="101" fillId="0" borderId="36" applyNumberFormat="0" applyFill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43" fontId="15" fillId="0" borderId="0" applyFont="0" applyFill="0" applyBorder="0" applyAlignment="0" applyProtection="0"/>
    <xf numFmtId="179" fontId="103" fillId="59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79" fontId="98" fillId="43" borderId="34" applyNumberFormat="0" applyFon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43" fontId="15" fillId="0" borderId="0" applyFont="0" applyFill="0" applyBorder="0" applyAlignment="0" applyProtection="0"/>
    <xf numFmtId="179" fontId="88" fillId="55" borderId="27" applyNumberFormat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4" fontId="15" fillId="0" borderId="0" applyFont="0" applyFill="0" applyBorder="0" applyAlignment="0" applyProtection="0"/>
    <xf numFmtId="179" fontId="88" fillId="55" borderId="27" applyNumberFormat="0" applyAlignment="0" applyProtection="0"/>
    <xf numFmtId="179" fontId="95" fillId="46" borderId="27" applyNumberFormat="0" applyAlignment="0" applyProtection="0"/>
    <xf numFmtId="179" fontId="101" fillId="0" borderId="36" applyNumberFormat="0" applyFill="0" applyAlignment="0" applyProtection="0"/>
    <xf numFmtId="179" fontId="95" fillId="46" borderId="27" applyNumberFormat="0" applyAlignment="0" applyProtection="0"/>
    <xf numFmtId="179" fontId="98" fillId="43" borderId="34" applyNumberFormat="0" applyFont="0" applyAlignment="0" applyProtection="0"/>
    <xf numFmtId="179" fontId="88" fillId="55" borderId="27" applyNumberFormat="0" applyAlignment="0" applyProtection="0"/>
    <xf numFmtId="179" fontId="98" fillId="43" borderId="34" applyNumberFormat="0" applyFon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88" fillId="55" borderId="27" applyNumberFormat="0" applyAlignment="0" applyProtection="0"/>
    <xf numFmtId="179" fontId="101" fillId="0" borderId="36" applyNumberFormat="0" applyFill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5" borderId="35" applyNumberFormat="0" applyAlignment="0" applyProtection="0"/>
    <xf numFmtId="179" fontId="95" fillId="44" borderId="27" applyNumberFormat="0" applyAlignment="0" applyProtection="0"/>
    <xf numFmtId="179" fontId="101" fillId="0" borderId="36" applyNumberFormat="0" applyFill="0" applyAlignment="0" applyProtection="0"/>
    <xf numFmtId="179" fontId="101" fillId="0" borderId="43" applyNumberFormat="0" applyFill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124" fillId="0" borderId="44" applyNumberFormat="0" applyFill="0" applyAlignment="0" applyProtection="0"/>
    <xf numFmtId="179" fontId="95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95" fillId="46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6" borderId="27" applyNumberFormat="0" applyAlignment="0" applyProtection="0"/>
    <xf numFmtId="179" fontId="95" fillId="44" borderId="27" applyNumberFormat="0" applyAlignment="0" applyProtection="0"/>
    <xf numFmtId="179" fontId="95" fillId="46" borderId="27" applyNumberFormat="0" applyAlignment="0" applyProtection="0"/>
    <xf numFmtId="179" fontId="101" fillId="0" borderId="43" applyNumberFormat="0" applyFill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95" fillId="59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8" fillId="43" borderId="34" applyNumberFormat="0" applyFont="0" applyAlignment="0" applyProtection="0"/>
    <xf numFmtId="179" fontId="99" fillId="59" borderId="35" applyNumberFormat="0" applyAlignment="0" applyProtection="0"/>
    <xf numFmtId="179" fontId="95" fillId="46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101" fillId="0" borderId="36" applyNumberFormat="0" applyFill="0" applyAlignment="0" applyProtection="0"/>
    <xf numFmtId="179" fontId="95" fillId="46" borderId="27" applyNumberFormat="0" applyAlignment="0" applyProtection="0"/>
    <xf numFmtId="179" fontId="88" fillId="55" borderId="27" applyNumberFormat="0" applyAlignment="0" applyProtection="0"/>
    <xf numFmtId="179" fontId="101" fillId="0" borderId="36" applyNumberFormat="0" applyFill="0" applyAlignment="0" applyProtection="0"/>
    <xf numFmtId="179" fontId="103" fillId="59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5" fillId="46" borderId="27" applyNumberFormat="0" applyAlignment="0" applyProtection="0"/>
    <xf numFmtId="179" fontId="15" fillId="43" borderId="34" applyNumberFormat="0" applyFont="0" applyAlignment="0" applyProtection="0"/>
    <xf numFmtId="179" fontId="101" fillId="0" borderId="36" applyNumberFormat="0" applyFill="0" applyAlignment="0" applyProtection="0"/>
    <xf numFmtId="43" fontId="1" fillId="0" borderId="0" applyFont="0" applyFill="0" applyBorder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88" fillId="55" borderId="27" applyNumberForma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103" fillId="59" borderId="27" applyNumberFormat="0" applyAlignment="0" applyProtection="0"/>
    <xf numFmtId="179" fontId="15" fillId="43" borderId="34" applyNumberFormat="0" applyFont="0" applyAlignment="0" applyProtection="0"/>
    <xf numFmtId="179" fontId="103" fillId="59" borderId="27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101" fillId="0" borderId="36" applyNumberFormat="0" applyFill="0" applyAlignment="0" applyProtection="0"/>
    <xf numFmtId="179" fontId="95" fillId="46" borderId="27" applyNumberFormat="0" applyAlignment="0" applyProtection="0"/>
    <xf numFmtId="179" fontId="98" fillId="43" borderId="34" applyNumberFormat="0" applyFont="0" applyAlignment="0" applyProtection="0"/>
    <xf numFmtId="179" fontId="95" fillId="46" borderId="27" applyNumberFormat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98" fillId="43" borderId="34" applyNumberFormat="0" applyFont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59" borderId="27" applyNumberFormat="0" applyAlignment="0" applyProtection="0"/>
    <xf numFmtId="179" fontId="15" fillId="43" borderId="34" applyNumberFormat="0" applyFont="0" applyAlignment="0" applyProtection="0"/>
    <xf numFmtId="179" fontId="101" fillId="0" borderId="36" applyNumberFormat="0" applyFill="0" applyAlignment="0" applyProtection="0"/>
    <xf numFmtId="179" fontId="98" fillId="43" borderId="34" applyNumberFormat="0" applyFon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103" fillId="59" borderId="27" applyNumberFormat="0" applyAlignment="0" applyProtection="0"/>
    <xf numFmtId="179" fontId="15" fillId="43" borderId="34" applyNumberFormat="0" applyFon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8" fillId="43" borderId="34" applyNumberFormat="0" applyFont="0" applyAlignment="0" applyProtection="0"/>
    <xf numFmtId="179" fontId="95" fillId="59" borderId="27" applyNumberFormat="0" applyAlignment="0" applyProtection="0"/>
    <xf numFmtId="179" fontId="99" fillId="55" borderId="35" applyNumberFormat="0" applyAlignment="0" applyProtection="0"/>
    <xf numFmtId="179" fontId="15" fillId="43" borderId="34" applyNumberFormat="0" applyFont="0" applyAlignment="0" applyProtection="0"/>
    <xf numFmtId="179" fontId="95" fillId="46" borderId="27" applyNumberFormat="0" applyAlignment="0" applyProtection="0"/>
    <xf numFmtId="179" fontId="101" fillId="0" borderId="36" applyNumberFormat="0" applyFill="0" applyAlignment="0" applyProtection="0"/>
    <xf numFmtId="179" fontId="98" fillId="43" borderId="34" applyNumberFormat="0" applyFont="0" applyAlignment="0" applyProtection="0"/>
    <xf numFmtId="179" fontId="101" fillId="0" borderId="36" applyNumberFormat="0" applyFill="0" applyAlignment="0" applyProtection="0"/>
    <xf numFmtId="179" fontId="88" fillId="55" borderId="27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88" fillId="55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9" fillId="55" borderId="35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6" borderId="27" applyNumberFormat="0" applyAlignment="0" applyProtection="0"/>
    <xf numFmtId="179" fontId="95" fillId="59" borderId="27" applyNumberFormat="0" applyAlignment="0" applyProtection="0"/>
    <xf numFmtId="179" fontId="88" fillId="55" borderId="27" applyNumberFormat="0" applyAlignment="0" applyProtection="0"/>
    <xf numFmtId="179" fontId="103" fillId="59" borderId="27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01" fillId="0" borderId="43" applyNumberFormat="0" applyFill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8" fillId="43" borderId="34" applyNumberFormat="0" applyFont="0" applyAlignment="0" applyProtection="0"/>
    <xf numFmtId="179" fontId="88" fillId="55" borderId="27" applyNumberForma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101" fillId="0" borderId="43" applyNumberFormat="0" applyFill="0" applyAlignment="0" applyProtection="0"/>
    <xf numFmtId="179" fontId="88" fillId="55" borderId="27" applyNumberFormat="0" applyAlignment="0" applyProtection="0"/>
    <xf numFmtId="179" fontId="95" fillId="46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01" fillId="0" borderId="43" applyNumberFormat="0" applyFill="0" applyAlignment="0" applyProtection="0"/>
    <xf numFmtId="179" fontId="95" fillId="46" borderId="27" applyNumberFormat="0" applyAlignment="0" applyProtection="0"/>
    <xf numFmtId="179" fontId="103" fillId="59" borderId="27" applyNumberFormat="0" applyAlignment="0" applyProtection="0"/>
    <xf numFmtId="179" fontId="95" fillId="59" borderId="27" applyNumberFormat="0" applyAlignment="0" applyProtection="0"/>
    <xf numFmtId="179" fontId="103" fillId="59" borderId="27" applyNumberFormat="0" applyAlignment="0" applyProtection="0"/>
    <xf numFmtId="179" fontId="95" fillId="59" borderId="27" applyNumberFormat="0" applyAlignment="0" applyProtection="0"/>
    <xf numFmtId="179" fontId="103" fillId="59" borderId="27" applyNumberFormat="0" applyAlignment="0" applyProtection="0"/>
    <xf numFmtId="179" fontId="15" fillId="43" borderId="34" applyNumberFormat="0" applyFont="0" applyAlignment="0" applyProtection="0"/>
    <xf numFmtId="179" fontId="101" fillId="0" borderId="43" applyNumberFormat="0" applyFill="0" applyAlignment="0" applyProtection="0"/>
    <xf numFmtId="179" fontId="95" fillId="44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103" fillId="59" borderId="27" applyNumberFormat="0" applyAlignment="0" applyProtection="0"/>
    <xf numFmtId="179" fontId="99" fillId="55" borderId="35" applyNumberFormat="0" applyAlignment="0" applyProtection="0"/>
    <xf numFmtId="179" fontId="101" fillId="0" borderId="43" applyNumberFormat="0" applyFill="0" applyAlignment="0" applyProtection="0"/>
    <xf numFmtId="179" fontId="95" fillId="59" borderId="27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5" fillId="59" borderId="27" applyNumberFormat="0" applyAlignment="0" applyProtection="0"/>
    <xf numFmtId="179" fontId="95" fillId="46" borderId="27" applyNumberFormat="0" applyAlignment="0" applyProtection="0"/>
    <xf numFmtId="179" fontId="101" fillId="0" borderId="36" applyNumberFormat="0" applyFill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8" fillId="43" borderId="34" applyNumberFormat="0" applyFont="0" applyAlignment="0" applyProtection="0"/>
    <xf numFmtId="179" fontId="95" fillId="44" borderId="27" applyNumberFormat="0" applyAlignment="0" applyProtection="0"/>
    <xf numFmtId="179" fontId="99" fillId="55" borderId="35" applyNumberFormat="0" applyAlignment="0" applyProtection="0"/>
    <xf numFmtId="179" fontId="95" fillId="59" borderId="27" applyNumberFormat="0" applyAlignment="0" applyProtection="0"/>
    <xf numFmtId="179" fontId="98" fillId="43" borderId="34" applyNumberFormat="0" applyFon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98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95" fillId="59" borderId="27" applyNumberFormat="0" applyAlignment="0" applyProtection="0"/>
    <xf numFmtId="179" fontId="15" fillId="43" borderId="34" applyNumberFormat="0" applyFont="0" applyAlignment="0" applyProtection="0"/>
    <xf numFmtId="179" fontId="101" fillId="0" borderId="36" applyNumberFormat="0" applyFill="0" applyAlignment="0" applyProtection="0"/>
    <xf numFmtId="43" fontId="15" fillId="0" borderId="0" applyFont="0" applyFill="0" applyBorder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5" fillId="59" borderId="27" applyNumberForma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103" fillId="59" borderId="27" applyNumberFormat="0" applyAlignment="0" applyProtection="0"/>
    <xf numFmtId="179" fontId="99" fillId="59" borderId="35" applyNumberFormat="0" applyAlignment="0" applyProtection="0"/>
    <xf numFmtId="179" fontId="101" fillId="0" borderId="36" applyNumberFormat="0" applyFill="0" applyAlignment="0" applyProtection="0"/>
    <xf numFmtId="179" fontId="95" fillId="59" borderId="27" applyNumberFormat="0" applyAlignment="0" applyProtection="0"/>
    <xf numFmtId="179" fontId="99" fillId="59" borderId="35" applyNumberFormat="0" applyAlignment="0" applyProtection="0"/>
    <xf numFmtId="179" fontId="99" fillId="55" borderId="35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59" borderId="27" applyNumberForma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43" fontId="1" fillId="0" borderId="0" applyFont="0" applyFill="0" applyBorder="0" applyAlignment="0" applyProtection="0"/>
    <xf numFmtId="179" fontId="88" fillId="55" borderId="27" applyNumberFormat="0" applyAlignment="0" applyProtection="0"/>
    <xf numFmtId="179" fontId="98" fillId="43" borderId="34" applyNumberFormat="0" applyFon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5" fillId="59" borderId="27" applyNumberFormat="0" applyAlignment="0" applyProtection="0"/>
    <xf numFmtId="179" fontId="88" fillId="55" borderId="27" applyNumberFormat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95" fillId="59" borderId="27" applyNumberFormat="0" applyAlignment="0" applyProtection="0"/>
    <xf numFmtId="179" fontId="99" fillId="55" borderId="35" applyNumberFormat="0" applyAlignment="0" applyProtection="0"/>
    <xf numFmtId="179" fontId="15" fillId="43" borderId="34" applyNumberFormat="0" applyFont="0" applyAlignment="0" applyProtection="0"/>
    <xf numFmtId="179" fontId="99" fillId="55" borderId="35" applyNumberForma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101" fillId="0" borderId="36" applyNumberFormat="0" applyFill="0" applyAlignment="0" applyProtection="0"/>
    <xf numFmtId="179" fontId="88" fillId="55" borderId="27" applyNumberFormat="0" applyAlignment="0" applyProtection="0"/>
    <xf numFmtId="179" fontId="98" fillId="43" borderId="34" applyNumberFormat="0" applyFont="0" applyAlignment="0" applyProtection="0"/>
    <xf numFmtId="179" fontId="95" fillId="44" borderId="27" applyNumberFormat="0" applyAlignment="0" applyProtection="0"/>
    <xf numFmtId="179" fontId="101" fillId="0" borderId="36" applyNumberFormat="0" applyFill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6" borderId="27" applyNumberFormat="0" applyAlignment="0" applyProtection="0"/>
    <xf numFmtId="179" fontId="15" fillId="43" borderId="34" applyNumberFormat="0" applyFont="0" applyAlignment="0" applyProtection="0"/>
    <xf numFmtId="179" fontId="101" fillId="0" borderId="43" applyNumberFormat="0" applyFill="0" applyAlignment="0" applyProtection="0"/>
    <xf numFmtId="179" fontId="88" fillId="55" borderId="27" applyNumberFormat="0" applyAlignment="0" applyProtection="0"/>
    <xf numFmtId="179" fontId="99" fillId="55" borderId="35" applyNumberFormat="0" applyAlignment="0" applyProtection="0"/>
    <xf numFmtId="179" fontId="88" fillId="55" borderId="27" applyNumberForma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15" fillId="43" borderId="34" applyNumberFormat="0" applyFon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5" fillId="43" borderId="34" applyNumberFormat="0" applyFont="0" applyAlignment="0" applyProtection="0"/>
    <xf numFmtId="179" fontId="98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88" fillId="55" borderId="27" applyNumberFormat="0" applyAlignment="0" applyProtection="0"/>
    <xf numFmtId="179" fontId="103" fillId="59" borderId="27" applyNumberForma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5" fillId="59" borderId="27" applyNumberFormat="0" applyAlignment="0" applyProtection="0"/>
    <xf numFmtId="179" fontId="88" fillId="55" borderId="27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5" fillId="46" borderId="27" applyNumberFormat="0" applyAlignment="0" applyProtection="0"/>
    <xf numFmtId="179" fontId="15" fillId="43" borderId="34" applyNumberFormat="0" applyFont="0" applyAlignment="0" applyProtection="0"/>
    <xf numFmtId="179" fontId="95" fillId="46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5" fillId="44" borderId="27" applyNumberFormat="0" applyAlignment="0" applyProtection="0"/>
    <xf numFmtId="179" fontId="103" fillId="59" borderId="27" applyNumberFormat="0" applyAlignment="0" applyProtection="0"/>
    <xf numFmtId="179" fontId="101" fillId="0" borderId="36" applyNumberFormat="0" applyFill="0" applyAlignment="0" applyProtection="0"/>
    <xf numFmtId="179" fontId="88" fillId="55" borderId="27" applyNumberFormat="0" applyAlignment="0" applyProtection="0"/>
    <xf numFmtId="179" fontId="101" fillId="0" borderId="43" applyNumberFormat="0" applyFill="0" applyAlignment="0" applyProtection="0"/>
    <xf numFmtId="179" fontId="101" fillId="0" borderId="36" applyNumberFormat="0" applyFill="0" applyAlignment="0" applyProtection="0"/>
    <xf numFmtId="179" fontId="95" fillId="46" borderId="27" applyNumberFormat="0" applyAlignment="0" applyProtection="0"/>
    <xf numFmtId="179" fontId="98" fillId="43" borderId="34" applyNumberFormat="0" applyFon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99" fillId="55" borderId="35" applyNumberFormat="0" applyAlignment="0" applyProtection="0"/>
    <xf numFmtId="179" fontId="103" fillId="59" borderId="27" applyNumberFormat="0" applyAlignment="0" applyProtection="0"/>
    <xf numFmtId="179" fontId="95" fillId="44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9" fillId="59" borderId="35" applyNumberFormat="0" applyAlignment="0" applyProtection="0"/>
    <xf numFmtId="179" fontId="88" fillId="55" borderId="27" applyNumberFormat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88" fillId="55" borderId="27" applyNumberFormat="0" applyAlignment="0" applyProtection="0"/>
    <xf numFmtId="179" fontId="95" fillId="46" borderId="27" applyNumberFormat="0" applyAlignment="0" applyProtection="0"/>
    <xf numFmtId="179" fontId="99" fillId="59" borderId="35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9" fillId="59" borderId="35" applyNumberFormat="0" applyAlignment="0" applyProtection="0"/>
    <xf numFmtId="179" fontId="98" fillId="43" borderId="34" applyNumberFormat="0" applyFont="0" applyAlignment="0" applyProtection="0"/>
    <xf numFmtId="179" fontId="95" fillId="59" borderId="27" applyNumberFormat="0" applyAlignment="0" applyProtection="0"/>
    <xf numFmtId="179" fontId="99" fillId="55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101" fillId="0" borderId="36" applyNumberFormat="0" applyFill="0" applyAlignment="0" applyProtection="0"/>
    <xf numFmtId="179" fontId="103" fillId="59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95" fillId="46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59" borderId="27" applyNumberFormat="0" applyAlignment="0" applyProtection="0"/>
    <xf numFmtId="179" fontId="99" fillId="55" borderId="35" applyNumberFormat="0" applyAlignment="0" applyProtection="0"/>
    <xf numFmtId="179" fontId="101" fillId="0" borderId="43" applyNumberFormat="0" applyFill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03" fillId="59" borderId="27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99" fillId="55" borderId="35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95" fillId="44" borderId="27" applyNumberFormat="0" applyAlignment="0" applyProtection="0"/>
    <xf numFmtId="179" fontId="98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01" fillId="0" borderId="36" applyNumberFormat="0" applyFill="0" applyAlignment="0" applyProtection="0"/>
    <xf numFmtId="179" fontId="98" fillId="43" borderId="34" applyNumberFormat="0" applyFont="0" applyAlignment="0" applyProtection="0"/>
    <xf numFmtId="179" fontId="95" fillId="44" borderId="27" applyNumberFormat="0" applyAlignment="0" applyProtection="0"/>
    <xf numFmtId="179" fontId="88" fillId="55" borderId="27" applyNumberFormat="0" applyAlignment="0" applyProtection="0"/>
    <xf numFmtId="179" fontId="99" fillId="55" borderId="35" applyNumberFormat="0" applyAlignment="0" applyProtection="0"/>
    <xf numFmtId="179" fontId="88" fillId="55" borderId="27" applyNumberFormat="0" applyAlignment="0" applyProtection="0"/>
    <xf numFmtId="179" fontId="99" fillId="55" borderId="35" applyNumberFormat="0" applyAlignment="0" applyProtection="0"/>
    <xf numFmtId="179" fontId="95" fillId="59" borderId="27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5" fillId="46" borderId="27" applyNumberFormat="0" applyAlignment="0" applyProtection="0"/>
    <xf numFmtId="179" fontId="95" fillId="59" borderId="27" applyNumberFormat="0" applyAlignment="0" applyProtection="0"/>
    <xf numFmtId="179" fontId="101" fillId="0" borderId="36" applyNumberFormat="0" applyFill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101" fillId="0" borderId="43" applyNumberFormat="0" applyFill="0" applyAlignment="0" applyProtection="0"/>
    <xf numFmtId="179" fontId="95" fillId="46" borderId="27" applyNumberFormat="0" applyAlignment="0" applyProtection="0"/>
    <xf numFmtId="179" fontId="88" fillId="55" borderId="27" applyNumberFormat="0" applyAlignment="0" applyProtection="0"/>
    <xf numFmtId="179" fontId="103" fillId="59" borderId="27" applyNumberFormat="0" applyAlignment="0" applyProtection="0"/>
    <xf numFmtId="179" fontId="99" fillId="55" borderId="35" applyNumberFormat="0" applyAlignment="0" applyProtection="0"/>
    <xf numFmtId="179" fontId="103" fillId="59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03" fillId="59" borderId="27" applyNumberFormat="0" applyAlignment="0" applyProtection="0"/>
    <xf numFmtId="179" fontId="101" fillId="0" borderId="43" applyNumberFormat="0" applyFill="0" applyAlignment="0" applyProtection="0"/>
    <xf numFmtId="179" fontId="95" fillId="46" borderId="27" applyNumberForma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98" fillId="43" borderId="34" applyNumberFormat="0" applyFont="0" applyAlignment="0" applyProtection="0"/>
    <xf numFmtId="179" fontId="95" fillId="46" borderId="27" applyNumberFormat="0" applyAlignment="0" applyProtection="0"/>
    <xf numFmtId="179" fontId="95" fillId="59" borderId="27" applyNumberFormat="0" applyAlignment="0" applyProtection="0"/>
    <xf numFmtId="179" fontId="103" fillId="59" borderId="27" applyNumberFormat="0" applyAlignment="0" applyProtection="0"/>
    <xf numFmtId="179" fontId="95" fillId="59" borderId="27" applyNumberFormat="0" applyAlignment="0" applyProtection="0"/>
    <xf numFmtId="179" fontId="88" fillId="55" borderId="27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5" fillId="46" borderId="27" applyNumberFormat="0" applyAlignment="0" applyProtection="0"/>
    <xf numFmtId="179" fontId="101" fillId="0" borderId="36" applyNumberFormat="0" applyFill="0" applyAlignment="0" applyProtection="0"/>
    <xf numFmtId="179" fontId="88" fillId="55" borderId="27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5" fillId="46" borderId="27" applyNumberForma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98" fillId="43" borderId="34" applyNumberFormat="0" applyFon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88" fillId="55" borderId="27" applyNumberFormat="0" applyAlignment="0" applyProtection="0"/>
    <xf numFmtId="179" fontId="95" fillId="44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88" fillId="55" borderId="27" applyNumberFormat="0" applyAlignment="0" applyProtection="0"/>
    <xf numFmtId="179" fontId="99" fillId="55" borderId="35" applyNumberFormat="0" applyAlignment="0" applyProtection="0"/>
    <xf numFmtId="179" fontId="103" fillId="59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59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98" fillId="43" borderId="34" applyNumberFormat="0" applyFont="0" applyAlignment="0" applyProtection="0"/>
    <xf numFmtId="179" fontId="95" fillId="59" borderId="27" applyNumberFormat="0" applyAlignment="0" applyProtection="0"/>
    <xf numFmtId="179" fontId="99" fillId="55" borderId="35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15" fillId="43" borderId="34" applyNumberFormat="0" applyFont="0" applyAlignment="0" applyProtection="0"/>
    <xf numFmtId="179" fontId="103" fillId="59" borderId="27" applyNumberFormat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101" fillId="0" borderId="43" applyNumberFormat="0" applyFill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43" fontId="1" fillId="0" borderId="0" applyFont="0" applyFill="0" applyBorder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6" borderId="27" applyNumberFormat="0" applyAlignment="0" applyProtection="0"/>
    <xf numFmtId="179" fontId="88" fillId="55" borderId="27" applyNumberFormat="0" applyAlignment="0" applyProtection="0"/>
    <xf numFmtId="179" fontId="103" fillId="59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59" borderId="27" applyNumberForma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103" fillId="59" borderId="27" applyNumberFormat="0" applyAlignment="0" applyProtection="0"/>
    <xf numFmtId="179" fontId="88" fillId="55" borderId="27" applyNumberForma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103" fillId="59" borderId="27" applyNumberFormat="0" applyAlignment="0" applyProtection="0"/>
    <xf numFmtId="179" fontId="101" fillId="0" borderId="43" applyNumberFormat="0" applyFill="0" applyAlignment="0" applyProtection="0"/>
    <xf numFmtId="179" fontId="103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95" fillId="59" borderId="27" applyNumberForma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95" fillId="46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8" fillId="43" borderId="34" applyNumberFormat="0" applyFont="0" applyAlignment="0" applyProtection="0"/>
    <xf numFmtId="179" fontId="95" fillId="59" borderId="27" applyNumberFormat="0" applyAlignment="0" applyProtection="0"/>
    <xf numFmtId="179" fontId="101" fillId="0" borderId="36" applyNumberFormat="0" applyFill="0" applyAlignment="0" applyProtection="0"/>
    <xf numFmtId="179" fontId="95" fillId="46" borderId="27" applyNumberFormat="0" applyAlignment="0" applyProtection="0"/>
    <xf numFmtId="179" fontId="95" fillId="59" borderId="27" applyNumberFormat="0" applyAlignment="0" applyProtection="0"/>
    <xf numFmtId="179" fontId="95" fillId="46" borderId="27" applyNumberFormat="0" applyAlignment="0" applyProtection="0"/>
    <xf numFmtId="179" fontId="98" fillId="43" borderId="34" applyNumberFormat="0" applyFont="0" applyAlignment="0" applyProtection="0"/>
    <xf numFmtId="179" fontId="95" fillId="59" borderId="27" applyNumberFormat="0" applyAlignment="0" applyProtection="0"/>
    <xf numFmtId="179" fontId="98" fillId="43" borderId="34" applyNumberFormat="0" applyFont="0" applyAlignment="0" applyProtection="0"/>
    <xf numFmtId="179" fontId="99" fillId="59" borderId="35" applyNumberFormat="0" applyAlignment="0" applyProtection="0"/>
    <xf numFmtId="179" fontId="95" fillId="59" borderId="27" applyNumberFormat="0" applyAlignment="0" applyProtection="0"/>
    <xf numFmtId="179" fontId="15" fillId="43" borderId="34" applyNumberFormat="0" applyFont="0" applyAlignment="0" applyProtection="0"/>
    <xf numFmtId="179" fontId="95" fillId="46" borderId="27" applyNumberFormat="0" applyAlignment="0" applyProtection="0"/>
    <xf numFmtId="179" fontId="99" fillId="59" borderId="35" applyNumberFormat="0" applyAlignment="0" applyProtection="0"/>
    <xf numFmtId="179" fontId="98" fillId="43" borderId="34" applyNumberFormat="0" applyFon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99" fillId="55" borderId="35" applyNumberForma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101" fillId="0" borderId="43" applyNumberFormat="0" applyFill="0" applyAlignment="0" applyProtection="0"/>
    <xf numFmtId="179" fontId="101" fillId="0" borderId="36" applyNumberFormat="0" applyFill="0" applyAlignment="0" applyProtection="0"/>
    <xf numFmtId="179" fontId="95" fillId="44" borderId="27" applyNumberForma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5" borderId="35" applyNumberFormat="0" applyAlignment="0" applyProtection="0"/>
    <xf numFmtId="179" fontId="99" fillId="59" borderId="35" applyNumberForma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95" fillId="46" borderId="27" applyNumberFormat="0" applyAlignment="0" applyProtection="0"/>
    <xf numFmtId="43" fontId="15" fillId="0" borderId="0" applyFont="0" applyFill="0" applyBorder="0" applyAlignment="0" applyProtection="0"/>
    <xf numFmtId="179" fontId="99" fillId="59" borderId="35" applyNumberFormat="0" applyAlignment="0" applyProtection="0"/>
    <xf numFmtId="179" fontId="124" fillId="0" borderId="44" applyNumberFormat="0" applyFill="0" applyAlignment="0" applyProtection="0"/>
    <xf numFmtId="179" fontId="95" fillId="44" borderId="27" applyNumberForma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124" fillId="0" borderId="44" applyNumberFormat="0" applyFill="0" applyAlignment="0" applyProtection="0"/>
    <xf numFmtId="179" fontId="101" fillId="0" borderId="36" applyNumberFormat="0" applyFill="0" applyAlignment="0" applyProtection="0"/>
    <xf numFmtId="179" fontId="103" fillId="59" borderId="27" applyNumberFormat="0" applyAlignment="0" applyProtection="0"/>
    <xf numFmtId="179" fontId="88" fillId="55" borderId="27" applyNumberFormat="0" applyAlignment="0" applyProtection="0"/>
    <xf numFmtId="179" fontId="101" fillId="0" borderId="43" applyNumberFormat="0" applyFill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98" fillId="43" borderId="34" applyNumberFormat="0" applyFon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95" fillId="59" borderId="27" applyNumberFormat="0" applyAlignment="0" applyProtection="0"/>
    <xf numFmtId="179" fontId="98" fillId="43" borderId="34" applyNumberFormat="0" applyFont="0" applyAlignment="0" applyProtection="0"/>
    <xf numFmtId="179" fontId="95" fillId="44" borderId="27" applyNumberForma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88" fillId="55" borderId="27" applyNumberForma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98" fillId="43" borderId="34" applyNumberFormat="0" applyFon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98" fillId="43" borderId="34" applyNumberFormat="0" applyFon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95" fillId="46" borderId="27" applyNumberForma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5" fillId="59" borderId="27" applyNumberFormat="0" applyAlignment="0" applyProtection="0"/>
    <xf numFmtId="179" fontId="95" fillId="46" borderId="27" applyNumberFormat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95" fillId="59" borderId="27" applyNumberFormat="0" applyAlignment="0" applyProtection="0"/>
    <xf numFmtId="179" fontId="98" fillId="43" borderId="34" applyNumberFormat="0" applyFont="0" applyAlignment="0" applyProtection="0"/>
    <xf numFmtId="179" fontId="101" fillId="0" borderId="36" applyNumberFormat="0" applyFill="0" applyAlignment="0" applyProtection="0"/>
    <xf numFmtId="179" fontId="95" fillId="59" borderId="27" applyNumberFormat="0" applyAlignment="0" applyProtection="0"/>
    <xf numFmtId="179" fontId="101" fillId="0" borderId="36" applyNumberFormat="0" applyFill="0" applyAlignment="0" applyProtection="0"/>
    <xf numFmtId="179" fontId="98" fillId="43" borderId="34" applyNumberFormat="0" applyFont="0" applyAlignment="0" applyProtection="0"/>
    <xf numFmtId="179" fontId="95" fillId="46" borderId="27" applyNumberForma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95" fillId="46" borderId="27" applyNumberFormat="0" applyAlignment="0" applyProtection="0"/>
    <xf numFmtId="179" fontId="99" fillId="59" borderId="35" applyNumberFormat="0" applyAlignment="0" applyProtection="0"/>
    <xf numFmtId="179" fontId="124" fillId="0" borderId="44" applyNumberFormat="0" applyFill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5" borderId="35" applyNumberFormat="0" applyAlignment="0" applyProtection="0"/>
    <xf numFmtId="179" fontId="95" fillId="46" borderId="27" applyNumberFormat="0" applyAlignment="0" applyProtection="0"/>
    <xf numFmtId="179" fontId="101" fillId="0" borderId="43" applyNumberFormat="0" applyFill="0" applyAlignment="0" applyProtection="0"/>
    <xf numFmtId="179" fontId="99" fillId="55" borderId="35" applyNumberFormat="0" applyAlignment="0" applyProtection="0"/>
    <xf numFmtId="179" fontId="95" fillId="44" borderId="27" applyNumberFormat="0" applyAlignment="0" applyProtection="0"/>
    <xf numFmtId="179" fontId="101" fillId="0" borderId="43" applyNumberFormat="0" applyFill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103" fillId="59" borderId="27" applyNumberFormat="0" applyAlignment="0" applyProtection="0"/>
    <xf numFmtId="179" fontId="95" fillId="44" borderId="27" applyNumberFormat="0" applyAlignment="0" applyProtection="0"/>
    <xf numFmtId="179" fontId="95" fillId="46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98" fillId="43" borderId="34" applyNumberFormat="0" applyFont="0" applyAlignment="0" applyProtection="0"/>
    <xf numFmtId="179" fontId="95" fillId="46" borderId="27" applyNumberFormat="0" applyAlignment="0" applyProtection="0"/>
    <xf numFmtId="179" fontId="15" fillId="43" borderId="34" applyNumberFormat="0" applyFont="0" applyAlignment="0" applyProtection="0"/>
    <xf numFmtId="179" fontId="98" fillId="43" borderId="34" applyNumberFormat="0" applyFon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88" fillId="55" borderId="27" applyNumberForma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3" fillId="59" borderId="27" applyNumberFormat="0" applyAlignment="0" applyProtection="0"/>
    <xf numFmtId="179" fontId="101" fillId="0" borderId="43" applyNumberFormat="0" applyFill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88" fillId="55" borderId="27" applyNumberFormat="0" applyAlignment="0" applyProtection="0"/>
    <xf numFmtId="179" fontId="99" fillId="55" borderId="35" applyNumberFormat="0" applyAlignment="0" applyProtection="0"/>
    <xf numFmtId="179" fontId="95" fillId="59" borderId="27" applyNumberFormat="0" applyAlignment="0" applyProtection="0"/>
    <xf numFmtId="179" fontId="99" fillId="55" borderId="35" applyNumberFormat="0" applyAlignment="0" applyProtection="0"/>
    <xf numFmtId="179" fontId="88" fillId="55" borderId="27" applyNumberForma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59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101" fillId="0" borderId="43" applyNumberFormat="0" applyFill="0" applyAlignment="0" applyProtection="0"/>
    <xf numFmtId="179" fontId="124" fillId="0" borderId="44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99" fillId="59" borderId="35" applyNumberFormat="0" applyAlignment="0" applyProtection="0"/>
    <xf numFmtId="179" fontId="95" fillId="44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46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99" fillId="55" borderId="35" applyNumberFormat="0" applyAlignment="0" applyProtection="0"/>
    <xf numFmtId="179" fontId="95" fillId="46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9" fillId="59" borderId="35" applyNumberFormat="0" applyAlignment="0" applyProtection="0"/>
    <xf numFmtId="43" fontId="1" fillId="0" borderId="0" applyFont="0" applyFill="0" applyBorder="0" applyAlignment="0" applyProtection="0"/>
    <xf numFmtId="179" fontId="15" fillId="43" borderId="34" applyNumberFormat="0" applyFont="0" applyAlignment="0" applyProtection="0"/>
    <xf numFmtId="179" fontId="95" fillId="59" borderId="27" applyNumberForma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4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4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43" fontId="8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24" fillId="0" borderId="44" applyNumberFormat="0" applyFill="0" applyAlignment="0" applyProtection="0"/>
    <xf numFmtId="179" fontId="101" fillId="0" borderId="43" applyNumberFormat="0" applyFill="0" applyAlignment="0" applyProtection="0"/>
    <xf numFmtId="179" fontId="124" fillId="0" borderId="44" applyNumberFormat="0" applyFill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179" fontId="15" fillId="43" borderId="34" applyNumberFormat="0" applyFon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43" fontId="1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4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43" fontId="8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24" fillId="0" borderId="44" applyNumberFormat="0" applyFill="0" applyAlignment="0" applyProtection="0"/>
    <xf numFmtId="179" fontId="101" fillId="0" borderId="43" applyNumberFormat="0" applyFill="0" applyAlignment="0" applyProtection="0"/>
    <xf numFmtId="179" fontId="124" fillId="0" borderId="44" applyNumberFormat="0" applyFill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179" fontId="15" fillId="43" borderId="34" applyNumberFormat="0" applyFon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43" fontId="1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1" fillId="0" borderId="0" applyFont="0" applyFill="0" applyBorder="0" applyAlignment="0" applyProtection="0"/>
    <xf numFmtId="179" fontId="103" fillId="59" borderId="27" applyNumberFormat="0" applyAlignment="0" applyProtection="0"/>
    <xf numFmtId="179" fontId="88" fillId="55" borderId="27" applyNumberForma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103" fillId="59" borderId="27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5" fillId="43" borderId="34" applyNumberFormat="0" applyFont="0" applyAlignment="0" applyProtection="0"/>
    <xf numFmtId="179" fontId="101" fillId="0" borderId="43" applyNumberFormat="0" applyFill="0" applyAlignment="0" applyProtection="0"/>
    <xf numFmtId="179" fontId="124" fillId="0" borderId="44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88" fillId="55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95" fillId="46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5" fillId="46" borderId="27" applyNumberFormat="0" applyAlignment="0" applyProtection="0"/>
    <xf numFmtId="179" fontId="88" fillId="55" borderId="27" applyNumberFormat="0" applyAlignment="0" applyProtection="0"/>
    <xf numFmtId="179" fontId="103" fillId="59" borderId="27" applyNumberForma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124" fillId="0" borderId="44" applyNumberFormat="0" applyFill="0" applyAlignment="0" applyProtection="0"/>
    <xf numFmtId="179" fontId="101" fillId="0" borderId="43" applyNumberFormat="0" applyFill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59" borderId="27" applyNumberFormat="0" applyAlignment="0" applyProtection="0"/>
    <xf numFmtId="179" fontId="103" fillId="59" borderId="27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8" fillId="43" borderId="34" applyNumberFormat="0" applyFont="0" applyAlignment="0" applyProtection="0"/>
    <xf numFmtId="179" fontId="101" fillId="0" borderId="36" applyNumberFormat="0" applyFill="0" applyAlignment="0" applyProtection="0"/>
    <xf numFmtId="179" fontId="101" fillId="0" borderId="43" applyNumberFormat="0" applyFill="0" applyAlignment="0" applyProtection="0"/>
    <xf numFmtId="179" fontId="15" fillId="43" borderId="34" applyNumberFormat="0" applyFont="0" applyAlignment="0" applyProtection="0"/>
    <xf numFmtId="179" fontId="98" fillId="43" borderId="34" applyNumberFormat="0" applyFont="0" applyAlignment="0" applyProtection="0"/>
    <xf numFmtId="179" fontId="101" fillId="0" borderId="43" applyNumberFormat="0" applyFill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9" fontId="98" fillId="43" borderId="34" applyNumberFormat="0" applyFont="0" applyAlignment="0" applyProtection="0"/>
    <xf numFmtId="43" fontId="1" fillId="0" borderId="0" applyFont="0" applyFill="0" applyBorder="0" applyAlignment="0" applyProtection="0"/>
    <xf numFmtId="179" fontId="103" fillId="59" borderId="27" applyNumberFormat="0" applyAlignment="0" applyProtection="0"/>
    <xf numFmtId="43" fontId="1" fillId="0" borderId="0" applyFont="0" applyFill="0" applyBorder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98" fillId="43" borderId="34" applyNumberFormat="0" applyFont="0" applyAlignment="0" applyProtection="0"/>
    <xf numFmtId="179" fontId="95" fillId="46" borderId="27" applyNumberFormat="0" applyAlignment="0" applyProtection="0"/>
    <xf numFmtId="179" fontId="95" fillId="59" borderId="27" applyNumberFormat="0" applyAlignment="0" applyProtection="0"/>
    <xf numFmtId="179" fontId="103" fillId="59" borderId="27" applyNumberFormat="0" applyAlignment="0" applyProtection="0"/>
    <xf numFmtId="179" fontId="95" fillId="59" borderId="27" applyNumberForma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99" fillId="59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43" fontId="1" fillId="0" borderId="0" applyFont="0" applyFill="0" applyBorder="0" applyAlignment="0" applyProtection="0"/>
    <xf numFmtId="179" fontId="15" fillId="43" borderId="34" applyNumberFormat="0" applyFont="0" applyAlignment="0" applyProtection="0"/>
    <xf numFmtId="179" fontId="95" fillId="46" borderId="27" applyNumberFormat="0" applyAlignment="0" applyProtection="0"/>
    <xf numFmtId="179" fontId="98" fillId="43" borderId="34" applyNumberFormat="0" applyFont="0" applyAlignment="0" applyProtection="0"/>
    <xf numFmtId="179" fontId="103" fillId="59" borderId="27" applyNumberFormat="0" applyAlignment="0" applyProtection="0"/>
    <xf numFmtId="179" fontId="99" fillId="59" borderId="35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95" fillId="59" borderId="27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36" applyNumberFormat="0" applyFill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101" fillId="0" borderId="43" applyNumberFormat="0" applyFill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95" fillId="59" borderId="27" applyNumberFormat="0" applyAlignment="0" applyProtection="0"/>
    <xf numFmtId="179" fontId="101" fillId="0" borderId="36" applyNumberFormat="0" applyFill="0" applyAlignment="0" applyProtection="0"/>
    <xf numFmtId="179" fontId="95" fillId="46" borderId="27" applyNumberFormat="0" applyAlignment="0" applyProtection="0"/>
    <xf numFmtId="179" fontId="95" fillId="59" borderId="27" applyNumberForma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103" fillId="59" borderId="27" applyNumberFormat="0" applyAlignment="0" applyProtection="0"/>
    <xf numFmtId="179" fontId="101" fillId="0" borderId="36" applyNumberFormat="0" applyFill="0" applyAlignment="0" applyProtection="0"/>
    <xf numFmtId="179" fontId="88" fillId="55" borderId="27" applyNumberFormat="0" applyAlignment="0" applyProtection="0"/>
    <xf numFmtId="179" fontId="99" fillId="59" borderId="35" applyNumberFormat="0" applyAlignment="0" applyProtection="0"/>
    <xf numFmtId="179" fontId="101" fillId="0" borderId="36" applyNumberFormat="0" applyFill="0" applyAlignment="0" applyProtection="0"/>
    <xf numFmtId="179" fontId="101" fillId="0" borderId="43" applyNumberFormat="0" applyFill="0" applyAlignment="0" applyProtection="0"/>
    <xf numFmtId="179" fontId="15" fillId="43" borderId="34" applyNumberFormat="0" applyFon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98" fillId="43" borderId="34" applyNumberFormat="0" applyFon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101" fillId="0" borderId="36" applyNumberFormat="0" applyFill="0" applyAlignment="0" applyProtection="0"/>
    <xf numFmtId="179" fontId="103" fillId="59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88" fillId="55" borderId="27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8" fillId="43" borderId="34" applyNumberFormat="0" applyFon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5" fillId="46" borderId="27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103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46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98" fillId="43" borderId="34" applyNumberFormat="0" applyFon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99" fillId="55" borderId="35" applyNumberFormat="0" applyAlignment="0" applyProtection="0"/>
    <xf numFmtId="179" fontId="101" fillId="0" borderId="43" applyNumberFormat="0" applyFill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01" fillId="0" borderId="43" applyNumberFormat="0" applyFill="0" applyAlignment="0" applyProtection="0"/>
    <xf numFmtId="179" fontId="15" fillId="43" borderId="34" applyNumberFormat="0" applyFont="0" applyAlignment="0" applyProtection="0"/>
    <xf numFmtId="179" fontId="98" fillId="43" borderId="34" applyNumberFormat="0" applyFont="0" applyAlignment="0" applyProtection="0"/>
    <xf numFmtId="179" fontId="101" fillId="0" borderId="36" applyNumberFormat="0" applyFill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103" fillId="59" borderId="27" applyNumberFormat="0" applyAlignment="0" applyProtection="0"/>
    <xf numFmtId="179" fontId="99" fillId="55" borderId="35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43" fontId="15" fillId="0" borderId="0" applyFont="0" applyFill="0" applyBorder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9" fillId="55" borderId="35" applyNumberFormat="0" applyAlignment="0" applyProtection="0"/>
    <xf numFmtId="179" fontId="15" fillId="43" borderId="34" applyNumberFormat="0" applyFon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101" fillId="0" borderId="43" applyNumberFormat="0" applyFill="0" applyAlignment="0" applyProtection="0"/>
    <xf numFmtId="179" fontId="98" fillId="43" borderId="34" applyNumberFormat="0" applyFont="0" applyAlignment="0" applyProtection="0"/>
    <xf numFmtId="179" fontId="101" fillId="0" borderId="43" applyNumberFormat="0" applyFill="0" applyAlignment="0" applyProtection="0"/>
    <xf numFmtId="179" fontId="124" fillId="0" borderId="44" applyNumberFormat="0" applyFill="0" applyAlignment="0" applyProtection="0"/>
    <xf numFmtId="179" fontId="103" fillId="59" borderId="27" applyNumberFormat="0" applyAlignment="0" applyProtection="0"/>
    <xf numFmtId="179" fontId="95" fillId="59" borderId="27" applyNumberFormat="0" applyAlignment="0" applyProtection="0"/>
    <xf numFmtId="179" fontId="15" fillId="43" borderId="34" applyNumberFormat="0" applyFont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101" fillId="0" borderId="43" applyNumberFormat="0" applyFill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03" fillId="59" borderId="27" applyNumberFormat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59" borderId="27" applyNumberFormat="0" applyAlignment="0" applyProtection="0"/>
    <xf numFmtId="179" fontId="103" fillId="59" borderId="27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6" borderId="27" applyNumberFormat="0" applyAlignment="0" applyProtection="0"/>
    <xf numFmtId="179" fontId="98" fillId="43" borderId="34" applyNumberFormat="0" applyFont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98" fillId="43" borderId="34" applyNumberFormat="0" applyFont="0" applyAlignment="0" applyProtection="0"/>
    <xf numFmtId="179" fontId="103" fillId="59" borderId="27" applyNumberFormat="0" applyAlignment="0" applyProtection="0"/>
    <xf numFmtId="179" fontId="95" fillId="59" borderId="27" applyNumberFormat="0" applyAlignment="0" applyProtection="0"/>
    <xf numFmtId="179" fontId="88" fillId="55" borderId="27" applyNumberFormat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88" fillId="55" borderId="27" applyNumberFormat="0" applyAlignment="0" applyProtection="0"/>
    <xf numFmtId="179" fontId="95" fillId="46" borderId="27" applyNumberFormat="0" applyAlignment="0" applyProtection="0"/>
    <xf numFmtId="179" fontId="99" fillId="55" borderId="35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5" fillId="44" borderId="27" applyNumberFormat="0" applyAlignment="0" applyProtection="0"/>
    <xf numFmtId="43" fontId="1" fillId="0" borderId="0" applyFont="0" applyFill="0" applyBorder="0" applyAlignment="0" applyProtection="0"/>
    <xf numFmtId="179" fontId="15" fillId="43" borderId="34" applyNumberFormat="0" applyFont="0" applyAlignment="0" applyProtection="0"/>
    <xf numFmtId="43" fontId="80" fillId="0" borderId="0" applyFont="0" applyFill="0" applyBorder="0" applyAlignment="0" applyProtection="0"/>
    <xf numFmtId="179" fontId="98" fillId="43" borderId="34" applyNumberFormat="0" applyFon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5" fillId="46" borderId="27" applyNumberFormat="0" applyAlignment="0" applyProtection="0"/>
    <xf numFmtId="179" fontId="88" fillId="55" borderId="27" applyNumberForma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3" fillId="59" borderId="27" applyNumberFormat="0" applyAlignment="0" applyProtection="0"/>
    <xf numFmtId="179" fontId="95" fillId="46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8" fillId="43" borderId="34" applyNumberFormat="0" applyFont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88" fillId="55" borderId="27" applyNumberFormat="0" applyAlignment="0" applyProtection="0"/>
    <xf numFmtId="179" fontId="95" fillId="46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5" fillId="59" borderId="27" applyNumberFormat="0" applyAlignment="0" applyProtection="0"/>
    <xf numFmtId="179" fontId="101" fillId="0" borderId="36" applyNumberFormat="0" applyFill="0" applyAlignment="0" applyProtection="0"/>
    <xf numFmtId="179" fontId="95" fillId="46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103" fillId="59" borderId="27" applyNumberFormat="0" applyAlignment="0" applyProtection="0"/>
    <xf numFmtId="179" fontId="99" fillId="55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99" fillId="59" borderId="35" applyNumberFormat="0" applyAlignment="0" applyProtection="0"/>
    <xf numFmtId="179" fontId="103" fillId="59" borderId="27" applyNumberFormat="0" applyAlignment="0" applyProtection="0"/>
    <xf numFmtId="179" fontId="124" fillId="0" borderId="44" applyNumberFormat="0" applyFill="0" applyAlignment="0" applyProtection="0"/>
    <xf numFmtId="179" fontId="95" fillId="46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5" fillId="43" borderId="34" applyNumberFormat="0" applyFont="0" applyAlignment="0" applyProtection="0"/>
    <xf numFmtId="179" fontId="95" fillId="46" borderId="27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43" fontId="1" fillId="0" borderId="0" applyFont="0" applyFill="0" applyBorder="0" applyAlignment="0" applyProtection="0"/>
    <xf numFmtId="179" fontId="98" fillId="43" borderId="34" applyNumberFormat="0" applyFont="0" applyAlignment="0" applyProtection="0"/>
    <xf numFmtId="43" fontId="15" fillId="0" borderId="0" applyFont="0" applyFill="0" applyBorder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01" fillId="0" borderId="43" applyNumberFormat="0" applyFill="0" applyAlignment="0" applyProtection="0"/>
    <xf numFmtId="179" fontId="99" fillId="55" borderId="35" applyNumberFormat="0" applyAlignment="0" applyProtection="0"/>
    <xf numFmtId="179" fontId="101" fillId="0" borderId="43" applyNumberFormat="0" applyFill="0" applyAlignment="0" applyProtection="0"/>
    <xf numFmtId="179" fontId="95" fillId="59" borderId="27" applyNumberFormat="0" applyAlignment="0" applyProtection="0"/>
    <xf numFmtId="179" fontId="103" fillId="59" borderId="27" applyNumberFormat="0" applyAlignment="0" applyProtection="0"/>
    <xf numFmtId="179" fontId="98" fillId="43" borderId="34" applyNumberFormat="0" applyFont="0" applyAlignment="0" applyProtection="0"/>
    <xf numFmtId="179" fontId="15" fillId="43" borderId="34" applyNumberFormat="0" applyFon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1" fillId="0" borderId="36" applyNumberFormat="0" applyFill="0" applyAlignment="0" applyProtection="0"/>
    <xf numFmtId="179" fontId="88" fillId="55" borderId="27" applyNumberFormat="0" applyAlignment="0" applyProtection="0"/>
    <xf numFmtId="179" fontId="99" fillId="55" borderId="35" applyNumberFormat="0" applyAlignment="0" applyProtection="0"/>
    <xf numFmtId="179" fontId="95" fillId="46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101" fillId="0" borderId="43" applyNumberFormat="0" applyFill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103" fillId="59" borderId="27" applyNumberFormat="0" applyAlignment="0" applyProtection="0"/>
    <xf numFmtId="179" fontId="99" fillId="55" borderId="35" applyNumberFormat="0" applyAlignment="0" applyProtection="0"/>
    <xf numFmtId="179" fontId="95" fillId="44" borderId="27" applyNumberFormat="0" applyAlignment="0" applyProtection="0"/>
    <xf numFmtId="179" fontId="95" fillId="46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5" fillId="46" borderId="27" applyNumberFormat="0" applyAlignment="0" applyProtection="0"/>
    <xf numFmtId="179" fontId="101" fillId="0" borderId="43" applyNumberFormat="0" applyFill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101" fillId="0" borderId="36" applyNumberFormat="0" applyFill="0" applyAlignment="0" applyProtection="0"/>
    <xf numFmtId="179" fontId="88" fillId="55" borderId="27" applyNumberFormat="0" applyAlignment="0" applyProtection="0"/>
    <xf numFmtId="179" fontId="95" fillId="46" borderId="27" applyNumberForma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9" fillId="55" borderId="35" applyNumberFormat="0" applyAlignment="0" applyProtection="0"/>
    <xf numFmtId="179" fontId="124" fillId="0" borderId="44" applyNumberFormat="0" applyFill="0" applyAlignment="0" applyProtection="0"/>
    <xf numFmtId="179" fontId="101" fillId="0" borderId="43" applyNumberFormat="0" applyFill="0" applyAlignment="0" applyProtection="0"/>
    <xf numFmtId="179" fontId="124" fillId="0" borderId="44" applyNumberFormat="0" applyFill="0" applyAlignment="0" applyProtection="0"/>
    <xf numFmtId="179" fontId="15" fillId="43" borderId="34" applyNumberFormat="0" applyFon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95" fillId="59" borderId="27" applyNumberFormat="0" applyAlignment="0" applyProtection="0"/>
    <xf numFmtId="179" fontId="103" fillId="59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5" fillId="46" borderId="27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5" borderId="35" applyNumberForma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9" fillId="55" borderId="35" applyNumberFormat="0" applyAlignment="0" applyProtection="0"/>
    <xf numFmtId="179" fontId="88" fillId="55" borderId="27" applyNumberFormat="0" applyAlignment="0" applyProtection="0"/>
    <xf numFmtId="179" fontId="103" fillId="59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9" fillId="59" borderId="35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101" fillId="0" borderId="43" applyNumberFormat="0" applyFill="0" applyAlignment="0" applyProtection="0"/>
    <xf numFmtId="179" fontId="15" fillId="43" borderId="34" applyNumberFormat="0" applyFon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15" fillId="43" borderId="34" applyNumberFormat="0" applyFon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43" fontId="1" fillId="0" borderId="0" applyFont="0" applyFill="0" applyBorder="0" applyAlignment="0" applyProtection="0"/>
    <xf numFmtId="179" fontId="88" fillId="55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88" fillId="55" borderId="27" applyNumberFormat="0" applyAlignment="0" applyProtection="0"/>
    <xf numFmtId="179" fontId="95" fillId="59" borderId="27" applyNumberFormat="0" applyAlignment="0" applyProtection="0"/>
    <xf numFmtId="179" fontId="88" fillId="55" borderId="27" applyNumberFormat="0" applyAlignment="0" applyProtection="0"/>
    <xf numFmtId="179" fontId="101" fillId="0" borderId="43" applyNumberFormat="0" applyFill="0" applyAlignment="0" applyProtection="0"/>
    <xf numFmtId="179" fontId="15" fillId="43" borderId="34" applyNumberFormat="0" applyFont="0" applyAlignment="0" applyProtection="0"/>
    <xf numFmtId="179" fontId="101" fillId="0" borderId="36" applyNumberFormat="0" applyFill="0" applyAlignment="0" applyProtection="0"/>
    <xf numFmtId="179" fontId="101" fillId="0" borderId="43" applyNumberFormat="0" applyFill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46" borderId="27" applyNumberForma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95" fillId="59" borderId="27" applyNumberFormat="0" applyAlignment="0" applyProtection="0"/>
    <xf numFmtId="179" fontId="103" fillId="59" borderId="27" applyNumberFormat="0" applyAlignment="0" applyProtection="0"/>
    <xf numFmtId="179" fontId="99" fillId="55" borderId="35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103" fillId="59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5" fillId="46" borderId="27" applyNumberFormat="0" applyAlignment="0" applyProtection="0"/>
    <xf numFmtId="179" fontId="101" fillId="0" borderId="36" applyNumberFormat="0" applyFill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43" fontId="15" fillId="0" borderId="0" applyFont="0" applyFill="0" applyBorder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79" fontId="101" fillId="0" borderId="36" applyNumberFormat="0" applyFill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43" fontId="15" fillId="0" borderId="0" applyFont="0" applyFill="0" applyBorder="0" applyAlignment="0" applyProtection="0"/>
    <xf numFmtId="179" fontId="103" fillId="59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4" fontId="15" fillId="0" borderId="0" applyFont="0" applyFill="0" applyBorder="0" applyAlignment="0" applyProtection="0"/>
    <xf numFmtId="179" fontId="95" fillId="46" borderId="27" applyNumberFormat="0" applyAlignment="0" applyProtection="0"/>
    <xf numFmtId="179" fontId="98" fillId="43" borderId="34" applyNumberFormat="0" applyFont="0" applyAlignment="0" applyProtection="0"/>
    <xf numFmtId="179" fontId="99" fillId="59" borderId="35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5" fillId="44" borderId="27" applyNumberFormat="0" applyAlignment="0" applyProtection="0"/>
    <xf numFmtId="179" fontId="101" fillId="0" borderId="43" applyNumberFormat="0" applyFill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5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95" fillId="46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6" borderId="27" applyNumberFormat="0" applyAlignment="0" applyProtection="0"/>
    <xf numFmtId="179" fontId="88" fillId="55" borderId="27" applyNumberFormat="0" applyAlignment="0" applyProtection="0"/>
    <xf numFmtId="179" fontId="101" fillId="0" borderId="36" applyNumberFormat="0" applyFill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43" fontId="1" fillId="0" borderId="0" applyFont="0" applyFill="0" applyBorder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88" fillId="55" borderId="27" applyNumberFormat="0" applyAlignment="0" applyProtection="0"/>
    <xf numFmtId="179" fontId="101" fillId="0" borderId="36" applyNumberFormat="0" applyFill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88" fillId="55" borderId="27" applyNumberForma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88" fillId="55" borderId="27" applyNumberFormat="0" applyAlignment="0" applyProtection="0"/>
    <xf numFmtId="179" fontId="101" fillId="0" borderId="36" applyNumberFormat="0" applyFill="0" applyAlignment="0" applyProtection="0"/>
    <xf numFmtId="179" fontId="95" fillId="46" borderId="27" applyNumberFormat="0" applyAlignment="0" applyProtection="0"/>
    <xf numFmtId="179" fontId="98" fillId="43" borderId="34" applyNumberFormat="0" applyFont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8" fillId="43" borderId="34" applyNumberFormat="0" applyFont="0" applyAlignment="0" applyProtection="0"/>
    <xf numFmtId="179" fontId="15" fillId="43" borderId="34" applyNumberFormat="0" applyFont="0" applyAlignment="0" applyProtection="0"/>
    <xf numFmtId="179" fontId="98" fillId="43" borderId="34" applyNumberFormat="0" applyFont="0" applyAlignment="0" applyProtection="0"/>
    <xf numFmtId="179" fontId="101" fillId="0" borderId="36" applyNumberFormat="0" applyFill="0" applyAlignment="0" applyProtection="0"/>
    <xf numFmtId="179" fontId="88" fillId="55" borderId="27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6" borderId="27" applyNumberFormat="0" applyAlignment="0" applyProtection="0"/>
    <xf numFmtId="179" fontId="95" fillId="59" borderId="27" applyNumberFormat="0" applyAlignment="0" applyProtection="0"/>
    <xf numFmtId="179" fontId="88" fillId="55" borderId="27" applyNumberFormat="0" applyAlignment="0" applyProtection="0"/>
    <xf numFmtId="179" fontId="99" fillId="55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01" fillId="0" borderId="43" applyNumberFormat="0" applyFill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101" fillId="0" borderId="43" applyNumberFormat="0" applyFill="0" applyAlignment="0" applyProtection="0"/>
    <xf numFmtId="179" fontId="88" fillId="55" borderId="27" applyNumberFormat="0" applyAlignment="0" applyProtection="0"/>
    <xf numFmtId="179" fontId="95" fillId="46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01" fillId="0" borderId="43" applyNumberFormat="0" applyFill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5" fillId="43" borderId="34" applyNumberFormat="0" applyFont="0" applyAlignment="0" applyProtection="0"/>
    <xf numFmtId="179" fontId="101" fillId="0" borderId="43" applyNumberFormat="0" applyFill="0" applyAlignment="0" applyProtection="0"/>
    <xf numFmtId="179" fontId="95" fillId="44" borderId="27" applyNumberFormat="0" applyAlignment="0" applyProtection="0"/>
    <xf numFmtId="179" fontId="88" fillId="55" borderId="27" applyNumberFormat="0" applyAlignment="0" applyProtection="0"/>
    <xf numFmtId="179" fontId="103" fillId="59" borderId="27" applyNumberFormat="0" applyAlignment="0" applyProtection="0"/>
    <xf numFmtId="179" fontId="95" fillId="59" borderId="27" applyNumberFormat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5" fillId="59" borderId="27" applyNumberFormat="0" applyAlignment="0" applyProtection="0"/>
    <xf numFmtId="179" fontId="101" fillId="0" borderId="36" applyNumberFormat="0" applyFill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8" fillId="43" borderId="34" applyNumberFormat="0" applyFont="0" applyAlignment="0" applyProtection="0"/>
    <xf numFmtId="179" fontId="95" fillId="44" borderId="27" applyNumberFormat="0" applyAlignment="0" applyProtection="0"/>
    <xf numFmtId="179" fontId="99" fillId="55" borderId="35" applyNumberFormat="0" applyAlignment="0" applyProtection="0"/>
    <xf numFmtId="179" fontId="95" fillId="59" borderId="27" applyNumberFormat="0" applyAlignment="0" applyProtection="0"/>
    <xf numFmtId="179" fontId="98" fillId="43" borderId="34" applyNumberFormat="0" applyFon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98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95" fillId="59" borderId="27" applyNumberFormat="0" applyAlignment="0" applyProtection="0"/>
    <xf numFmtId="179" fontId="15" fillId="43" borderId="34" applyNumberFormat="0" applyFont="0" applyAlignment="0" applyProtection="0"/>
    <xf numFmtId="179" fontId="101" fillId="0" borderId="36" applyNumberFormat="0" applyFill="0" applyAlignment="0" applyProtection="0"/>
    <xf numFmtId="43" fontId="15" fillId="0" borderId="0" applyFont="0" applyFill="0" applyBorder="0" applyAlignment="0" applyProtection="0"/>
    <xf numFmtId="179" fontId="95" fillId="44" borderId="27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5" fillId="59" borderId="27" applyNumberForma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103" fillId="59" borderId="27" applyNumberFormat="0" applyAlignment="0" applyProtection="0"/>
    <xf numFmtId="179" fontId="99" fillId="59" borderId="35" applyNumberFormat="0" applyAlignment="0" applyProtection="0"/>
    <xf numFmtId="179" fontId="101" fillId="0" borderId="36" applyNumberFormat="0" applyFill="0" applyAlignment="0" applyProtection="0"/>
    <xf numFmtId="179" fontId="95" fillId="59" borderId="27" applyNumberFormat="0" applyAlignment="0" applyProtection="0"/>
    <xf numFmtId="179" fontId="99" fillId="59" borderId="35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43" fontId="1" fillId="0" borderId="0" applyFont="0" applyFill="0" applyBorder="0" applyAlignment="0" applyProtection="0"/>
    <xf numFmtId="179" fontId="88" fillId="55" borderId="27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5" fillId="59" borderId="27" applyNumberFormat="0" applyAlignment="0" applyProtection="0"/>
    <xf numFmtId="179" fontId="88" fillId="55" borderId="27" applyNumberFormat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95" fillId="59" borderId="27" applyNumberFormat="0" applyAlignment="0" applyProtection="0"/>
    <xf numFmtId="179" fontId="99" fillId="55" borderId="35" applyNumberFormat="0" applyAlignment="0" applyProtection="0"/>
    <xf numFmtId="179" fontId="15" fillId="43" borderId="34" applyNumberFormat="0" applyFont="0" applyAlignment="0" applyProtection="0"/>
    <xf numFmtId="179" fontId="99" fillId="55" borderId="35" applyNumberForma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101" fillId="0" borderId="36" applyNumberFormat="0" applyFill="0" applyAlignment="0" applyProtection="0"/>
    <xf numFmtId="179" fontId="88" fillId="55" borderId="27" applyNumberFormat="0" applyAlignment="0" applyProtection="0"/>
    <xf numFmtId="179" fontId="98" fillId="43" borderId="34" applyNumberFormat="0" applyFont="0" applyAlignment="0" applyProtection="0"/>
    <xf numFmtId="179" fontId="95" fillId="44" borderId="27" applyNumberFormat="0" applyAlignment="0" applyProtection="0"/>
    <xf numFmtId="179" fontId="101" fillId="0" borderId="36" applyNumberFormat="0" applyFill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6" borderId="27" applyNumberFormat="0" applyAlignment="0" applyProtection="0"/>
    <xf numFmtId="179" fontId="101" fillId="0" borderId="43" applyNumberFormat="0" applyFill="0" applyAlignment="0" applyProtection="0"/>
    <xf numFmtId="179" fontId="88" fillId="55" borderId="27" applyNumberFormat="0" applyAlignment="0" applyProtection="0"/>
    <xf numFmtId="179" fontId="99" fillId="55" borderId="35" applyNumberFormat="0" applyAlignment="0" applyProtection="0"/>
    <xf numFmtId="179" fontId="88" fillId="55" borderId="27" applyNumberForma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5" fillId="43" borderId="34" applyNumberFormat="0" applyFont="0" applyAlignment="0" applyProtection="0"/>
    <xf numFmtId="179" fontId="98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5" fillId="59" borderId="27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5" fillId="46" borderId="27" applyNumberFormat="0" applyAlignment="0" applyProtection="0"/>
    <xf numFmtId="179" fontId="15" fillId="43" borderId="34" applyNumberFormat="0" applyFont="0" applyAlignment="0" applyProtection="0"/>
    <xf numFmtId="179" fontId="95" fillId="46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5" fillId="44" borderId="27" applyNumberFormat="0" applyAlignment="0" applyProtection="0"/>
    <xf numFmtId="179" fontId="103" fillId="59" borderId="27" applyNumberFormat="0" applyAlignment="0" applyProtection="0"/>
    <xf numFmtId="179" fontId="101" fillId="0" borderId="43" applyNumberFormat="0" applyFill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103" fillId="59" borderId="27" applyNumberFormat="0" applyAlignment="0" applyProtection="0"/>
    <xf numFmtId="179" fontId="95" fillId="44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88" fillId="55" borderId="27" applyNumberFormat="0" applyAlignment="0" applyProtection="0"/>
    <xf numFmtId="179" fontId="99" fillId="59" borderId="35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8" fillId="43" borderId="34" applyNumberFormat="0" applyFont="0" applyAlignment="0" applyProtection="0"/>
    <xf numFmtId="179" fontId="95" fillId="59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01" fillId="0" borderId="36" applyNumberFormat="0" applyFill="0" applyAlignment="0" applyProtection="0"/>
    <xf numFmtId="179" fontId="103" fillId="59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95" fillId="46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59" borderId="27" applyNumberFormat="0" applyAlignment="0" applyProtection="0"/>
    <xf numFmtId="179" fontId="99" fillId="55" borderId="35" applyNumberForma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03" fillId="59" borderId="27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99" fillId="55" borderId="35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98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01" fillId="0" borderId="36" applyNumberFormat="0" applyFill="0" applyAlignment="0" applyProtection="0"/>
    <xf numFmtId="179" fontId="95" fillId="44" borderId="27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5" fillId="46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101" fillId="0" borderId="43" applyNumberFormat="0" applyFill="0" applyAlignment="0" applyProtection="0"/>
    <xf numFmtId="179" fontId="95" fillId="46" borderId="27" applyNumberFormat="0" applyAlignment="0" applyProtection="0"/>
    <xf numFmtId="179" fontId="88" fillId="55" borderId="27" applyNumberFormat="0" applyAlignment="0" applyProtection="0"/>
    <xf numFmtId="179" fontId="103" fillId="59" borderId="27" applyNumberFormat="0" applyAlignment="0" applyProtection="0"/>
    <xf numFmtId="179" fontId="99" fillId="55" borderId="35" applyNumberFormat="0" applyAlignment="0" applyProtection="0"/>
    <xf numFmtId="179" fontId="103" fillId="59" borderId="27" applyNumberFormat="0" applyAlignment="0" applyProtection="0"/>
    <xf numFmtId="179" fontId="15" fillId="43" borderId="34" applyNumberFormat="0" applyFont="0" applyAlignment="0" applyProtection="0"/>
    <xf numFmtId="179" fontId="103" fillId="59" borderId="27" applyNumberFormat="0" applyAlignment="0" applyProtection="0"/>
    <xf numFmtId="179" fontId="101" fillId="0" borderId="43" applyNumberFormat="0" applyFill="0" applyAlignment="0" applyProtection="0"/>
    <xf numFmtId="179" fontId="95" fillId="46" borderId="27" applyNumberForma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98" fillId="43" borderId="34" applyNumberFormat="0" applyFont="0" applyAlignment="0" applyProtection="0"/>
    <xf numFmtId="179" fontId="95" fillId="46" borderId="27" applyNumberFormat="0" applyAlignment="0" applyProtection="0"/>
    <xf numFmtId="179" fontId="103" fillId="59" borderId="27" applyNumberFormat="0" applyAlignment="0" applyProtection="0"/>
    <xf numFmtId="179" fontId="88" fillId="55" borderId="27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5" fillId="46" borderId="27" applyNumberFormat="0" applyAlignment="0" applyProtection="0"/>
    <xf numFmtId="179" fontId="101" fillId="0" borderId="36" applyNumberFormat="0" applyFill="0" applyAlignment="0" applyProtection="0"/>
    <xf numFmtId="179" fontId="88" fillId="55" borderId="27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5" fillId="46" borderId="27" applyNumberForma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98" fillId="43" borderId="34" applyNumberFormat="0" applyFon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88" fillId="55" borderId="27" applyNumberFormat="0" applyAlignment="0" applyProtection="0"/>
    <xf numFmtId="179" fontId="95" fillId="44" borderId="27" applyNumberFormat="0" applyAlignment="0" applyProtection="0"/>
    <xf numFmtId="179" fontId="95" fillId="46" borderId="27" applyNumberFormat="0" applyAlignment="0" applyProtection="0"/>
    <xf numFmtId="179" fontId="99" fillId="59" borderId="35" applyNumberFormat="0" applyAlignment="0" applyProtection="0"/>
    <xf numFmtId="179" fontId="88" fillId="55" borderId="27" applyNumberFormat="0" applyAlignment="0" applyProtection="0"/>
    <xf numFmtId="179" fontId="99" fillId="55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95" fillId="59" borderId="27" applyNumberFormat="0" applyAlignment="0" applyProtection="0"/>
    <xf numFmtId="179" fontId="99" fillId="55" borderId="35" applyNumberFormat="0" applyAlignment="0" applyProtection="0"/>
    <xf numFmtId="179" fontId="95" fillId="59" borderId="27" applyNumberFormat="0" applyAlignment="0" applyProtection="0"/>
    <xf numFmtId="179" fontId="15" fillId="43" borderId="34" applyNumberFormat="0" applyFont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101" fillId="0" borderId="43" applyNumberFormat="0" applyFill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101" fillId="0" borderId="36" applyNumberFormat="0" applyFill="0" applyAlignment="0" applyProtection="0"/>
    <xf numFmtId="43" fontId="1" fillId="0" borderId="0" applyFont="0" applyFill="0" applyBorder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6" borderId="27" applyNumberFormat="0" applyAlignment="0" applyProtection="0"/>
    <xf numFmtId="179" fontId="88" fillId="55" borderId="27" applyNumberFormat="0" applyAlignment="0" applyProtection="0"/>
    <xf numFmtId="179" fontId="103" fillId="59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8" fillId="43" borderId="34" applyNumberFormat="0" applyFont="0" applyAlignment="0" applyProtection="0"/>
    <xf numFmtId="179" fontId="103" fillId="59" borderId="27" applyNumberFormat="0" applyAlignment="0" applyProtection="0"/>
    <xf numFmtId="179" fontId="88" fillId="55" borderId="27" applyNumberFormat="0" applyAlignment="0" applyProtection="0"/>
    <xf numFmtId="179" fontId="98" fillId="43" borderId="34" applyNumberFormat="0" applyFont="0" applyAlignment="0" applyProtection="0"/>
    <xf numFmtId="179" fontId="101" fillId="0" borderId="43" applyNumberFormat="0" applyFill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95" fillId="59" borderId="27" applyNumberForma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95" fillId="46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8" fillId="43" borderId="34" applyNumberFormat="0" applyFont="0" applyAlignment="0" applyProtection="0"/>
    <xf numFmtId="179" fontId="95" fillId="59" borderId="27" applyNumberFormat="0" applyAlignment="0" applyProtection="0"/>
    <xf numFmtId="179" fontId="101" fillId="0" borderId="36" applyNumberFormat="0" applyFill="0" applyAlignment="0" applyProtection="0"/>
    <xf numFmtId="179" fontId="95" fillId="46" borderId="27" applyNumberFormat="0" applyAlignment="0" applyProtection="0"/>
    <xf numFmtId="179" fontId="95" fillId="59" borderId="27" applyNumberFormat="0" applyAlignment="0" applyProtection="0"/>
    <xf numFmtId="179" fontId="95" fillId="46" borderId="27" applyNumberFormat="0" applyAlignment="0" applyProtection="0"/>
    <xf numFmtId="179" fontId="98" fillId="43" borderId="34" applyNumberFormat="0" applyFont="0" applyAlignment="0" applyProtection="0"/>
    <xf numFmtId="179" fontId="95" fillId="59" borderId="27" applyNumberFormat="0" applyAlignment="0" applyProtection="0"/>
    <xf numFmtId="179" fontId="98" fillId="43" borderId="34" applyNumberFormat="0" applyFont="0" applyAlignment="0" applyProtection="0"/>
    <xf numFmtId="179" fontId="99" fillId="59" borderId="35" applyNumberFormat="0" applyAlignment="0" applyProtection="0"/>
    <xf numFmtId="179" fontId="95" fillId="59" borderId="27" applyNumberFormat="0" applyAlignment="0" applyProtection="0"/>
    <xf numFmtId="179" fontId="15" fillId="43" borderId="34" applyNumberFormat="0" applyFont="0" applyAlignment="0" applyProtection="0"/>
    <xf numFmtId="179" fontId="95" fillId="46" borderId="27" applyNumberFormat="0" applyAlignment="0" applyProtection="0"/>
    <xf numFmtId="179" fontId="99" fillId="59" borderId="35" applyNumberFormat="0" applyAlignment="0" applyProtection="0"/>
    <xf numFmtId="179" fontId="98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5" borderId="35" applyNumberFormat="0" applyAlignment="0" applyProtection="0"/>
    <xf numFmtId="179" fontId="15" fillId="43" borderId="34" applyNumberFormat="0" applyFont="0" applyAlignment="0" applyProtection="0"/>
    <xf numFmtId="179" fontId="101" fillId="0" borderId="43" applyNumberFormat="0" applyFill="0" applyAlignment="0" applyProtection="0"/>
    <xf numFmtId="179" fontId="101" fillId="0" borderId="36" applyNumberFormat="0" applyFill="0" applyAlignment="0" applyProtection="0"/>
    <xf numFmtId="179" fontId="95" fillId="44" borderId="27" applyNumberForma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5" borderId="35" applyNumberFormat="0" applyAlignment="0" applyProtection="0"/>
    <xf numFmtId="179" fontId="99" fillId="59" borderId="35" applyNumberForma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46" borderId="27" applyNumberFormat="0" applyAlignment="0" applyProtection="0"/>
    <xf numFmtId="43" fontId="15" fillId="0" borderId="0" applyFont="0" applyFill="0" applyBorder="0" applyAlignment="0" applyProtection="0"/>
    <xf numFmtId="179" fontId="124" fillId="0" borderId="44" applyNumberFormat="0" applyFill="0" applyAlignment="0" applyProtection="0"/>
    <xf numFmtId="179" fontId="95" fillId="44" borderId="27" applyNumberForma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124" fillId="0" borderId="44" applyNumberFormat="0" applyFill="0" applyAlignment="0" applyProtection="0"/>
    <xf numFmtId="179" fontId="101" fillId="0" borderId="36" applyNumberFormat="0" applyFill="0" applyAlignment="0" applyProtection="0"/>
    <xf numFmtId="179" fontId="103" fillId="59" borderId="27" applyNumberFormat="0" applyAlignment="0" applyProtection="0"/>
    <xf numFmtId="179" fontId="88" fillId="55" borderId="27" applyNumberFormat="0" applyAlignment="0" applyProtection="0"/>
    <xf numFmtId="179" fontId="101" fillId="0" borderId="43" applyNumberFormat="0" applyFill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95" fillId="59" borderId="27" applyNumberForma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8" fillId="43" borderId="34" applyNumberFormat="0" applyFont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98" fillId="43" borderId="34" applyNumberFormat="0" applyFon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5" fillId="46" borderId="27" applyNumberFormat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95" fillId="59" borderId="27" applyNumberFormat="0" applyAlignment="0" applyProtection="0"/>
    <xf numFmtId="179" fontId="98" fillId="43" borderId="34" applyNumberFormat="0" applyFont="0" applyAlignment="0" applyProtection="0"/>
    <xf numFmtId="179" fontId="101" fillId="0" borderId="36" applyNumberFormat="0" applyFill="0" applyAlignment="0" applyProtection="0"/>
    <xf numFmtId="179" fontId="95" fillId="59" borderId="27" applyNumberFormat="0" applyAlignment="0" applyProtection="0"/>
    <xf numFmtId="179" fontId="101" fillId="0" borderId="36" applyNumberFormat="0" applyFill="0" applyAlignment="0" applyProtection="0"/>
    <xf numFmtId="179" fontId="98" fillId="43" borderId="34" applyNumberFormat="0" applyFont="0" applyAlignment="0" applyProtection="0"/>
    <xf numFmtId="179" fontId="95" fillId="46" borderId="27" applyNumberForma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95" fillId="46" borderId="27" applyNumberFormat="0" applyAlignment="0" applyProtection="0"/>
    <xf numFmtId="179" fontId="124" fillId="0" borderId="44" applyNumberFormat="0" applyFill="0" applyAlignment="0" applyProtection="0"/>
    <xf numFmtId="179" fontId="15" fillId="43" borderId="34" applyNumberFormat="0" applyFont="0" applyAlignment="0" applyProtection="0"/>
    <xf numFmtId="179" fontId="99" fillId="55" borderId="35" applyNumberFormat="0" applyAlignment="0" applyProtection="0"/>
    <xf numFmtId="179" fontId="101" fillId="0" borderId="43" applyNumberFormat="0" applyFill="0" applyAlignment="0" applyProtection="0"/>
    <xf numFmtId="179" fontId="95" fillId="44" borderId="27" applyNumberFormat="0" applyAlignment="0" applyProtection="0"/>
    <xf numFmtId="179" fontId="101" fillId="0" borderId="43" applyNumberFormat="0" applyFill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95" fillId="46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98" fillId="43" borderId="34" applyNumberFormat="0" applyFon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88" fillId="55" borderId="27" applyNumberFormat="0" applyAlignment="0" applyProtection="0"/>
    <xf numFmtId="179" fontId="95" fillId="59" borderId="27" applyNumberFormat="0" applyAlignment="0" applyProtection="0"/>
    <xf numFmtId="179" fontId="99" fillId="55" borderId="35" applyNumberFormat="0" applyAlignment="0" applyProtection="0"/>
    <xf numFmtId="179" fontId="101" fillId="0" borderId="43" applyNumberFormat="0" applyFill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101" fillId="0" borderId="43" applyNumberFormat="0" applyFill="0" applyAlignment="0" applyProtection="0"/>
    <xf numFmtId="179" fontId="124" fillId="0" borderId="44" applyNumberFormat="0" applyFill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9" fillId="59" borderId="35" applyNumberFormat="0" applyAlignment="0" applyProtection="0"/>
    <xf numFmtId="43" fontId="1" fillId="0" borderId="0" applyFont="0" applyFill="0" applyBorder="0" applyAlignment="0" applyProtection="0"/>
    <xf numFmtId="179" fontId="95" fillId="59" borderId="27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4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179" fontId="103" fillId="59" borderId="27" applyNumberFormat="0" applyAlignment="0" applyProtection="0"/>
    <xf numFmtId="179" fontId="88" fillId="55" borderId="27" applyNumberForma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103" fillId="59" borderId="27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5" fillId="43" borderId="34" applyNumberFormat="0" applyFont="0" applyAlignment="0" applyProtection="0"/>
    <xf numFmtId="179" fontId="101" fillId="0" borderId="43" applyNumberFormat="0" applyFill="0" applyAlignment="0" applyProtection="0"/>
    <xf numFmtId="179" fontId="124" fillId="0" borderId="44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88" fillId="55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95" fillId="46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5" fillId="46" borderId="27" applyNumberFormat="0" applyAlignment="0" applyProtection="0"/>
    <xf numFmtId="179" fontId="88" fillId="55" borderId="27" applyNumberFormat="0" applyAlignment="0" applyProtection="0"/>
    <xf numFmtId="179" fontId="103" fillId="59" borderId="27" applyNumberForma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124" fillId="0" borderId="44" applyNumberFormat="0" applyFill="0" applyAlignment="0" applyProtection="0"/>
    <xf numFmtId="179" fontId="101" fillId="0" borderId="43" applyNumberFormat="0" applyFill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59" borderId="27" applyNumberFormat="0" applyAlignment="0" applyProtection="0"/>
    <xf numFmtId="179" fontId="103" fillId="59" borderId="27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8" fillId="43" borderId="34" applyNumberFormat="0" applyFont="0" applyAlignment="0" applyProtection="0"/>
    <xf numFmtId="179" fontId="101" fillId="0" borderId="36" applyNumberFormat="0" applyFill="0" applyAlignment="0" applyProtection="0"/>
    <xf numFmtId="179" fontId="101" fillId="0" borderId="43" applyNumberFormat="0" applyFill="0" applyAlignment="0" applyProtection="0"/>
    <xf numFmtId="179" fontId="15" fillId="43" borderId="34" applyNumberFormat="0" applyFont="0" applyAlignment="0" applyProtection="0"/>
    <xf numFmtId="179" fontId="98" fillId="43" borderId="34" applyNumberFormat="0" applyFont="0" applyAlignment="0" applyProtection="0"/>
    <xf numFmtId="179" fontId="101" fillId="0" borderId="43" applyNumberFormat="0" applyFill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98" fillId="43" borderId="34" applyNumberFormat="0" applyFont="0" applyAlignment="0" applyProtection="0"/>
    <xf numFmtId="179" fontId="103" fillId="59" borderId="27" applyNumberFormat="0" applyAlignment="0" applyProtection="0"/>
    <xf numFmtId="179" fontId="101" fillId="0" borderId="36" applyNumberFormat="0" applyFill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88" fillId="55" borderId="27" applyNumberFormat="0" applyAlignment="0" applyProtection="0"/>
    <xf numFmtId="179" fontId="99" fillId="59" borderId="35" applyNumberFormat="0" applyAlignment="0" applyProtection="0"/>
    <xf numFmtId="179" fontId="98" fillId="43" borderId="34" applyNumberFormat="0" applyFont="0" applyAlignment="0" applyProtection="0"/>
    <xf numFmtId="179" fontId="95" fillId="46" borderId="27" applyNumberFormat="0" applyAlignment="0" applyProtection="0"/>
    <xf numFmtId="179" fontId="95" fillId="59" borderId="27" applyNumberFormat="0" applyAlignment="0" applyProtection="0"/>
    <xf numFmtId="179" fontId="103" fillId="59" borderId="27" applyNumberFormat="0" applyAlignment="0" applyProtection="0"/>
    <xf numFmtId="179" fontId="95" fillId="59" borderId="27" applyNumberForma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99" fillId="59" borderId="35" applyNumberForma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95" fillId="44" borderId="27" applyNumberFormat="0" applyAlignment="0" applyProtection="0"/>
    <xf numFmtId="179" fontId="99" fillId="55" borderId="35" applyNumberForma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5" fillId="44" borderId="27" applyNumberFormat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101" fillId="0" borderId="43" applyNumberFormat="0" applyFill="0" applyAlignment="0" applyProtection="0"/>
    <xf numFmtId="179" fontId="99" fillId="55" borderId="35" applyNumberFormat="0" applyAlignment="0" applyProtection="0"/>
    <xf numFmtId="179" fontId="95" fillId="46" borderId="27" applyNumberFormat="0" applyAlignment="0" applyProtection="0"/>
    <xf numFmtId="179" fontId="98" fillId="43" borderId="34" applyNumberFormat="0" applyFont="0" applyAlignment="0" applyProtection="0"/>
    <xf numFmtId="179" fontId="95" fillId="44" borderId="27" applyNumberFormat="0" applyAlignment="0" applyProtection="0"/>
    <xf numFmtId="179" fontId="103" fillId="59" borderId="27" applyNumberFormat="0" applyAlignment="0" applyProtection="0"/>
    <xf numFmtId="179" fontId="99" fillId="59" borderId="35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8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15" fillId="43" borderId="34" applyNumberFormat="0" applyFont="0" applyAlignment="0" applyProtection="0"/>
    <xf numFmtId="179" fontId="95" fillId="46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95" fillId="59" borderId="27" applyNumberFormat="0" applyAlignment="0" applyProtection="0"/>
    <xf numFmtId="179" fontId="15" fillId="43" borderId="34" applyNumberFormat="0" applyFon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36" applyNumberFormat="0" applyFill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101" fillId="0" borderId="43" applyNumberFormat="0" applyFill="0" applyAlignment="0" applyProtection="0"/>
    <xf numFmtId="179" fontId="88" fillId="55" borderId="27" applyNumberFormat="0" applyAlignment="0" applyProtection="0"/>
    <xf numFmtId="179" fontId="95" fillId="46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01" fillId="0" borderId="43" applyNumberFormat="0" applyFill="0" applyAlignment="0" applyProtection="0"/>
    <xf numFmtId="179" fontId="98" fillId="43" borderId="34" applyNumberFormat="0" applyFon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101" fillId="0" borderId="36" applyNumberFormat="0" applyFill="0" applyAlignment="0" applyProtection="0"/>
    <xf numFmtId="179" fontId="95" fillId="46" borderId="27" applyNumberFormat="0" applyAlignment="0" applyProtection="0"/>
    <xf numFmtId="179" fontId="95" fillId="59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95" fillId="44" borderId="27" applyNumberFormat="0" applyAlignment="0" applyProtection="0"/>
    <xf numFmtId="179" fontId="98" fillId="43" borderId="34" applyNumberFormat="0" applyFont="0" applyAlignment="0" applyProtection="0"/>
    <xf numFmtId="179" fontId="99" fillId="59" borderId="35" applyNumberFormat="0" applyAlignment="0" applyProtection="0"/>
    <xf numFmtId="179" fontId="103" fillId="59" borderId="27" applyNumberForma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88" fillId="55" borderId="27" applyNumberFormat="0" applyAlignment="0" applyProtection="0"/>
    <xf numFmtId="179" fontId="99" fillId="59" borderId="35" applyNumberFormat="0" applyAlignment="0" applyProtection="0"/>
    <xf numFmtId="179" fontId="101" fillId="0" borderId="36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5" fillId="43" borderId="34" applyNumberFormat="0" applyFon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101" fillId="0" borderId="36" applyNumberFormat="0" applyFill="0" applyAlignment="0" applyProtection="0"/>
    <xf numFmtId="179" fontId="98" fillId="43" borderId="34" applyNumberFormat="0" applyFon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88" fillId="55" borderId="27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103" fillId="59" borderId="27" applyNumberForma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5" fillId="59" borderId="27" applyNumberForma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103" fillId="59" borderId="27" applyNumberFormat="0" applyAlignment="0" applyProtection="0"/>
    <xf numFmtId="179" fontId="99" fillId="59" borderId="35" applyNumberFormat="0" applyAlignment="0" applyProtection="0"/>
    <xf numFmtId="179" fontId="101" fillId="0" borderId="43" applyNumberFormat="0" applyFill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15" fillId="43" borderId="34" applyNumberFormat="0" applyFont="0" applyAlignment="0" applyProtection="0"/>
    <xf numFmtId="179" fontId="95" fillId="59" borderId="27" applyNumberFormat="0" applyAlignment="0" applyProtection="0"/>
    <xf numFmtId="179" fontId="95" fillId="46" borderId="27" applyNumberFormat="0" applyAlignment="0" applyProtection="0"/>
    <xf numFmtId="179" fontId="99" fillId="55" borderId="35" applyNumberFormat="0" applyAlignment="0" applyProtection="0"/>
    <xf numFmtId="179" fontId="99" fillId="59" borderId="35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101" fillId="0" borderId="36" applyNumberFormat="0" applyFill="0" applyAlignment="0" applyProtection="0"/>
    <xf numFmtId="179" fontId="103" fillId="59" borderId="27" applyNumberFormat="0" applyAlignment="0" applyProtection="0"/>
    <xf numFmtId="179" fontId="101" fillId="0" borderId="43" applyNumberFormat="0" applyFill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5" fillId="59" borderId="27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88" fillId="55" borderId="27" applyNumberFormat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15" fillId="43" borderId="34" applyNumberFormat="0" applyFont="0" applyAlignment="0" applyProtection="0"/>
    <xf numFmtId="179" fontId="95" fillId="46" borderId="27" applyNumberFormat="0" applyAlignment="0" applyProtection="0"/>
    <xf numFmtId="179" fontId="98" fillId="43" borderId="34" applyNumberFormat="0" applyFon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5" fillId="46" borderId="27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5" fillId="44" borderId="27" applyNumberFormat="0" applyAlignment="0" applyProtection="0"/>
    <xf numFmtId="179" fontId="103" fillId="59" borderId="27" applyNumberFormat="0" applyAlignment="0" applyProtection="0"/>
    <xf numFmtId="179" fontId="95" fillId="46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46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5" fillId="59" borderId="27" applyNumberFormat="0" applyAlignment="0" applyProtection="0"/>
    <xf numFmtId="179" fontId="98" fillId="43" borderId="34" applyNumberFormat="0" applyFon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99" fillId="55" borderId="35" applyNumberFormat="0" applyAlignment="0" applyProtection="0"/>
    <xf numFmtId="179" fontId="101" fillId="0" borderId="43" applyNumberFormat="0" applyFill="0" applyAlignment="0" applyProtection="0"/>
    <xf numFmtId="179" fontId="103" fillId="59" borderId="27" applyNumberFormat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01" fillId="0" borderId="43" applyNumberFormat="0" applyFill="0" applyAlignment="0" applyProtection="0"/>
    <xf numFmtId="179" fontId="15" fillId="43" borderId="34" applyNumberFormat="0" applyFont="0" applyAlignment="0" applyProtection="0"/>
    <xf numFmtId="179" fontId="95" fillId="46" borderId="27" applyNumberFormat="0" applyAlignment="0" applyProtection="0"/>
    <xf numFmtId="179" fontId="98" fillId="43" borderId="34" applyNumberFormat="0" applyFont="0" applyAlignment="0" applyProtection="0"/>
    <xf numFmtId="179" fontId="101" fillId="0" borderId="36" applyNumberFormat="0" applyFill="0" applyAlignment="0" applyProtection="0"/>
    <xf numFmtId="179" fontId="95" fillId="46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59" borderId="27" applyNumberFormat="0" applyAlignment="0" applyProtection="0"/>
    <xf numFmtId="179" fontId="15" fillId="43" borderId="34" applyNumberFormat="0" applyFon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103" fillId="59" borderId="27" applyNumberFormat="0" applyAlignment="0" applyProtection="0"/>
    <xf numFmtId="179" fontId="99" fillId="55" borderId="35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9" fillId="55" borderId="35" applyNumberFormat="0" applyAlignment="0" applyProtection="0"/>
    <xf numFmtId="179" fontId="15" fillId="43" borderId="34" applyNumberFormat="0" applyFon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101" fillId="0" borderId="43" applyNumberFormat="0" applyFill="0" applyAlignment="0" applyProtection="0"/>
    <xf numFmtId="179" fontId="98" fillId="43" borderId="34" applyNumberFormat="0" applyFont="0" applyAlignment="0" applyProtection="0"/>
    <xf numFmtId="179" fontId="101" fillId="0" borderId="43" applyNumberFormat="0" applyFill="0" applyAlignment="0" applyProtection="0"/>
    <xf numFmtId="179" fontId="124" fillId="0" borderId="44" applyNumberFormat="0" applyFill="0" applyAlignment="0" applyProtection="0"/>
    <xf numFmtId="179" fontId="103" fillId="59" borderId="27" applyNumberFormat="0" applyAlignment="0" applyProtection="0"/>
    <xf numFmtId="179" fontId="95" fillId="59" borderId="27" applyNumberFormat="0" applyAlignment="0" applyProtection="0"/>
    <xf numFmtId="179" fontId="15" fillId="43" borderId="34" applyNumberFormat="0" applyFont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101" fillId="0" borderId="43" applyNumberFormat="0" applyFill="0" applyAlignment="0" applyProtection="0"/>
    <xf numFmtId="179" fontId="99" fillId="55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103" fillId="59" borderId="27" applyNumberForma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5" fillId="43" borderId="34" applyNumberFormat="0" applyFon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6" borderId="27" applyNumberForma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98" fillId="43" borderId="34" applyNumberFormat="0" applyFont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95" fillId="44" borderId="27" applyNumberFormat="0" applyAlignment="0" applyProtection="0"/>
    <xf numFmtId="179" fontId="103" fillId="59" borderId="27" applyNumberFormat="0" applyAlignment="0" applyProtection="0"/>
    <xf numFmtId="179" fontId="101" fillId="0" borderId="36" applyNumberFormat="0" applyFill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98" fillId="43" borderId="34" applyNumberFormat="0" applyFont="0" applyAlignment="0" applyProtection="0"/>
    <xf numFmtId="179" fontId="103" fillId="59" borderId="27" applyNumberFormat="0" applyAlignment="0" applyProtection="0"/>
    <xf numFmtId="179" fontId="95" fillId="59" borderId="27" applyNumberFormat="0" applyAlignment="0" applyProtection="0"/>
    <xf numFmtId="179" fontId="88" fillId="55" borderId="27" applyNumberFormat="0" applyAlignment="0" applyProtection="0"/>
    <xf numFmtId="179" fontId="95" fillId="46" borderId="27" applyNumberFormat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88" fillId="55" borderId="27" applyNumberFormat="0" applyAlignment="0" applyProtection="0"/>
    <xf numFmtId="179" fontId="101" fillId="0" borderId="36" applyNumberFormat="0" applyFill="0" applyAlignment="0" applyProtection="0"/>
    <xf numFmtId="179" fontId="95" fillId="46" borderId="27" applyNumberFormat="0" applyAlignment="0" applyProtection="0"/>
    <xf numFmtId="179" fontId="99" fillId="55" borderId="35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9" fillId="59" borderId="35" applyNumberFormat="0" applyAlignment="0" applyProtection="0"/>
    <xf numFmtId="179" fontId="98" fillId="43" borderId="34" applyNumberFormat="0" applyFon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98" fillId="43" borderId="34" applyNumberFormat="0" applyFont="0" applyAlignment="0" applyProtection="0"/>
    <xf numFmtId="179" fontId="99" fillId="59" borderId="35" applyNumberFormat="0" applyAlignment="0" applyProtection="0"/>
    <xf numFmtId="179" fontId="98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5" fillId="46" borderId="27" applyNumberFormat="0" applyAlignment="0" applyProtection="0"/>
    <xf numFmtId="179" fontId="88" fillId="55" borderId="27" applyNumberForma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3" fillId="59" borderId="27" applyNumberFormat="0" applyAlignment="0" applyProtection="0"/>
    <xf numFmtId="179" fontId="101" fillId="0" borderId="36" applyNumberFormat="0" applyFill="0" applyAlignment="0" applyProtection="0"/>
    <xf numFmtId="179" fontId="95" fillId="46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59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98" fillId="43" borderId="34" applyNumberFormat="0" applyFont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101" fillId="0" borderId="36" applyNumberFormat="0" applyFill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103" fillId="59" borderId="27" applyNumberFormat="0" applyAlignment="0" applyProtection="0"/>
    <xf numFmtId="179" fontId="95" fillId="46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8" fillId="43" borderId="34" applyNumberFormat="0" applyFont="0" applyAlignment="0" applyProtection="0"/>
    <xf numFmtId="179" fontId="95" fillId="59" borderId="27" applyNumberForma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95" fillId="46" borderId="27" applyNumberFormat="0" applyAlignment="0" applyProtection="0"/>
    <xf numFmtId="179" fontId="124" fillId="0" borderId="44" applyNumberFormat="0" applyFill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103" fillId="59" borderId="27" applyNumberFormat="0" applyAlignment="0" applyProtection="0"/>
    <xf numFmtId="179" fontId="99" fillId="55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99" fillId="55" borderId="35" applyNumberFormat="0" applyAlignment="0" applyProtection="0"/>
    <xf numFmtId="179" fontId="99" fillId="59" borderId="35" applyNumberFormat="0" applyAlignment="0" applyProtection="0"/>
    <xf numFmtId="179" fontId="103" fillId="59" borderId="27" applyNumberFormat="0" applyAlignment="0" applyProtection="0"/>
    <xf numFmtId="179" fontId="124" fillId="0" borderId="44" applyNumberFormat="0" applyFill="0" applyAlignment="0" applyProtection="0"/>
    <xf numFmtId="179" fontId="95" fillId="46" borderId="27" applyNumberFormat="0" applyAlignment="0" applyProtection="0"/>
    <xf numFmtId="179" fontId="99" fillId="59" borderId="35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99" fillId="55" borderId="35" applyNumberFormat="0" applyAlignment="0" applyProtection="0"/>
    <xf numFmtId="179" fontId="15" fillId="43" borderId="34" applyNumberFormat="0" applyFont="0" applyAlignment="0" applyProtection="0"/>
    <xf numFmtId="179" fontId="98" fillId="43" borderId="34" applyNumberFormat="0" applyFont="0" applyAlignment="0" applyProtection="0"/>
    <xf numFmtId="179" fontId="95" fillId="46" borderId="27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5" fillId="46" borderId="27" applyNumberForma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01" fillId="0" borderId="43" applyNumberFormat="0" applyFill="0" applyAlignment="0" applyProtection="0"/>
    <xf numFmtId="179" fontId="99" fillId="55" borderId="35" applyNumberFormat="0" applyAlignment="0" applyProtection="0"/>
    <xf numFmtId="179" fontId="101" fillId="0" borderId="43" applyNumberFormat="0" applyFill="0" applyAlignment="0" applyProtection="0"/>
    <xf numFmtId="179" fontId="95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95" fillId="59" borderId="27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15" fillId="43" borderId="34" applyNumberFormat="0" applyFon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1" fillId="0" borderId="36" applyNumberFormat="0" applyFill="0" applyAlignment="0" applyProtection="0"/>
    <xf numFmtId="179" fontId="88" fillId="55" borderId="27" applyNumberFormat="0" applyAlignment="0" applyProtection="0"/>
    <xf numFmtId="179" fontId="99" fillId="55" borderId="35" applyNumberFormat="0" applyAlignment="0" applyProtection="0"/>
    <xf numFmtId="179" fontId="95" fillId="46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101" fillId="0" borderId="43" applyNumberFormat="0" applyFill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103" fillId="59" borderId="27" applyNumberFormat="0" applyAlignment="0" applyProtection="0"/>
    <xf numFmtId="179" fontId="95" fillId="46" borderId="27" applyNumberFormat="0" applyAlignment="0" applyProtection="0"/>
    <xf numFmtId="179" fontId="88" fillId="55" borderId="27" applyNumberForma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99" fillId="55" borderId="35" applyNumberFormat="0" applyAlignment="0" applyProtection="0"/>
    <xf numFmtId="179" fontId="95" fillId="44" borderId="27" applyNumberFormat="0" applyAlignment="0" applyProtection="0"/>
    <xf numFmtId="179" fontId="95" fillId="46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95" fillId="46" borderId="27" applyNumberFormat="0" applyAlignment="0" applyProtection="0"/>
    <xf numFmtId="179" fontId="101" fillId="0" borderId="43" applyNumberFormat="0" applyFill="0" applyAlignment="0" applyProtection="0"/>
    <xf numFmtId="179" fontId="95" fillId="59" borderId="27" applyNumberFormat="0" applyAlignment="0" applyProtection="0"/>
    <xf numFmtId="179" fontId="15" fillId="43" borderId="34" applyNumberFormat="0" applyFont="0" applyAlignment="0" applyProtection="0"/>
    <xf numFmtId="179" fontId="98" fillId="43" borderId="34" applyNumberFormat="0" applyFont="0" applyAlignment="0" applyProtection="0"/>
    <xf numFmtId="179" fontId="99" fillId="59" borderId="35" applyNumberFormat="0" applyAlignment="0" applyProtection="0"/>
    <xf numFmtId="179" fontId="95" fillId="46" borderId="27" applyNumberFormat="0" applyAlignment="0" applyProtection="0"/>
    <xf numFmtId="179" fontId="99" fillId="59" borderId="35" applyNumberForma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101" fillId="0" borderId="36" applyNumberFormat="0" applyFill="0" applyAlignment="0" applyProtection="0"/>
    <xf numFmtId="179" fontId="88" fillId="55" borderId="27" applyNumberFormat="0" applyAlignment="0" applyProtection="0"/>
    <xf numFmtId="179" fontId="95" fillId="46" borderId="27" applyNumberFormat="0" applyAlignment="0" applyProtection="0"/>
    <xf numFmtId="179" fontId="99" fillId="59" borderId="35" applyNumberFormat="0" applyAlignment="0" applyProtection="0"/>
    <xf numFmtId="179" fontId="98" fillId="43" borderId="34" applyNumberFormat="0" applyFon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9" fillId="55" borderId="35" applyNumberFormat="0" applyAlignment="0" applyProtection="0"/>
    <xf numFmtId="179" fontId="124" fillId="0" borderId="44" applyNumberFormat="0" applyFill="0" applyAlignment="0" applyProtection="0"/>
    <xf numFmtId="179" fontId="101" fillId="0" borderId="43" applyNumberFormat="0" applyFill="0" applyAlignment="0" applyProtection="0"/>
    <xf numFmtId="179" fontId="124" fillId="0" borderId="44" applyNumberFormat="0" applyFill="0" applyAlignment="0" applyProtection="0"/>
    <xf numFmtId="179" fontId="15" fillId="43" borderId="34" applyNumberFormat="0" applyFon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95" fillId="59" borderId="27" applyNumberFormat="0" applyAlignment="0" applyProtection="0"/>
    <xf numFmtId="179" fontId="103" fillId="59" borderId="27" applyNumberFormat="0" applyAlignment="0" applyProtection="0"/>
    <xf numFmtId="179" fontId="88" fillId="55" borderId="27" applyNumberFormat="0" applyAlignment="0" applyProtection="0"/>
    <xf numFmtId="179" fontId="98" fillId="43" borderId="34" applyNumberFormat="0" applyFont="0" applyAlignment="0" applyProtection="0"/>
    <xf numFmtId="179" fontId="95" fillId="46" borderId="27" applyNumberFormat="0" applyAlignment="0" applyProtection="0"/>
    <xf numFmtId="179" fontId="88" fillId="55" borderId="27" applyNumberFormat="0" applyAlignment="0" applyProtection="0"/>
    <xf numFmtId="179" fontId="99" fillId="59" borderId="35" applyNumberFormat="0" applyAlignment="0" applyProtection="0"/>
    <xf numFmtId="179" fontId="98" fillId="43" borderId="34" applyNumberFormat="0" applyFont="0" applyAlignment="0" applyProtection="0"/>
    <xf numFmtId="179" fontId="99" fillId="59" borderId="35" applyNumberFormat="0" applyAlignment="0" applyProtection="0"/>
    <xf numFmtId="179" fontId="95" fillId="46" borderId="27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5" fillId="59" borderId="27" applyNumberForma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99" fillId="55" borderId="35" applyNumberFormat="0" applyAlignment="0" applyProtection="0"/>
    <xf numFmtId="179" fontId="15" fillId="43" borderId="34" applyNumberFormat="0" applyFont="0" applyAlignment="0" applyProtection="0"/>
    <xf numFmtId="179" fontId="95" fillId="46" borderId="27" applyNumberForma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9" fillId="55" borderId="35" applyNumberFormat="0" applyAlignment="0" applyProtection="0"/>
    <xf numFmtId="179" fontId="88" fillId="55" borderId="27" applyNumberFormat="0" applyAlignment="0" applyProtection="0"/>
    <xf numFmtId="179" fontId="95" fillId="59" borderId="27" applyNumberFormat="0" applyAlignment="0" applyProtection="0"/>
    <xf numFmtId="179" fontId="103" fillId="59" borderId="27" applyNumberForma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9" fillId="59" borderId="35" applyNumberFormat="0" applyAlignment="0" applyProtection="0"/>
    <xf numFmtId="179" fontId="95" fillId="46" borderId="27" applyNumberFormat="0" applyAlignment="0" applyProtection="0"/>
    <xf numFmtId="179" fontId="15" fillId="43" borderId="34" applyNumberFormat="0" applyFon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101" fillId="0" borderId="43" applyNumberFormat="0" applyFill="0" applyAlignment="0" applyProtection="0"/>
    <xf numFmtId="179" fontId="15" fillId="43" borderId="34" applyNumberFormat="0" applyFon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15" fillId="43" borderId="34" applyNumberFormat="0" applyFon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9" fillId="55" borderId="35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88" fillId="55" borderId="27" applyNumberFormat="0" applyAlignment="0" applyProtection="0"/>
    <xf numFmtId="179" fontId="101" fillId="0" borderId="43" applyNumberFormat="0" applyFill="0" applyAlignment="0" applyProtection="0"/>
    <xf numFmtId="179" fontId="15" fillId="43" borderId="34" applyNumberFormat="0" applyFon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43" applyNumberFormat="0" applyFill="0" applyAlignment="0" applyProtection="0"/>
    <xf numFmtId="179" fontId="101" fillId="0" borderId="36" applyNumberFormat="0" applyFill="0" applyAlignment="0" applyProtection="0"/>
    <xf numFmtId="179" fontId="95" fillId="46" borderId="27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59" borderId="27" applyNumberFormat="0" applyAlignment="0" applyProtection="0"/>
    <xf numFmtId="179" fontId="95" fillId="46" borderId="27" applyNumberForma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95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88" fillId="55" borderId="27" applyNumberFormat="0" applyAlignment="0" applyProtection="0"/>
    <xf numFmtId="179" fontId="99" fillId="55" borderId="35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103" fillId="59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8" fillId="43" borderId="34" applyNumberFormat="0" applyFont="0" applyAlignment="0" applyProtection="0"/>
    <xf numFmtId="179" fontId="95" fillId="46" borderId="27" applyNumberFormat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8" fillId="43" borderId="34" applyNumberFormat="0" applyFon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1" fillId="0" borderId="36" applyNumberFormat="0" applyFill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103" fillId="59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8" fillId="43" borderId="34" applyNumberFormat="0" applyFon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5" fillId="46" borderId="27" applyNumberFormat="0" applyAlignment="0" applyProtection="0"/>
    <xf numFmtId="179" fontId="101" fillId="0" borderId="36" applyNumberFormat="0" applyFill="0" applyAlignment="0" applyProtection="0"/>
    <xf numFmtId="179" fontId="95" fillId="46" borderId="27" applyNumberFormat="0" applyAlignment="0" applyProtection="0"/>
    <xf numFmtId="179" fontId="98" fillId="43" borderId="34" applyNumberFormat="0" applyFont="0" applyAlignment="0" applyProtection="0"/>
    <xf numFmtId="179" fontId="88" fillId="55" borderId="27" applyNumberFormat="0" applyAlignment="0" applyProtection="0"/>
    <xf numFmtId="179" fontId="98" fillId="43" borderId="34" applyNumberFormat="0" applyFon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88" fillId="55" borderId="27" applyNumberFormat="0" applyAlignment="0" applyProtection="0"/>
    <xf numFmtId="179" fontId="101" fillId="0" borderId="36" applyNumberFormat="0" applyFill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5" borderId="35" applyNumberFormat="0" applyAlignment="0" applyProtection="0"/>
    <xf numFmtId="179" fontId="95" fillId="44" borderId="27" applyNumberFormat="0" applyAlignment="0" applyProtection="0"/>
    <xf numFmtId="179" fontId="101" fillId="0" borderId="36" applyNumberFormat="0" applyFill="0" applyAlignment="0" applyProtection="0"/>
    <xf numFmtId="179" fontId="101" fillId="0" borderId="43" applyNumberFormat="0" applyFill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124" fillId="0" borderId="44" applyNumberFormat="0" applyFill="0" applyAlignment="0" applyProtection="0"/>
    <xf numFmtId="179" fontId="95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95" fillId="46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6" borderId="27" applyNumberFormat="0" applyAlignment="0" applyProtection="0"/>
    <xf numFmtId="179" fontId="95" fillId="44" borderId="27" applyNumberFormat="0" applyAlignment="0" applyProtection="0"/>
    <xf numFmtId="179" fontId="95" fillId="46" borderId="27" applyNumberFormat="0" applyAlignment="0" applyProtection="0"/>
    <xf numFmtId="179" fontId="101" fillId="0" borderId="43" applyNumberFormat="0" applyFill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95" fillId="59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8" fillId="43" borderId="34" applyNumberFormat="0" applyFont="0" applyAlignment="0" applyProtection="0"/>
    <xf numFmtId="179" fontId="99" fillId="59" borderId="35" applyNumberFormat="0" applyAlignment="0" applyProtection="0"/>
    <xf numFmtId="179" fontId="95" fillId="46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101" fillId="0" borderId="36" applyNumberFormat="0" applyFill="0" applyAlignment="0" applyProtection="0"/>
    <xf numFmtId="179" fontId="95" fillId="46" borderId="27" applyNumberFormat="0" applyAlignment="0" applyProtection="0"/>
    <xf numFmtId="179" fontId="88" fillId="55" borderId="27" applyNumberFormat="0" applyAlignment="0" applyProtection="0"/>
    <xf numFmtId="179" fontId="101" fillId="0" borderId="36" applyNumberFormat="0" applyFill="0" applyAlignment="0" applyProtection="0"/>
    <xf numFmtId="179" fontId="103" fillId="59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5" fillId="46" borderId="27" applyNumberFormat="0" applyAlignment="0" applyProtection="0"/>
    <xf numFmtId="179" fontId="15" fillId="43" borderId="34" applyNumberFormat="0" applyFon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88" fillId="55" borderId="27" applyNumberForma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103" fillId="59" borderId="27" applyNumberFormat="0" applyAlignment="0" applyProtection="0"/>
    <xf numFmtId="179" fontId="15" fillId="43" borderId="34" applyNumberFormat="0" applyFont="0" applyAlignment="0" applyProtection="0"/>
    <xf numFmtId="179" fontId="103" fillId="59" borderId="27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101" fillId="0" borderId="36" applyNumberFormat="0" applyFill="0" applyAlignment="0" applyProtection="0"/>
    <xf numFmtId="179" fontId="95" fillId="46" borderId="27" applyNumberFormat="0" applyAlignment="0" applyProtection="0"/>
    <xf numFmtId="179" fontId="98" fillId="43" borderId="34" applyNumberFormat="0" applyFont="0" applyAlignment="0" applyProtection="0"/>
    <xf numFmtId="179" fontId="95" fillId="46" borderId="27" applyNumberFormat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98" fillId="43" borderId="34" applyNumberFormat="0" applyFont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59" borderId="27" applyNumberFormat="0" applyAlignment="0" applyProtection="0"/>
    <xf numFmtId="179" fontId="15" fillId="43" borderId="34" applyNumberFormat="0" applyFont="0" applyAlignment="0" applyProtection="0"/>
    <xf numFmtId="179" fontId="101" fillId="0" borderId="36" applyNumberFormat="0" applyFill="0" applyAlignment="0" applyProtection="0"/>
    <xf numFmtId="179" fontId="98" fillId="43" borderId="34" applyNumberFormat="0" applyFon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103" fillId="59" borderId="27" applyNumberFormat="0" applyAlignment="0" applyProtection="0"/>
    <xf numFmtId="179" fontId="15" fillId="43" borderId="34" applyNumberFormat="0" applyFon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8" fillId="43" borderId="34" applyNumberFormat="0" applyFont="0" applyAlignment="0" applyProtection="0"/>
    <xf numFmtId="179" fontId="95" fillId="59" borderId="27" applyNumberFormat="0" applyAlignment="0" applyProtection="0"/>
    <xf numFmtId="179" fontId="99" fillId="55" borderId="35" applyNumberFormat="0" applyAlignment="0" applyProtection="0"/>
    <xf numFmtId="179" fontId="15" fillId="43" borderId="34" applyNumberFormat="0" applyFont="0" applyAlignment="0" applyProtection="0"/>
    <xf numFmtId="179" fontId="95" fillId="46" borderId="27" applyNumberFormat="0" applyAlignment="0" applyProtection="0"/>
    <xf numFmtId="179" fontId="101" fillId="0" borderId="36" applyNumberFormat="0" applyFill="0" applyAlignment="0" applyProtection="0"/>
    <xf numFmtId="179" fontId="98" fillId="43" borderId="34" applyNumberFormat="0" applyFont="0" applyAlignment="0" applyProtection="0"/>
    <xf numFmtId="179" fontId="101" fillId="0" borderId="36" applyNumberFormat="0" applyFill="0" applyAlignment="0" applyProtection="0"/>
    <xf numFmtId="179" fontId="88" fillId="55" borderId="27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88" fillId="55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9" fillId="55" borderId="35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6" borderId="27" applyNumberFormat="0" applyAlignment="0" applyProtection="0"/>
    <xf numFmtId="179" fontId="95" fillId="59" borderId="27" applyNumberFormat="0" applyAlignment="0" applyProtection="0"/>
    <xf numFmtId="179" fontId="88" fillId="55" borderId="27" applyNumberFormat="0" applyAlignment="0" applyProtection="0"/>
    <xf numFmtId="179" fontId="103" fillId="59" borderId="27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01" fillId="0" borderId="43" applyNumberFormat="0" applyFill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8" fillId="43" borderId="34" applyNumberFormat="0" applyFont="0" applyAlignment="0" applyProtection="0"/>
    <xf numFmtId="179" fontId="88" fillId="55" borderId="27" applyNumberForma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101" fillId="0" borderId="43" applyNumberFormat="0" applyFill="0" applyAlignment="0" applyProtection="0"/>
    <xf numFmtId="179" fontId="88" fillId="55" borderId="27" applyNumberFormat="0" applyAlignment="0" applyProtection="0"/>
    <xf numFmtId="179" fontId="95" fillId="46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01" fillId="0" borderId="43" applyNumberFormat="0" applyFill="0" applyAlignment="0" applyProtection="0"/>
    <xf numFmtId="179" fontId="95" fillId="46" borderId="27" applyNumberFormat="0" applyAlignment="0" applyProtection="0"/>
    <xf numFmtId="179" fontId="103" fillId="59" borderId="27" applyNumberFormat="0" applyAlignment="0" applyProtection="0"/>
    <xf numFmtId="179" fontId="95" fillId="59" borderId="27" applyNumberFormat="0" applyAlignment="0" applyProtection="0"/>
    <xf numFmtId="179" fontId="103" fillId="59" borderId="27" applyNumberFormat="0" applyAlignment="0" applyProtection="0"/>
    <xf numFmtId="179" fontId="95" fillId="59" borderId="27" applyNumberFormat="0" applyAlignment="0" applyProtection="0"/>
    <xf numFmtId="179" fontId="103" fillId="59" borderId="27" applyNumberFormat="0" applyAlignment="0" applyProtection="0"/>
    <xf numFmtId="179" fontId="15" fillId="43" borderId="34" applyNumberFormat="0" applyFont="0" applyAlignment="0" applyProtection="0"/>
    <xf numFmtId="179" fontId="101" fillId="0" borderId="43" applyNumberFormat="0" applyFill="0" applyAlignment="0" applyProtection="0"/>
    <xf numFmtId="179" fontId="95" fillId="44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103" fillId="59" borderId="27" applyNumberFormat="0" applyAlignment="0" applyProtection="0"/>
    <xf numFmtId="179" fontId="99" fillId="55" borderId="35" applyNumberFormat="0" applyAlignment="0" applyProtection="0"/>
    <xf numFmtId="179" fontId="101" fillId="0" borderId="43" applyNumberFormat="0" applyFill="0" applyAlignment="0" applyProtection="0"/>
    <xf numFmtId="179" fontId="95" fillId="59" borderId="27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5" fillId="59" borderId="27" applyNumberFormat="0" applyAlignment="0" applyProtection="0"/>
    <xf numFmtId="179" fontId="95" fillId="46" borderId="27" applyNumberFormat="0" applyAlignment="0" applyProtection="0"/>
    <xf numFmtId="179" fontId="101" fillId="0" borderId="36" applyNumberFormat="0" applyFill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8" fillId="43" borderId="34" applyNumberFormat="0" applyFont="0" applyAlignment="0" applyProtection="0"/>
    <xf numFmtId="179" fontId="95" fillId="44" borderId="27" applyNumberFormat="0" applyAlignment="0" applyProtection="0"/>
    <xf numFmtId="179" fontId="99" fillId="55" borderId="35" applyNumberFormat="0" applyAlignment="0" applyProtection="0"/>
    <xf numFmtId="179" fontId="95" fillId="59" borderId="27" applyNumberFormat="0" applyAlignment="0" applyProtection="0"/>
    <xf numFmtId="179" fontId="98" fillId="43" borderId="34" applyNumberFormat="0" applyFon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98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95" fillId="59" borderId="27" applyNumberFormat="0" applyAlignment="0" applyProtection="0"/>
    <xf numFmtId="179" fontId="15" fillId="43" borderId="34" applyNumberFormat="0" applyFont="0" applyAlignment="0" applyProtection="0"/>
    <xf numFmtId="179" fontId="101" fillId="0" borderId="36" applyNumberFormat="0" applyFill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5" fillId="59" borderId="27" applyNumberForma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103" fillId="59" borderId="27" applyNumberFormat="0" applyAlignment="0" applyProtection="0"/>
    <xf numFmtId="179" fontId="99" fillId="59" borderId="35" applyNumberFormat="0" applyAlignment="0" applyProtection="0"/>
    <xf numFmtId="179" fontId="101" fillId="0" borderId="36" applyNumberFormat="0" applyFill="0" applyAlignment="0" applyProtection="0"/>
    <xf numFmtId="179" fontId="95" fillId="59" borderId="27" applyNumberFormat="0" applyAlignment="0" applyProtection="0"/>
    <xf numFmtId="179" fontId="99" fillId="59" borderId="35" applyNumberFormat="0" applyAlignment="0" applyProtection="0"/>
    <xf numFmtId="179" fontId="99" fillId="55" borderId="35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59" borderId="27" applyNumberForma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98" fillId="43" borderId="34" applyNumberFormat="0" applyFon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5" fillId="59" borderId="27" applyNumberFormat="0" applyAlignment="0" applyProtection="0"/>
    <xf numFmtId="179" fontId="88" fillId="55" borderId="27" applyNumberFormat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95" fillId="59" borderId="27" applyNumberFormat="0" applyAlignment="0" applyProtection="0"/>
    <xf numFmtId="179" fontId="99" fillId="55" borderId="35" applyNumberFormat="0" applyAlignment="0" applyProtection="0"/>
    <xf numFmtId="179" fontId="15" fillId="43" borderId="34" applyNumberFormat="0" applyFont="0" applyAlignment="0" applyProtection="0"/>
    <xf numFmtId="179" fontId="99" fillId="55" borderId="35" applyNumberForma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101" fillId="0" borderId="36" applyNumberFormat="0" applyFill="0" applyAlignment="0" applyProtection="0"/>
    <xf numFmtId="179" fontId="88" fillId="55" borderId="27" applyNumberFormat="0" applyAlignment="0" applyProtection="0"/>
    <xf numFmtId="179" fontId="98" fillId="43" borderId="34" applyNumberFormat="0" applyFont="0" applyAlignment="0" applyProtection="0"/>
    <xf numFmtId="179" fontId="95" fillId="44" borderId="27" applyNumberFormat="0" applyAlignment="0" applyProtection="0"/>
    <xf numFmtId="179" fontId="101" fillId="0" borderId="36" applyNumberFormat="0" applyFill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6" borderId="27" applyNumberFormat="0" applyAlignment="0" applyProtection="0"/>
    <xf numFmtId="179" fontId="15" fillId="43" borderId="34" applyNumberFormat="0" applyFont="0" applyAlignment="0" applyProtection="0"/>
    <xf numFmtId="179" fontId="101" fillId="0" borderId="43" applyNumberFormat="0" applyFill="0" applyAlignment="0" applyProtection="0"/>
    <xf numFmtId="179" fontId="88" fillId="55" borderId="27" applyNumberFormat="0" applyAlignment="0" applyProtection="0"/>
    <xf numFmtId="179" fontId="99" fillId="55" borderId="35" applyNumberFormat="0" applyAlignment="0" applyProtection="0"/>
    <xf numFmtId="179" fontId="88" fillId="55" borderId="27" applyNumberForma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15" fillId="43" borderId="34" applyNumberFormat="0" applyFon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5" fillId="43" borderId="34" applyNumberFormat="0" applyFont="0" applyAlignment="0" applyProtection="0"/>
    <xf numFmtId="179" fontId="98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88" fillId="55" borderId="27" applyNumberFormat="0" applyAlignment="0" applyProtection="0"/>
    <xf numFmtId="179" fontId="103" fillId="59" borderId="27" applyNumberForma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5" fillId="59" borderId="27" applyNumberFormat="0" applyAlignment="0" applyProtection="0"/>
    <xf numFmtId="179" fontId="88" fillId="55" borderId="27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5" fillId="46" borderId="27" applyNumberFormat="0" applyAlignment="0" applyProtection="0"/>
    <xf numFmtId="179" fontId="15" fillId="43" borderId="34" applyNumberFormat="0" applyFont="0" applyAlignment="0" applyProtection="0"/>
    <xf numFmtId="179" fontId="95" fillId="46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5" fillId="44" borderId="27" applyNumberFormat="0" applyAlignment="0" applyProtection="0"/>
    <xf numFmtId="179" fontId="103" fillId="59" borderId="27" applyNumberFormat="0" applyAlignment="0" applyProtection="0"/>
    <xf numFmtId="179" fontId="101" fillId="0" borderId="36" applyNumberFormat="0" applyFill="0" applyAlignment="0" applyProtection="0"/>
    <xf numFmtId="179" fontId="88" fillId="55" borderId="27" applyNumberFormat="0" applyAlignment="0" applyProtection="0"/>
    <xf numFmtId="179" fontId="101" fillId="0" borderId="43" applyNumberFormat="0" applyFill="0" applyAlignment="0" applyProtection="0"/>
    <xf numFmtId="179" fontId="101" fillId="0" borderId="36" applyNumberFormat="0" applyFill="0" applyAlignment="0" applyProtection="0"/>
    <xf numFmtId="179" fontId="95" fillId="46" borderId="27" applyNumberFormat="0" applyAlignment="0" applyProtection="0"/>
    <xf numFmtId="179" fontId="98" fillId="43" borderId="34" applyNumberFormat="0" applyFon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99" fillId="55" borderId="35" applyNumberFormat="0" applyAlignment="0" applyProtection="0"/>
    <xf numFmtId="179" fontId="103" fillId="59" borderId="27" applyNumberFormat="0" applyAlignment="0" applyProtection="0"/>
    <xf numFmtId="179" fontId="95" fillId="44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9" fillId="59" borderId="35" applyNumberFormat="0" applyAlignment="0" applyProtection="0"/>
    <xf numFmtId="179" fontId="88" fillId="55" borderId="27" applyNumberFormat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88" fillId="55" borderId="27" applyNumberFormat="0" applyAlignment="0" applyProtection="0"/>
    <xf numFmtId="179" fontId="95" fillId="46" borderId="27" applyNumberFormat="0" applyAlignment="0" applyProtection="0"/>
    <xf numFmtId="179" fontId="99" fillId="59" borderId="35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9" fillId="59" borderId="35" applyNumberFormat="0" applyAlignment="0" applyProtection="0"/>
    <xf numFmtId="179" fontId="98" fillId="43" borderId="34" applyNumberFormat="0" applyFont="0" applyAlignment="0" applyProtection="0"/>
    <xf numFmtId="179" fontId="95" fillId="59" borderId="27" applyNumberFormat="0" applyAlignment="0" applyProtection="0"/>
    <xf numFmtId="179" fontId="99" fillId="55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101" fillId="0" borderId="36" applyNumberFormat="0" applyFill="0" applyAlignment="0" applyProtection="0"/>
    <xf numFmtId="179" fontId="103" fillId="59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95" fillId="46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59" borderId="27" applyNumberFormat="0" applyAlignment="0" applyProtection="0"/>
    <xf numFmtId="179" fontId="99" fillId="55" borderId="35" applyNumberFormat="0" applyAlignment="0" applyProtection="0"/>
    <xf numFmtId="179" fontId="101" fillId="0" borderId="43" applyNumberFormat="0" applyFill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03" fillId="59" borderId="27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99" fillId="55" borderId="35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95" fillId="44" borderId="27" applyNumberFormat="0" applyAlignment="0" applyProtection="0"/>
    <xf numFmtId="179" fontId="98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01" fillId="0" borderId="36" applyNumberFormat="0" applyFill="0" applyAlignment="0" applyProtection="0"/>
    <xf numFmtId="179" fontId="98" fillId="43" borderId="34" applyNumberFormat="0" applyFont="0" applyAlignment="0" applyProtection="0"/>
    <xf numFmtId="179" fontId="95" fillId="44" borderId="27" applyNumberFormat="0" applyAlignment="0" applyProtection="0"/>
    <xf numFmtId="179" fontId="88" fillId="55" borderId="27" applyNumberFormat="0" applyAlignment="0" applyProtection="0"/>
    <xf numFmtId="179" fontId="99" fillId="55" borderId="35" applyNumberFormat="0" applyAlignment="0" applyProtection="0"/>
    <xf numFmtId="179" fontId="88" fillId="55" borderId="27" applyNumberFormat="0" applyAlignment="0" applyProtection="0"/>
    <xf numFmtId="179" fontId="99" fillId="55" borderId="35" applyNumberFormat="0" applyAlignment="0" applyProtection="0"/>
    <xf numFmtId="179" fontId="95" fillId="59" borderId="27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5" fillId="46" borderId="27" applyNumberFormat="0" applyAlignment="0" applyProtection="0"/>
    <xf numFmtId="179" fontId="95" fillId="59" borderId="27" applyNumberFormat="0" applyAlignment="0" applyProtection="0"/>
    <xf numFmtId="179" fontId="101" fillId="0" borderId="36" applyNumberFormat="0" applyFill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101" fillId="0" borderId="43" applyNumberFormat="0" applyFill="0" applyAlignment="0" applyProtection="0"/>
    <xf numFmtId="179" fontId="95" fillId="46" borderId="27" applyNumberFormat="0" applyAlignment="0" applyProtection="0"/>
    <xf numFmtId="179" fontId="88" fillId="55" borderId="27" applyNumberFormat="0" applyAlignment="0" applyProtection="0"/>
    <xf numFmtId="179" fontId="103" fillId="59" borderId="27" applyNumberFormat="0" applyAlignment="0" applyProtection="0"/>
    <xf numFmtId="179" fontId="99" fillId="55" borderId="35" applyNumberFormat="0" applyAlignment="0" applyProtection="0"/>
    <xf numFmtId="179" fontId="103" fillId="59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03" fillId="59" borderId="27" applyNumberFormat="0" applyAlignment="0" applyProtection="0"/>
    <xf numFmtId="179" fontId="101" fillId="0" borderId="43" applyNumberFormat="0" applyFill="0" applyAlignment="0" applyProtection="0"/>
    <xf numFmtId="179" fontId="95" fillId="46" borderId="27" applyNumberForma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98" fillId="43" borderId="34" applyNumberFormat="0" applyFont="0" applyAlignment="0" applyProtection="0"/>
    <xf numFmtId="179" fontId="95" fillId="46" borderId="27" applyNumberFormat="0" applyAlignment="0" applyProtection="0"/>
    <xf numFmtId="179" fontId="95" fillId="59" borderId="27" applyNumberFormat="0" applyAlignment="0" applyProtection="0"/>
    <xf numFmtId="179" fontId="103" fillId="59" borderId="27" applyNumberFormat="0" applyAlignment="0" applyProtection="0"/>
    <xf numFmtId="179" fontId="95" fillId="59" borderId="27" applyNumberFormat="0" applyAlignment="0" applyProtection="0"/>
    <xf numFmtId="179" fontId="88" fillId="55" borderId="27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5" fillId="46" borderId="27" applyNumberFormat="0" applyAlignment="0" applyProtection="0"/>
    <xf numFmtId="179" fontId="101" fillId="0" borderId="36" applyNumberFormat="0" applyFill="0" applyAlignment="0" applyProtection="0"/>
    <xf numFmtId="179" fontId="88" fillId="55" borderId="27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5" fillId="46" borderId="27" applyNumberForma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98" fillId="43" borderId="34" applyNumberFormat="0" applyFon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88" fillId="55" borderId="27" applyNumberFormat="0" applyAlignment="0" applyProtection="0"/>
    <xf numFmtId="179" fontId="95" fillId="44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88" fillId="55" borderId="27" applyNumberFormat="0" applyAlignment="0" applyProtection="0"/>
    <xf numFmtId="179" fontId="99" fillId="55" borderId="35" applyNumberFormat="0" applyAlignment="0" applyProtection="0"/>
    <xf numFmtId="179" fontId="103" fillId="59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59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98" fillId="43" borderId="34" applyNumberFormat="0" applyFont="0" applyAlignment="0" applyProtection="0"/>
    <xf numFmtId="179" fontId="95" fillId="59" borderId="27" applyNumberFormat="0" applyAlignment="0" applyProtection="0"/>
    <xf numFmtId="179" fontId="99" fillId="55" borderId="35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15" fillId="43" borderId="34" applyNumberFormat="0" applyFont="0" applyAlignment="0" applyProtection="0"/>
    <xf numFmtId="179" fontId="103" fillId="59" borderId="27" applyNumberFormat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101" fillId="0" borderId="43" applyNumberFormat="0" applyFill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6" borderId="27" applyNumberFormat="0" applyAlignment="0" applyProtection="0"/>
    <xf numFmtId="179" fontId="88" fillId="55" borderId="27" applyNumberFormat="0" applyAlignment="0" applyProtection="0"/>
    <xf numFmtId="179" fontId="103" fillId="59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59" borderId="27" applyNumberForma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103" fillId="59" borderId="27" applyNumberFormat="0" applyAlignment="0" applyProtection="0"/>
    <xf numFmtId="179" fontId="88" fillId="55" borderId="27" applyNumberForma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103" fillId="59" borderId="27" applyNumberFormat="0" applyAlignment="0" applyProtection="0"/>
    <xf numFmtId="179" fontId="101" fillId="0" borderId="43" applyNumberFormat="0" applyFill="0" applyAlignment="0" applyProtection="0"/>
    <xf numFmtId="179" fontId="103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95" fillId="59" borderId="27" applyNumberForma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95" fillId="46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8" fillId="43" borderId="34" applyNumberFormat="0" applyFont="0" applyAlignment="0" applyProtection="0"/>
    <xf numFmtId="179" fontId="95" fillId="59" borderId="27" applyNumberFormat="0" applyAlignment="0" applyProtection="0"/>
    <xf numFmtId="179" fontId="101" fillId="0" borderId="36" applyNumberFormat="0" applyFill="0" applyAlignment="0" applyProtection="0"/>
    <xf numFmtId="179" fontId="95" fillId="46" borderId="27" applyNumberFormat="0" applyAlignment="0" applyProtection="0"/>
    <xf numFmtId="179" fontId="95" fillId="59" borderId="27" applyNumberFormat="0" applyAlignment="0" applyProtection="0"/>
    <xf numFmtId="179" fontId="95" fillId="46" borderId="27" applyNumberFormat="0" applyAlignment="0" applyProtection="0"/>
    <xf numFmtId="179" fontId="98" fillId="43" borderId="34" applyNumberFormat="0" applyFont="0" applyAlignment="0" applyProtection="0"/>
    <xf numFmtId="179" fontId="95" fillId="59" borderId="27" applyNumberFormat="0" applyAlignment="0" applyProtection="0"/>
    <xf numFmtId="179" fontId="98" fillId="43" borderId="34" applyNumberFormat="0" applyFont="0" applyAlignment="0" applyProtection="0"/>
    <xf numFmtId="179" fontId="99" fillId="59" borderId="35" applyNumberFormat="0" applyAlignment="0" applyProtection="0"/>
    <xf numFmtId="179" fontId="95" fillId="59" borderId="27" applyNumberFormat="0" applyAlignment="0" applyProtection="0"/>
    <xf numFmtId="179" fontId="15" fillId="43" borderId="34" applyNumberFormat="0" applyFont="0" applyAlignment="0" applyProtection="0"/>
    <xf numFmtId="179" fontId="95" fillId="46" borderId="27" applyNumberFormat="0" applyAlignment="0" applyProtection="0"/>
    <xf numFmtId="179" fontId="99" fillId="59" borderId="35" applyNumberFormat="0" applyAlignment="0" applyProtection="0"/>
    <xf numFmtId="179" fontId="98" fillId="43" borderId="34" applyNumberFormat="0" applyFon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99" fillId="55" borderId="35" applyNumberForma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101" fillId="0" borderId="43" applyNumberFormat="0" applyFill="0" applyAlignment="0" applyProtection="0"/>
    <xf numFmtId="179" fontId="101" fillId="0" borderId="36" applyNumberFormat="0" applyFill="0" applyAlignment="0" applyProtection="0"/>
    <xf numFmtId="179" fontId="95" fillId="44" borderId="27" applyNumberForma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5" borderId="35" applyNumberFormat="0" applyAlignment="0" applyProtection="0"/>
    <xf numFmtId="179" fontId="99" fillId="59" borderId="35" applyNumberForma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95" fillId="46" borderId="27" applyNumberFormat="0" applyAlignment="0" applyProtection="0"/>
    <xf numFmtId="179" fontId="99" fillId="59" borderId="35" applyNumberFormat="0" applyAlignment="0" applyProtection="0"/>
    <xf numFmtId="179" fontId="124" fillId="0" borderId="44" applyNumberFormat="0" applyFill="0" applyAlignment="0" applyProtection="0"/>
    <xf numFmtId="179" fontId="95" fillId="44" borderId="27" applyNumberForma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124" fillId="0" borderId="44" applyNumberFormat="0" applyFill="0" applyAlignment="0" applyProtection="0"/>
    <xf numFmtId="179" fontId="101" fillId="0" borderId="36" applyNumberFormat="0" applyFill="0" applyAlignment="0" applyProtection="0"/>
    <xf numFmtId="179" fontId="103" fillId="59" borderId="27" applyNumberFormat="0" applyAlignment="0" applyProtection="0"/>
    <xf numFmtId="179" fontId="88" fillId="55" borderId="27" applyNumberFormat="0" applyAlignment="0" applyProtection="0"/>
    <xf numFmtId="179" fontId="101" fillId="0" borderId="43" applyNumberFormat="0" applyFill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98" fillId="43" borderId="34" applyNumberFormat="0" applyFon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95" fillId="59" borderId="27" applyNumberFormat="0" applyAlignment="0" applyProtection="0"/>
    <xf numFmtId="179" fontId="98" fillId="43" borderId="34" applyNumberFormat="0" applyFont="0" applyAlignment="0" applyProtection="0"/>
    <xf numFmtId="179" fontId="95" fillId="44" borderId="27" applyNumberForma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88" fillId="55" borderId="27" applyNumberForma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98" fillId="43" borderId="34" applyNumberFormat="0" applyFon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98" fillId="43" borderId="34" applyNumberFormat="0" applyFon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95" fillId="46" borderId="27" applyNumberForma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5" fillId="59" borderId="27" applyNumberFormat="0" applyAlignment="0" applyProtection="0"/>
    <xf numFmtId="179" fontId="95" fillId="46" borderId="27" applyNumberFormat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95" fillId="59" borderId="27" applyNumberFormat="0" applyAlignment="0" applyProtection="0"/>
    <xf numFmtId="179" fontId="98" fillId="43" borderId="34" applyNumberFormat="0" applyFont="0" applyAlignment="0" applyProtection="0"/>
    <xf numFmtId="179" fontId="101" fillId="0" borderId="36" applyNumberFormat="0" applyFill="0" applyAlignment="0" applyProtection="0"/>
    <xf numFmtId="179" fontId="95" fillId="59" borderId="27" applyNumberFormat="0" applyAlignment="0" applyProtection="0"/>
    <xf numFmtId="179" fontId="101" fillId="0" borderId="36" applyNumberFormat="0" applyFill="0" applyAlignment="0" applyProtection="0"/>
    <xf numFmtId="179" fontId="98" fillId="43" borderId="34" applyNumberFormat="0" applyFont="0" applyAlignment="0" applyProtection="0"/>
    <xf numFmtId="179" fontId="95" fillId="46" borderId="27" applyNumberForma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95" fillId="46" borderId="27" applyNumberFormat="0" applyAlignment="0" applyProtection="0"/>
    <xf numFmtId="179" fontId="99" fillId="59" borderId="35" applyNumberFormat="0" applyAlignment="0" applyProtection="0"/>
    <xf numFmtId="179" fontId="124" fillId="0" borderId="44" applyNumberFormat="0" applyFill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5" borderId="35" applyNumberFormat="0" applyAlignment="0" applyProtection="0"/>
    <xf numFmtId="179" fontId="95" fillId="46" borderId="27" applyNumberFormat="0" applyAlignment="0" applyProtection="0"/>
    <xf numFmtId="179" fontId="101" fillId="0" borderId="43" applyNumberFormat="0" applyFill="0" applyAlignment="0" applyProtection="0"/>
    <xf numFmtId="179" fontId="99" fillId="55" borderId="35" applyNumberFormat="0" applyAlignment="0" applyProtection="0"/>
    <xf numFmtId="179" fontId="95" fillId="44" borderId="27" applyNumberFormat="0" applyAlignment="0" applyProtection="0"/>
    <xf numFmtId="179" fontId="101" fillId="0" borderId="43" applyNumberFormat="0" applyFill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103" fillId="59" borderId="27" applyNumberFormat="0" applyAlignment="0" applyProtection="0"/>
    <xf numFmtId="179" fontId="95" fillId="44" borderId="27" applyNumberFormat="0" applyAlignment="0" applyProtection="0"/>
    <xf numFmtId="179" fontId="95" fillId="46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98" fillId="43" borderId="34" applyNumberFormat="0" applyFont="0" applyAlignment="0" applyProtection="0"/>
    <xf numFmtId="179" fontId="95" fillId="46" borderId="27" applyNumberFormat="0" applyAlignment="0" applyProtection="0"/>
    <xf numFmtId="179" fontId="15" fillId="43" borderId="34" applyNumberFormat="0" applyFont="0" applyAlignment="0" applyProtection="0"/>
    <xf numFmtId="179" fontId="98" fillId="43" borderId="34" applyNumberFormat="0" applyFon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88" fillId="55" borderId="27" applyNumberForma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3" fillId="59" borderId="27" applyNumberFormat="0" applyAlignment="0" applyProtection="0"/>
    <xf numFmtId="179" fontId="101" fillId="0" borderId="43" applyNumberFormat="0" applyFill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88" fillId="55" borderId="27" applyNumberFormat="0" applyAlignment="0" applyProtection="0"/>
    <xf numFmtId="179" fontId="99" fillId="55" borderId="35" applyNumberFormat="0" applyAlignment="0" applyProtection="0"/>
    <xf numFmtId="179" fontId="95" fillId="59" borderId="27" applyNumberFormat="0" applyAlignment="0" applyProtection="0"/>
    <xf numFmtId="179" fontId="99" fillId="55" borderId="35" applyNumberFormat="0" applyAlignment="0" applyProtection="0"/>
    <xf numFmtId="179" fontId="88" fillId="55" borderId="27" applyNumberForma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59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101" fillId="0" borderId="43" applyNumberFormat="0" applyFill="0" applyAlignment="0" applyProtection="0"/>
    <xf numFmtId="179" fontId="124" fillId="0" borderId="44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99" fillId="59" borderId="35" applyNumberFormat="0" applyAlignment="0" applyProtection="0"/>
    <xf numFmtId="179" fontId="95" fillId="44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46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99" fillId="55" borderId="35" applyNumberFormat="0" applyAlignment="0" applyProtection="0"/>
    <xf numFmtId="179" fontId="95" fillId="46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95" fillId="59" borderId="27" applyNumberForma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4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43" fontId="8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24" fillId="0" borderId="44" applyNumberFormat="0" applyFill="0" applyAlignment="0" applyProtection="0"/>
    <xf numFmtId="179" fontId="101" fillId="0" borderId="43" applyNumberFormat="0" applyFill="0" applyAlignment="0" applyProtection="0"/>
    <xf numFmtId="179" fontId="124" fillId="0" borderId="44" applyNumberFormat="0" applyFill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179" fontId="15" fillId="43" borderId="34" applyNumberFormat="0" applyFon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43" fontId="1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4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43" fontId="8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24" fillId="0" borderId="44" applyNumberFormat="0" applyFill="0" applyAlignment="0" applyProtection="0"/>
    <xf numFmtId="179" fontId="101" fillId="0" borderId="43" applyNumberFormat="0" applyFill="0" applyAlignment="0" applyProtection="0"/>
    <xf numFmtId="179" fontId="124" fillId="0" borderId="44" applyNumberFormat="0" applyFill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179" fontId="15" fillId="43" borderId="34" applyNumberFormat="0" applyFon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43" fontId="1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1" fillId="0" borderId="0" applyFont="0" applyFill="0" applyBorder="0" applyAlignment="0" applyProtection="0"/>
    <xf numFmtId="179" fontId="103" fillId="59" borderId="27" applyNumberFormat="0" applyAlignment="0" applyProtection="0"/>
    <xf numFmtId="179" fontId="88" fillId="55" borderId="27" applyNumberForma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103" fillId="59" borderId="27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5" fillId="43" borderId="34" applyNumberFormat="0" applyFont="0" applyAlignment="0" applyProtection="0"/>
    <xf numFmtId="179" fontId="101" fillId="0" borderId="43" applyNumberFormat="0" applyFill="0" applyAlignment="0" applyProtection="0"/>
    <xf numFmtId="179" fontId="124" fillId="0" borderId="44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88" fillId="55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95" fillId="46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5" fillId="46" borderId="27" applyNumberFormat="0" applyAlignment="0" applyProtection="0"/>
    <xf numFmtId="179" fontId="88" fillId="55" borderId="27" applyNumberFormat="0" applyAlignment="0" applyProtection="0"/>
    <xf numFmtId="179" fontId="103" fillId="59" borderId="27" applyNumberForma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124" fillId="0" borderId="44" applyNumberFormat="0" applyFill="0" applyAlignment="0" applyProtection="0"/>
    <xf numFmtId="179" fontId="101" fillId="0" borderId="43" applyNumberFormat="0" applyFill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59" borderId="27" applyNumberFormat="0" applyAlignment="0" applyProtection="0"/>
    <xf numFmtId="179" fontId="103" fillId="59" borderId="27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8" fillId="43" borderId="34" applyNumberFormat="0" applyFont="0" applyAlignment="0" applyProtection="0"/>
    <xf numFmtId="179" fontId="101" fillId="0" borderId="36" applyNumberFormat="0" applyFill="0" applyAlignment="0" applyProtection="0"/>
    <xf numFmtId="179" fontId="101" fillId="0" borderId="43" applyNumberFormat="0" applyFill="0" applyAlignment="0" applyProtection="0"/>
    <xf numFmtId="179" fontId="15" fillId="43" borderId="34" applyNumberFormat="0" applyFont="0" applyAlignment="0" applyProtection="0"/>
    <xf numFmtId="179" fontId="98" fillId="43" borderId="34" applyNumberFormat="0" applyFont="0" applyAlignment="0" applyProtection="0"/>
    <xf numFmtId="179" fontId="101" fillId="0" borderId="43" applyNumberFormat="0" applyFill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9" fontId="98" fillId="43" borderId="34" applyNumberFormat="0" applyFont="0" applyAlignment="0" applyProtection="0"/>
    <xf numFmtId="43" fontId="1" fillId="0" borderId="0" applyFont="0" applyFill="0" applyBorder="0" applyAlignment="0" applyProtection="0"/>
    <xf numFmtId="179" fontId="103" fillId="59" borderId="27" applyNumberFormat="0" applyAlignment="0" applyProtection="0"/>
    <xf numFmtId="43" fontId="1" fillId="0" borderId="0" applyFont="0" applyFill="0" applyBorder="0" applyAlignment="0" applyProtection="0"/>
    <xf numFmtId="179" fontId="101" fillId="0" borderId="36" applyNumberFormat="0" applyFill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88" fillId="55" borderId="27" applyNumberFormat="0" applyAlignment="0" applyProtection="0"/>
    <xf numFmtId="179" fontId="99" fillId="59" borderId="35" applyNumberFormat="0" applyAlignment="0" applyProtection="0"/>
    <xf numFmtId="179" fontId="98" fillId="43" borderId="34" applyNumberFormat="0" applyFont="0" applyAlignment="0" applyProtection="0"/>
    <xf numFmtId="179" fontId="95" fillId="46" borderId="27" applyNumberFormat="0" applyAlignment="0" applyProtection="0"/>
    <xf numFmtId="179" fontId="95" fillId="59" borderId="27" applyNumberFormat="0" applyAlignment="0" applyProtection="0"/>
    <xf numFmtId="179" fontId="103" fillId="59" borderId="27" applyNumberFormat="0" applyAlignment="0" applyProtection="0"/>
    <xf numFmtId="179" fontId="95" fillId="59" borderId="27" applyNumberForma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99" fillId="59" borderId="35" applyNumberForma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95" fillId="44" borderId="27" applyNumberFormat="0" applyAlignment="0" applyProtection="0"/>
    <xf numFmtId="179" fontId="99" fillId="55" borderId="35" applyNumberForma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43" fontId="1" fillId="0" borderId="0" applyFont="0" applyFill="0" applyBorder="0" applyAlignment="0" applyProtection="0"/>
    <xf numFmtId="179" fontId="95" fillId="44" borderId="27" applyNumberFormat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101" fillId="0" borderId="43" applyNumberFormat="0" applyFill="0" applyAlignment="0" applyProtection="0"/>
    <xf numFmtId="179" fontId="99" fillId="55" borderId="35" applyNumberFormat="0" applyAlignment="0" applyProtection="0"/>
    <xf numFmtId="179" fontId="95" fillId="46" borderId="27" applyNumberFormat="0" applyAlignment="0" applyProtection="0"/>
    <xf numFmtId="179" fontId="98" fillId="43" borderId="34" applyNumberFormat="0" applyFont="0" applyAlignment="0" applyProtection="0"/>
    <xf numFmtId="179" fontId="95" fillId="44" borderId="27" applyNumberFormat="0" applyAlignment="0" applyProtection="0"/>
    <xf numFmtId="179" fontId="103" fillId="59" borderId="27" applyNumberFormat="0" applyAlignment="0" applyProtection="0"/>
    <xf numFmtId="179" fontId="99" fillId="59" borderId="35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8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15" fillId="43" borderId="34" applyNumberFormat="0" applyFont="0" applyAlignment="0" applyProtection="0"/>
    <xf numFmtId="179" fontId="95" fillId="46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95" fillId="59" borderId="27" applyNumberFormat="0" applyAlignment="0" applyProtection="0"/>
    <xf numFmtId="179" fontId="15" fillId="43" borderId="34" applyNumberFormat="0" applyFon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36" applyNumberFormat="0" applyFill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101" fillId="0" borderId="43" applyNumberFormat="0" applyFill="0" applyAlignment="0" applyProtection="0"/>
    <xf numFmtId="179" fontId="88" fillId="55" borderId="27" applyNumberFormat="0" applyAlignment="0" applyProtection="0"/>
    <xf numFmtId="179" fontId="95" fillId="46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01" fillId="0" borderId="43" applyNumberFormat="0" applyFill="0" applyAlignment="0" applyProtection="0"/>
    <xf numFmtId="179" fontId="98" fillId="43" borderId="34" applyNumberFormat="0" applyFon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101" fillId="0" borderId="36" applyNumberFormat="0" applyFill="0" applyAlignment="0" applyProtection="0"/>
    <xf numFmtId="179" fontId="95" fillId="46" borderId="27" applyNumberFormat="0" applyAlignment="0" applyProtection="0"/>
    <xf numFmtId="179" fontId="95" fillId="59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95" fillId="44" borderId="27" applyNumberFormat="0" applyAlignment="0" applyProtection="0"/>
    <xf numFmtId="179" fontId="98" fillId="43" borderId="34" applyNumberFormat="0" applyFont="0" applyAlignment="0" applyProtection="0"/>
    <xf numFmtId="179" fontId="99" fillId="59" borderId="35" applyNumberFormat="0" applyAlignment="0" applyProtection="0"/>
    <xf numFmtId="179" fontId="103" fillId="59" borderId="27" applyNumberForma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88" fillId="55" borderId="27" applyNumberFormat="0" applyAlignment="0" applyProtection="0"/>
    <xf numFmtId="179" fontId="99" fillId="59" borderId="35" applyNumberFormat="0" applyAlignment="0" applyProtection="0"/>
    <xf numFmtId="179" fontId="101" fillId="0" borderId="36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5" fillId="43" borderId="34" applyNumberFormat="0" applyFon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101" fillId="0" borderId="36" applyNumberFormat="0" applyFill="0" applyAlignment="0" applyProtection="0"/>
    <xf numFmtId="179" fontId="98" fillId="43" borderId="34" applyNumberFormat="0" applyFon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88" fillId="55" borderId="27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103" fillId="59" borderId="27" applyNumberForma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5" fillId="59" borderId="27" applyNumberForma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103" fillId="59" borderId="27" applyNumberFormat="0" applyAlignment="0" applyProtection="0"/>
    <xf numFmtId="179" fontId="99" fillId="59" borderId="35" applyNumberFormat="0" applyAlignment="0" applyProtection="0"/>
    <xf numFmtId="179" fontId="101" fillId="0" borderId="43" applyNumberFormat="0" applyFill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15" fillId="43" borderId="34" applyNumberFormat="0" applyFont="0" applyAlignment="0" applyProtection="0"/>
    <xf numFmtId="179" fontId="95" fillId="59" borderId="27" applyNumberFormat="0" applyAlignment="0" applyProtection="0"/>
    <xf numFmtId="179" fontId="95" fillId="46" borderId="27" applyNumberFormat="0" applyAlignment="0" applyProtection="0"/>
    <xf numFmtId="179" fontId="99" fillId="55" borderId="35" applyNumberFormat="0" applyAlignment="0" applyProtection="0"/>
    <xf numFmtId="179" fontId="99" fillId="59" borderId="35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101" fillId="0" borderId="36" applyNumberFormat="0" applyFill="0" applyAlignment="0" applyProtection="0"/>
    <xf numFmtId="179" fontId="103" fillId="59" borderId="27" applyNumberFormat="0" applyAlignment="0" applyProtection="0"/>
    <xf numFmtId="179" fontId="101" fillId="0" borderId="43" applyNumberFormat="0" applyFill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5" fillId="59" borderId="27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88" fillId="55" borderId="27" applyNumberFormat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15" fillId="43" borderId="34" applyNumberFormat="0" applyFont="0" applyAlignment="0" applyProtection="0"/>
    <xf numFmtId="179" fontId="95" fillId="46" borderId="27" applyNumberFormat="0" applyAlignment="0" applyProtection="0"/>
    <xf numFmtId="179" fontId="98" fillId="43" borderId="34" applyNumberFormat="0" applyFon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5" fillId="46" borderId="27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5" fillId="44" borderId="27" applyNumberFormat="0" applyAlignment="0" applyProtection="0"/>
    <xf numFmtId="179" fontId="103" fillId="59" borderId="27" applyNumberFormat="0" applyAlignment="0" applyProtection="0"/>
    <xf numFmtId="179" fontId="95" fillId="46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46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5" fillId="59" borderId="27" applyNumberFormat="0" applyAlignment="0" applyProtection="0"/>
    <xf numFmtId="179" fontId="98" fillId="43" borderId="34" applyNumberFormat="0" applyFon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99" fillId="55" borderId="35" applyNumberFormat="0" applyAlignment="0" applyProtection="0"/>
    <xf numFmtId="179" fontId="101" fillId="0" borderId="43" applyNumberFormat="0" applyFill="0" applyAlignment="0" applyProtection="0"/>
    <xf numFmtId="179" fontId="103" fillId="59" borderId="27" applyNumberFormat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01" fillId="0" borderId="43" applyNumberFormat="0" applyFill="0" applyAlignment="0" applyProtection="0"/>
    <xf numFmtId="179" fontId="15" fillId="43" borderId="34" applyNumberFormat="0" applyFont="0" applyAlignment="0" applyProtection="0"/>
    <xf numFmtId="179" fontId="95" fillId="46" borderId="27" applyNumberFormat="0" applyAlignment="0" applyProtection="0"/>
    <xf numFmtId="179" fontId="98" fillId="43" borderId="34" applyNumberFormat="0" applyFont="0" applyAlignment="0" applyProtection="0"/>
    <xf numFmtId="179" fontId="101" fillId="0" borderId="36" applyNumberFormat="0" applyFill="0" applyAlignment="0" applyProtection="0"/>
    <xf numFmtId="179" fontId="95" fillId="46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59" borderId="27" applyNumberFormat="0" applyAlignment="0" applyProtection="0"/>
    <xf numFmtId="179" fontId="15" fillId="43" borderId="34" applyNumberFormat="0" applyFon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103" fillId="59" borderId="27" applyNumberFormat="0" applyAlignment="0" applyProtection="0"/>
    <xf numFmtId="179" fontId="99" fillId="55" borderId="35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43" fontId="15" fillId="0" borderId="0" applyFont="0" applyFill="0" applyBorder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9" fillId="55" borderId="35" applyNumberFormat="0" applyAlignment="0" applyProtection="0"/>
    <xf numFmtId="179" fontId="15" fillId="43" borderId="34" applyNumberFormat="0" applyFon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101" fillId="0" borderId="43" applyNumberFormat="0" applyFill="0" applyAlignment="0" applyProtection="0"/>
    <xf numFmtId="179" fontId="98" fillId="43" borderId="34" applyNumberFormat="0" applyFont="0" applyAlignment="0" applyProtection="0"/>
    <xf numFmtId="179" fontId="101" fillId="0" borderId="43" applyNumberFormat="0" applyFill="0" applyAlignment="0" applyProtection="0"/>
    <xf numFmtId="179" fontId="124" fillId="0" borderId="44" applyNumberFormat="0" applyFill="0" applyAlignment="0" applyProtection="0"/>
    <xf numFmtId="179" fontId="103" fillId="59" borderId="27" applyNumberFormat="0" applyAlignment="0" applyProtection="0"/>
    <xf numFmtId="179" fontId="95" fillId="59" borderId="27" applyNumberFormat="0" applyAlignment="0" applyProtection="0"/>
    <xf numFmtId="179" fontId="15" fillId="43" borderId="34" applyNumberFormat="0" applyFont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101" fillId="0" borderId="43" applyNumberFormat="0" applyFill="0" applyAlignment="0" applyProtection="0"/>
    <xf numFmtId="179" fontId="99" fillId="55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103" fillId="59" borderId="27" applyNumberForma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5" fillId="43" borderId="34" applyNumberFormat="0" applyFon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6" borderId="27" applyNumberForma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98" fillId="43" borderId="34" applyNumberFormat="0" applyFont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95" fillId="44" borderId="27" applyNumberFormat="0" applyAlignment="0" applyProtection="0"/>
    <xf numFmtId="179" fontId="103" fillId="59" borderId="27" applyNumberFormat="0" applyAlignment="0" applyProtection="0"/>
    <xf numFmtId="179" fontId="101" fillId="0" borderId="36" applyNumberFormat="0" applyFill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98" fillId="43" borderId="34" applyNumberFormat="0" applyFont="0" applyAlignment="0" applyProtection="0"/>
    <xf numFmtId="179" fontId="103" fillId="59" borderId="27" applyNumberFormat="0" applyAlignment="0" applyProtection="0"/>
    <xf numFmtId="179" fontId="95" fillId="59" borderId="27" applyNumberFormat="0" applyAlignment="0" applyProtection="0"/>
    <xf numFmtId="179" fontId="88" fillId="55" borderId="27" applyNumberFormat="0" applyAlignment="0" applyProtection="0"/>
    <xf numFmtId="179" fontId="95" fillId="46" borderId="27" applyNumberFormat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88" fillId="55" borderId="27" applyNumberFormat="0" applyAlignment="0" applyProtection="0"/>
    <xf numFmtId="179" fontId="101" fillId="0" borderId="36" applyNumberFormat="0" applyFill="0" applyAlignment="0" applyProtection="0"/>
    <xf numFmtId="179" fontId="95" fillId="46" borderId="27" applyNumberFormat="0" applyAlignment="0" applyProtection="0"/>
    <xf numFmtId="179" fontId="99" fillId="55" borderId="35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9" fillId="59" borderId="35" applyNumberFormat="0" applyAlignment="0" applyProtection="0"/>
    <xf numFmtId="179" fontId="98" fillId="43" borderId="34" applyNumberFormat="0" applyFont="0" applyAlignment="0" applyProtection="0"/>
    <xf numFmtId="179" fontId="95" fillId="44" borderId="27" applyNumberFormat="0" applyAlignment="0" applyProtection="0"/>
    <xf numFmtId="43" fontId="1" fillId="0" borderId="0" applyFont="0" applyFill="0" applyBorder="0" applyAlignment="0" applyProtection="0"/>
    <xf numFmtId="179" fontId="15" fillId="43" borderId="34" applyNumberFormat="0" applyFont="0" applyAlignment="0" applyProtection="0"/>
    <xf numFmtId="43" fontId="80" fillId="0" borderId="0" applyFont="0" applyFill="0" applyBorder="0" applyAlignment="0" applyProtection="0"/>
    <xf numFmtId="179" fontId="98" fillId="43" borderId="34" applyNumberFormat="0" applyFont="0" applyAlignment="0" applyProtection="0"/>
    <xf numFmtId="179" fontId="99" fillId="59" borderId="35" applyNumberFormat="0" applyAlignment="0" applyProtection="0"/>
    <xf numFmtId="179" fontId="98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5" fillId="46" borderId="27" applyNumberFormat="0" applyAlignment="0" applyProtection="0"/>
    <xf numFmtId="179" fontId="88" fillId="55" borderId="27" applyNumberForma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3" fillId="59" borderId="27" applyNumberFormat="0" applyAlignment="0" applyProtection="0"/>
    <xf numFmtId="179" fontId="101" fillId="0" borderId="36" applyNumberFormat="0" applyFill="0" applyAlignment="0" applyProtection="0"/>
    <xf numFmtId="179" fontId="95" fillId="46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59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98" fillId="43" borderId="34" applyNumberFormat="0" applyFont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101" fillId="0" borderId="36" applyNumberFormat="0" applyFill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103" fillId="59" borderId="27" applyNumberFormat="0" applyAlignment="0" applyProtection="0"/>
    <xf numFmtId="179" fontId="95" fillId="46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8" fillId="43" borderId="34" applyNumberFormat="0" applyFont="0" applyAlignment="0" applyProtection="0"/>
    <xf numFmtId="179" fontId="95" fillId="59" borderId="27" applyNumberForma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95" fillId="46" borderId="27" applyNumberFormat="0" applyAlignment="0" applyProtection="0"/>
    <xf numFmtId="179" fontId="124" fillId="0" borderId="44" applyNumberFormat="0" applyFill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103" fillId="59" borderId="27" applyNumberFormat="0" applyAlignment="0" applyProtection="0"/>
    <xf numFmtId="179" fontId="99" fillId="55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99" fillId="55" borderId="35" applyNumberFormat="0" applyAlignment="0" applyProtection="0"/>
    <xf numFmtId="179" fontId="99" fillId="59" borderId="35" applyNumberFormat="0" applyAlignment="0" applyProtection="0"/>
    <xf numFmtId="179" fontId="103" fillId="59" borderId="27" applyNumberFormat="0" applyAlignment="0" applyProtection="0"/>
    <xf numFmtId="179" fontId="124" fillId="0" borderId="44" applyNumberFormat="0" applyFill="0" applyAlignment="0" applyProtection="0"/>
    <xf numFmtId="179" fontId="95" fillId="46" borderId="27" applyNumberFormat="0" applyAlignment="0" applyProtection="0"/>
    <xf numFmtId="179" fontId="99" fillId="59" borderId="35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99" fillId="55" borderId="35" applyNumberFormat="0" applyAlignment="0" applyProtection="0"/>
    <xf numFmtId="179" fontId="15" fillId="43" borderId="34" applyNumberFormat="0" applyFont="0" applyAlignment="0" applyProtection="0"/>
    <xf numFmtId="179" fontId="98" fillId="43" borderId="34" applyNumberFormat="0" applyFont="0" applyAlignment="0" applyProtection="0"/>
    <xf numFmtId="179" fontId="95" fillId="46" borderId="27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43" fontId="1" fillId="0" borderId="0" applyFont="0" applyFill="0" applyBorder="0" applyAlignment="0" applyProtection="0"/>
    <xf numFmtId="179" fontId="95" fillId="46" borderId="27" applyNumberFormat="0" applyAlignment="0" applyProtection="0"/>
    <xf numFmtId="179" fontId="98" fillId="43" borderId="34" applyNumberFormat="0" applyFont="0" applyAlignment="0" applyProtection="0"/>
    <xf numFmtId="43" fontId="15" fillId="0" borderId="0" applyFont="0" applyFill="0" applyBorder="0" applyAlignment="0" applyProtection="0"/>
    <xf numFmtId="179" fontId="99" fillId="55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01" fillId="0" borderId="43" applyNumberFormat="0" applyFill="0" applyAlignment="0" applyProtection="0"/>
    <xf numFmtId="179" fontId="99" fillId="55" borderId="35" applyNumberFormat="0" applyAlignment="0" applyProtection="0"/>
    <xf numFmtId="179" fontId="101" fillId="0" borderId="43" applyNumberFormat="0" applyFill="0" applyAlignment="0" applyProtection="0"/>
    <xf numFmtId="179" fontId="95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95" fillId="59" borderId="27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15" fillId="43" borderId="34" applyNumberFormat="0" applyFon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1" fillId="0" borderId="36" applyNumberFormat="0" applyFill="0" applyAlignment="0" applyProtection="0"/>
    <xf numFmtId="179" fontId="88" fillId="55" borderId="27" applyNumberFormat="0" applyAlignment="0" applyProtection="0"/>
    <xf numFmtId="179" fontId="99" fillId="55" borderId="35" applyNumberFormat="0" applyAlignment="0" applyProtection="0"/>
    <xf numFmtId="179" fontId="95" fillId="46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101" fillId="0" borderId="43" applyNumberFormat="0" applyFill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103" fillId="59" borderId="27" applyNumberFormat="0" applyAlignment="0" applyProtection="0"/>
    <xf numFmtId="179" fontId="95" fillId="46" borderId="27" applyNumberFormat="0" applyAlignment="0" applyProtection="0"/>
    <xf numFmtId="179" fontId="88" fillId="55" borderId="27" applyNumberForma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99" fillId="55" borderId="35" applyNumberFormat="0" applyAlignment="0" applyProtection="0"/>
    <xf numFmtId="179" fontId="95" fillId="44" borderId="27" applyNumberFormat="0" applyAlignment="0" applyProtection="0"/>
    <xf numFmtId="179" fontId="95" fillId="46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95" fillId="46" borderId="27" applyNumberFormat="0" applyAlignment="0" applyProtection="0"/>
    <xf numFmtId="179" fontId="101" fillId="0" borderId="43" applyNumberFormat="0" applyFill="0" applyAlignment="0" applyProtection="0"/>
    <xf numFmtId="179" fontId="95" fillId="59" borderId="27" applyNumberFormat="0" applyAlignment="0" applyProtection="0"/>
    <xf numFmtId="179" fontId="15" fillId="43" borderId="34" applyNumberFormat="0" applyFont="0" applyAlignment="0" applyProtection="0"/>
    <xf numFmtId="179" fontId="98" fillId="43" borderId="34" applyNumberFormat="0" applyFont="0" applyAlignment="0" applyProtection="0"/>
    <xf numFmtId="179" fontId="99" fillId="59" borderId="35" applyNumberFormat="0" applyAlignment="0" applyProtection="0"/>
    <xf numFmtId="179" fontId="95" fillId="46" borderId="27" applyNumberFormat="0" applyAlignment="0" applyProtection="0"/>
    <xf numFmtId="179" fontId="99" fillId="59" borderId="35" applyNumberForma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101" fillId="0" borderId="36" applyNumberFormat="0" applyFill="0" applyAlignment="0" applyProtection="0"/>
    <xf numFmtId="179" fontId="88" fillId="55" borderId="27" applyNumberFormat="0" applyAlignment="0" applyProtection="0"/>
    <xf numFmtId="179" fontId="95" fillId="46" borderId="27" applyNumberFormat="0" applyAlignment="0" applyProtection="0"/>
    <xf numFmtId="179" fontId="99" fillId="59" borderId="35" applyNumberFormat="0" applyAlignment="0" applyProtection="0"/>
    <xf numFmtId="179" fontId="98" fillId="43" borderId="34" applyNumberFormat="0" applyFon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9" fillId="55" borderId="35" applyNumberFormat="0" applyAlignment="0" applyProtection="0"/>
    <xf numFmtId="179" fontId="124" fillId="0" borderId="44" applyNumberFormat="0" applyFill="0" applyAlignment="0" applyProtection="0"/>
    <xf numFmtId="179" fontId="101" fillId="0" borderId="43" applyNumberFormat="0" applyFill="0" applyAlignment="0" applyProtection="0"/>
    <xf numFmtId="179" fontId="124" fillId="0" borderId="44" applyNumberFormat="0" applyFill="0" applyAlignment="0" applyProtection="0"/>
    <xf numFmtId="179" fontId="15" fillId="43" borderId="34" applyNumberFormat="0" applyFon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95" fillId="59" borderId="27" applyNumberFormat="0" applyAlignment="0" applyProtection="0"/>
    <xf numFmtId="179" fontId="103" fillId="59" borderId="27" applyNumberFormat="0" applyAlignment="0" applyProtection="0"/>
    <xf numFmtId="179" fontId="88" fillId="55" borderId="27" applyNumberFormat="0" applyAlignment="0" applyProtection="0"/>
    <xf numFmtId="179" fontId="98" fillId="43" borderId="34" applyNumberFormat="0" applyFont="0" applyAlignment="0" applyProtection="0"/>
    <xf numFmtId="179" fontId="95" fillId="46" borderId="27" applyNumberFormat="0" applyAlignment="0" applyProtection="0"/>
    <xf numFmtId="179" fontId="88" fillId="55" borderId="27" applyNumberFormat="0" applyAlignment="0" applyProtection="0"/>
    <xf numFmtId="179" fontId="99" fillId="59" borderId="35" applyNumberFormat="0" applyAlignment="0" applyProtection="0"/>
    <xf numFmtId="179" fontId="98" fillId="43" borderId="34" applyNumberFormat="0" applyFont="0" applyAlignment="0" applyProtection="0"/>
    <xf numFmtId="179" fontId="99" fillId="59" borderId="35" applyNumberFormat="0" applyAlignment="0" applyProtection="0"/>
    <xf numFmtId="179" fontId="95" fillId="46" borderId="27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5" fillId="59" borderId="27" applyNumberForma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99" fillId="55" borderId="35" applyNumberFormat="0" applyAlignment="0" applyProtection="0"/>
    <xf numFmtId="179" fontId="15" fillId="43" borderId="34" applyNumberFormat="0" applyFont="0" applyAlignment="0" applyProtection="0"/>
    <xf numFmtId="179" fontId="95" fillId="46" borderId="27" applyNumberForma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9" fillId="55" borderId="35" applyNumberFormat="0" applyAlignment="0" applyProtection="0"/>
    <xf numFmtId="179" fontId="88" fillId="55" borderId="27" applyNumberFormat="0" applyAlignment="0" applyProtection="0"/>
    <xf numFmtId="179" fontId="95" fillId="59" borderId="27" applyNumberFormat="0" applyAlignment="0" applyProtection="0"/>
    <xf numFmtId="179" fontId="103" fillId="59" borderId="27" applyNumberForma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9" fillId="59" borderId="35" applyNumberFormat="0" applyAlignment="0" applyProtection="0"/>
    <xf numFmtId="179" fontId="95" fillId="46" borderId="27" applyNumberFormat="0" applyAlignment="0" applyProtection="0"/>
    <xf numFmtId="179" fontId="15" fillId="43" borderId="34" applyNumberFormat="0" applyFon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101" fillId="0" borderId="43" applyNumberFormat="0" applyFill="0" applyAlignment="0" applyProtection="0"/>
    <xf numFmtId="179" fontId="15" fillId="43" borderId="34" applyNumberFormat="0" applyFon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15" fillId="43" borderId="34" applyNumberFormat="0" applyFon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43" fontId="1" fillId="0" borderId="0" applyFont="0" applyFill="0" applyBorder="0" applyAlignment="0" applyProtection="0"/>
    <xf numFmtId="179" fontId="88" fillId="55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9" fillId="55" borderId="35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88" fillId="55" borderId="27" applyNumberFormat="0" applyAlignment="0" applyProtection="0"/>
    <xf numFmtId="179" fontId="101" fillId="0" borderId="43" applyNumberFormat="0" applyFill="0" applyAlignment="0" applyProtection="0"/>
    <xf numFmtId="179" fontId="15" fillId="43" borderId="34" applyNumberFormat="0" applyFon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43" applyNumberFormat="0" applyFill="0" applyAlignment="0" applyProtection="0"/>
    <xf numFmtId="179" fontId="101" fillId="0" borderId="36" applyNumberFormat="0" applyFill="0" applyAlignment="0" applyProtection="0"/>
    <xf numFmtId="179" fontId="95" fillId="46" borderId="27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59" borderId="27" applyNumberFormat="0" applyAlignment="0" applyProtection="0"/>
    <xf numFmtId="179" fontId="95" fillId="46" borderId="27" applyNumberForma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95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88" fillId="55" borderId="27" applyNumberFormat="0" applyAlignment="0" applyProtection="0"/>
    <xf numFmtId="179" fontId="99" fillId="55" borderId="35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103" fillId="59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8" fillId="43" borderId="34" applyNumberFormat="0" applyFont="0" applyAlignment="0" applyProtection="0"/>
    <xf numFmtId="179" fontId="95" fillId="46" borderId="27" applyNumberFormat="0" applyAlignment="0" applyProtection="0"/>
    <xf numFmtId="179" fontId="101" fillId="0" borderId="36" applyNumberFormat="0" applyFill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8" fillId="43" borderId="34" applyNumberFormat="0" applyFon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43" fontId="15" fillId="0" borderId="0" applyFont="0" applyFill="0" applyBorder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79" fontId="101" fillId="0" borderId="36" applyNumberFormat="0" applyFill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43" fontId="15" fillId="0" borderId="0" applyFont="0" applyFill="0" applyBorder="0" applyAlignment="0" applyProtection="0"/>
    <xf numFmtId="179" fontId="103" fillId="59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79" fontId="98" fillId="43" borderId="34" applyNumberFormat="0" applyFon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43" fontId="15" fillId="0" borderId="0" applyFont="0" applyFill="0" applyBorder="0" applyAlignment="0" applyProtection="0"/>
    <xf numFmtId="179" fontId="88" fillId="55" borderId="27" applyNumberFormat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4" fontId="15" fillId="0" borderId="0" applyFont="0" applyFill="0" applyBorder="0" applyAlignment="0" applyProtection="0"/>
    <xf numFmtId="179" fontId="88" fillId="55" borderId="27" applyNumberFormat="0" applyAlignment="0" applyProtection="0"/>
    <xf numFmtId="179" fontId="95" fillId="46" borderId="27" applyNumberFormat="0" applyAlignment="0" applyProtection="0"/>
    <xf numFmtId="179" fontId="101" fillId="0" borderId="36" applyNumberFormat="0" applyFill="0" applyAlignment="0" applyProtection="0"/>
    <xf numFmtId="179" fontId="95" fillId="46" borderId="27" applyNumberFormat="0" applyAlignment="0" applyProtection="0"/>
    <xf numFmtId="179" fontId="98" fillId="43" borderId="34" applyNumberFormat="0" applyFont="0" applyAlignment="0" applyProtection="0"/>
    <xf numFmtId="179" fontId="88" fillId="55" borderId="27" applyNumberFormat="0" applyAlignment="0" applyProtection="0"/>
    <xf numFmtId="179" fontId="98" fillId="43" borderId="34" applyNumberFormat="0" applyFon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88" fillId="55" borderId="27" applyNumberFormat="0" applyAlignment="0" applyProtection="0"/>
    <xf numFmtId="179" fontId="101" fillId="0" borderId="36" applyNumberFormat="0" applyFill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5" borderId="35" applyNumberFormat="0" applyAlignment="0" applyProtection="0"/>
    <xf numFmtId="179" fontId="95" fillId="44" borderId="27" applyNumberFormat="0" applyAlignment="0" applyProtection="0"/>
    <xf numFmtId="179" fontId="101" fillId="0" borderId="36" applyNumberFormat="0" applyFill="0" applyAlignment="0" applyProtection="0"/>
    <xf numFmtId="179" fontId="101" fillId="0" borderId="43" applyNumberFormat="0" applyFill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124" fillId="0" borderId="44" applyNumberFormat="0" applyFill="0" applyAlignment="0" applyProtection="0"/>
    <xf numFmtId="179" fontId="95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95" fillId="46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6" borderId="27" applyNumberFormat="0" applyAlignment="0" applyProtection="0"/>
    <xf numFmtId="179" fontId="95" fillId="44" borderId="27" applyNumberFormat="0" applyAlignment="0" applyProtection="0"/>
    <xf numFmtId="179" fontId="95" fillId="46" borderId="27" applyNumberFormat="0" applyAlignment="0" applyProtection="0"/>
    <xf numFmtId="179" fontId="101" fillId="0" borderId="43" applyNumberFormat="0" applyFill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95" fillId="59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8" fillId="43" borderId="34" applyNumberFormat="0" applyFont="0" applyAlignment="0" applyProtection="0"/>
    <xf numFmtId="179" fontId="99" fillId="59" borderId="35" applyNumberFormat="0" applyAlignment="0" applyProtection="0"/>
    <xf numFmtId="179" fontId="95" fillId="46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101" fillId="0" borderId="36" applyNumberFormat="0" applyFill="0" applyAlignment="0" applyProtection="0"/>
    <xf numFmtId="179" fontId="95" fillId="46" borderId="27" applyNumberFormat="0" applyAlignment="0" applyProtection="0"/>
    <xf numFmtId="179" fontId="88" fillId="55" borderId="27" applyNumberFormat="0" applyAlignment="0" applyProtection="0"/>
    <xf numFmtId="179" fontId="101" fillId="0" borderId="36" applyNumberFormat="0" applyFill="0" applyAlignment="0" applyProtection="0"/>
    <xf numFmtId="179" fontId="103" fillId="59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5" fillId="46" borderId="27" applyNumberFormat="0" applyAlignment="0" applyProtection="0"/>
    <xf numFmtId="179" fontId="15" fillId="43" borderId="34" applyNumberFormat="0" applyFont="0" applyAlignment="0" applyProtection="0"/>
    <xf numFmtId="179" fontId="101" fillId="0" borderId="36" applyNumberFormat="0" applyFill="0" applyAlignment="0" applyProtection="0"/>
    <xf numFmtId="43" fontId="1" fillId="0" borderId="0" applyFont="0" applyFill="0" applyBorder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88" fillId="55" borderId="27" applyNumberForma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103" fillId="59" borderId="27" applyNumberFormat="0" applyAlignment="0" applyProtection="0"/>
    <xf numFmtId="179" fontId="15" fillId="43" borderId="34" applyNumberFormat="0" applyFont="0" applyAlignment="0" applyProtection="0"/>
    <xf numFmtId="179" fontId="103" fillId="59" borderId="27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101" fillId="0" borderId="36" applyNumberFormat="0" applyFill="0" applyAlignment="0" applyProtection="0"/>
    <xf numFmtId="179" fontId="95" fillId="46" borderId="27" applyNumberFormat="0" applyAlignment="0" applyProtection="0"/>
    <xf numFmtId="179" fontId="98" fillId="43" borderId="34" applyNumberFormat="0" applyFont="0" applyAlignment="0" applyProtection="0"/>
    <xf numFmtId="179" fontId="95" fillId="46" borderId="27" applyNumberFormat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98" fillId="43" borderId="34" applyNumberFormat="0" applyFont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59" borderId="27" applyNumberFormat="0" applyAlignment="0" applyProtection="0"/>
    <xf numFmtId="179" fontId="15" fillId="43" borderId="34" applyNumberFormat="0" applyFont="0" applyAlignment="0" applyProtection="0"/>
    <xf numFmtId="179" fontId="101" fillId="0" borderId="36" applyNumberFormat="0" applyFill="0" applyAlignment="0" applyProtection="0"/>
    <xf numFmtId="179" fontId="98" fillId="43" borderId="34" applyNumberFormat="0" applyFon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103" fillId="59" borderId="27" applyNumberFormat="0" applyAlignment="0" applyProtection="0"/>
    <xf numFmtId="179" fontId="15" fillId="43" borderId="34" applyNumberFormat="0" applyFon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8" fillId="43" borderId="34" applyNumberFormat="0" applyFont="0" applyAlignment="0" applyProtection="0"/>
    <xf numFmtId="179" fontId="95" fillId="59" borderId="27" applyNumberFormat="0" applyAlignment="0" applyProtection="0"/>
    <xf numFmtId="179" fontId="99" fillId="55" borderId="35" applyNumberFormat="0" applyAlignment="0" applyProtection="0"/>
    <xf numFmtId="179" fontId="15" fillId="43" borderId="34" applyNumberFormat="0" applyFont="0" applyAlignment="0" applyProtection="0"/>
    <xf numFmtId="179" fontId="95" fillId="46" borderId="27" applyNumberFormat="0" applyAlignment="0" applyProtection="0"/>
    <xf numFmtId="179" fontId="101" fillId="0" borderId="36" applyNumberFormat="0" applyFill="0" applyAlignment="0" applyProtection="0"/>
    <xf numFmtId="179" fontId="98" fillId="43" borderId="34" applyNumberFormat="0" applyFont="0" applyAlignment="0" applyProtection="0"/>
    <xf numFmtId="179" fontId="101" fillId="0" borderId="36" applyNumberFormat="0" applyFill="0" applyAlignment="0" applyProtection="0"/>
    <xf numFmtId="179" fontId="88" fillId="55" borderId="27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88" fillId="55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9" fillId="55" borderId="35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6" borderId="27" applyNumberFormat="0" applyAlignment="0" applyProtection="0"/>
    <xf numFmtId="179" fontId="95" fillId="59" borderId="27" applyNumberFormat="0" applyAlignment="0" applyProtection="0"/>
    <xf numFmtId="179" fontId="88" fillId="55" borderId="27" applyNumberFormat="0" applyAlignment="0" applyProtection="0"/>
    <xf numFmtId="179" fontId="103" fillId="59" borderId="27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01" fillId="0" borderId="43" applyNumberFormat="0" applyFill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8" fillId="43" borderId="34" applyNumberFormat="0" applyFont="0" applyAlignment="0" applyProtection="0"/>
    <xf numFmtId="179" fontId="88" fillId="55" borderId="27" applyNumberForma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101" fillId="0" borderId="43" applyNumberFormat="0" applyFill="0" applyAlignment="0" applyProtection="0"/>
    <xf numFmtId="179" fontId="88" fillId="55" borderId="27" applyNumberFormat="0" applyAlignment="0" applyProtection="0"/>
    <xf numFmtId="179" fontId="95" fillId="46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01" fillId="0" borderId="43" applyNumberFormat="0" applyFill="0" applyAlignment="0" applyProtection="0"/>
    <xf numFmtId="179" fontId="95" fillId="46" borderId="27" applyNumberFormat="0" applyAlignment="0" applyProtection="0"/>
    <xf numFmtId="179" fontId="103" fillId="59" borderId="27" applyNumberFormat="0" applyAlignment="0" applyProtection="0"/>
    <xf numFmtId="179" fontId="95" fillId="59" borderId="27" applyNumberFormat="0" applyAlignment="0" applyProtection="0"/>
    <xf numFmtId="179" fontId="103" fillId="59" borderId="27" applyNumberFormat="0" applyAlignment="0" applyProtection="0"/>
    <xf numFmtId="179" fontId="95" fillId="59" borderId="27" applyNumberFormat="0" applyAlignment="0" applyProtection="0"/>
    <xf numFmtId="179" fontId="103" fillId="59" borderId="27" applyNumberFormat="0" applyAlignment="0" applyProtection="0"/>
    <xf numFmtId="179" fontId="15" fillId="43" borderId="34" applyNumberFormat="0" applyFont="0" applyAlignment="0" applyProtection="0"/>
    <xf numFmtId="179" fontId="101" fillId="0" borderId="43" applyNumberFormat="0" applyFill="0" applyAlignment="0" applyProtection="0"/>
    <xf numFmtId="179" fontId="95" fillId="44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103" fillId="59" borderId="27" applyNumberFormat="0" applyAlignment="0" applyProtection="0"/>
    <xf numFmtId="179" fontId="99" fillId="55" borderId="35" applyNumberFormat="0" applyAlignment="0" applyProtection="0"/>
    <xf numFmtId="179" fontId="101" fillId="0" borderId="43" applyNumberFormat="0" applyFill="0" applyAlignment="0" applyProtection="0"/>
    <xf numFmtId="179" fontId="95" fillId="59" borderId="27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5" fillId="59" borderId="27" applyNumberFormat="0" applyAlignment="0" applyProtection="0"/>
    <xf numFmtId="179" fontId="95" fillId="46" borderId="27" applyNumberFormat="0" applyAlignment="0" applyProtection="0"/>
    <xf numFmtId="179" fontId="101" fillId="0" borderId="36" applyNumberFormat="0" applyFill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8" fillId="43" borderId="34" applyNumberFormat="0" applyFont="0" applyAlignment="0" applyProtection="0"/>
    <xf numFmtId="179" fontId="95" fillId="44" borderId="27" applyNumberFormat="0" applyAlignment="0" applyProtection="0"/>
    <xf numFmtId="179" fontId="99" fillId="55" borderId="35" applyNumberFormat="0" applyAlignment="0" applyProtection="0"/>
    <xf numFmtId="179" fontId="95" fillId="59" borderId="27" applyNumberFormat="0" applyAlignment="0" applyProtection="0"/>
    <xf numFmtId="179" fontId="98" fillId="43" borderId="34" applyNumberFormat="0" applyFon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98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95" fillId="59" borderId="27" applyNumberFormat="0" applyAlignment="0" applyProtection="0"/>
    <xf numFmtId="179" fontId="15" fillId="43" borderId="34" applyNumberFormat="0" applyFont="0" applyAlignment="0" applyProtection="0"/>
    <xf numFmtId="179" fontId="101" fillId="0" borderId="36" applyNumberFormat="0" applyFill="0" applyAlignment="0" applyProtection="0"/>
    <xf numFmtId="43" fontId="15" fillId="0" borderId="0" applyFont="0" applyFill="0" applyBorder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5" fillId="59" borderId="27" applyNumberForma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103" fillId="59" borderId="27" applyNumberFormat="0" applyAlignment="0" applyProtection="0"/>
    <xf numFmtId="179" fontId="99" fillId="59" borderId="35" applyNumberFormat="0" applyAlignment="0" applyProtection="0"/>
    <xf numFmtId="179" fontId="101" fillId="0" borderId="36" applyNumberFormat="0" applyFill="0" applyAlignment="0" applyProtection="0"/>
    <xf numFmtId="179" fontId="95" fillId="59" borderId="27" applyNumberFormat="0" applyAlignment="0" applyProtection="0"/>
    <xf numFmtId="179" fontId="99" fillId="59" borderId="35" applyNumberFormat="0" applyAlignment="0" applyProtection="0"/>
    <xf numFmtId="179" fontId="99" fillId="55" borderId="35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59" borderId="27" applyNumberForma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43" fontId="1" fillId="0" borderId="0" applyFont="0" applyFill="0" applyBorder="0" applyAlignment="0" applyProtection="0"/>
    <xf numFmtId="179" fontId="88" fillId="55" borderId="27" applyNumberFormat="0" applyAlignment="0" applyProtection="0"/>
    <xf numFmtId="179" fontId="98" fillId="43" borderId="34" applyNumberFormat="0" applyFon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5" fillId="59" borderId="27" applyNumberFormat="0" applyAlignment="0" applyProtection="0"/>
    <xf numFmtId="179" fontId="88" fillId="55" borderId="27" applyNumberFormat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95" fillId="59" borderId="27" applyNumberFormat="0" applyAlignment="0" applyProtection="0"/>
    <xf numFmtId="179" fontId="99" fillId="55" borderId="35" applyNumberFormat="0" applyAlignment="0" applyProtection="0"/>
    <xf numFmtId="179" fontId="15" fillId="43" borderId="34" applyNumberFormat="0" applyFont="0" applyAlignment="0" applyProtection="0"/>
    <xf numFmtId="179" fontId="99" fillId="55" borderId="35" applyNumberForma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101" fillId="0" borderId="36" applyNumberFormat="0" applyFill="0" applyAlignment="0" applyProtection="0"/>
    <xf numFmtId="179" fontId="88" fillId="55" borderId="27" applyNumberFormat="0" applyAlignment="0" applyProtection="0"/>
    <xf numFmtId="179" fontId="98" fillId="43" borderId="34" applyNumberFormat="0" applyFont="0" applyAlignment="0" applyProtection="0"/>
    <xf numFmtId="179" fontId="95" fillId="44" borderId="27" applyNumberFormat="0" applyAlignment="0" applyProtection="0"/>
    <xf numFmtId="179" fontId="101" fillId="0" borderId="36" applyNumberFormat="0" applyFill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6" borderId="27" applyNumberFormat="0" applyAlignment="0" applyProtection="0"/>
    <xf numFmtId="179" fontId="15" fillId="43" borderId="34" applyNumberFormat="0" applyFont="0" applyAlignment="0" applyProtection="0"/>
    <xf numFmtId="179" fontId="101" fillId="0" borderId="43" applyNumberFormat="0" applyFill="0" applyAlignment="0" applyProtection="0"/>
    <xf numFmtId="179" fontId="88" fillId="55" borderId="27" applyNumberFormat="0" applyAlignment="0" applyProtection="0"/>
    <xf numFmtId="179" fontId="99" fillId="55" borderId="35" applyNumberFormat="0" applyAlignment="0" applyProtection="0"/>
    <xf numFmtId="179" fontId="88" fillId="55" borderId="27" applyNumberForma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15" fillId="43" borderId="34" applyNumberFormat="0" applyFon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5" fillId="43" borderId="34" applyNumberFormat="0" applyFont="0" applyAlignment="0" applyProtection="0"/>
    <xf numFmtId="179" fontId="98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88" fillId="55" borderId="27" applyNumberFormat="0" applyAlignment="0" applyProtection="0"/>
    <xf numFmtId="179" fontId="103" fillId="59" borderId="27" applyNumberForma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5" fillId="59" borderId="27" applyNumberFormat="0" applyAlignment="0" applyProtection="0"/>
    <xf numFmtId="179" fontId="88" fillId="55" borderId="27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5" fillId="46" borderId="27" applyNumberFormat="0" applyAlignment="0" applyProtection="0"/>
    <xf numFmtId="179" fontId="15" fillId="43" borderId="34" applyNumberFormat="0" applyFont="0" applyAlignment="0" applyProtection="0"/>
    <xf numFmtId="179" fontId="95" fillId="46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5" fillId="44" borderId="27" applyNumberFormat="0" applyAlignment="0" applyProtection="0"/>
    <xf numFmtId="179" fontId="103" fillId="59" borderId="27" applyNumberFormat="0" applyAlignment="0" applyProtection="0"/>
    <xf numFmtId="179" fontId="101" fillId="0" borderId="36" applyNumberFormat="0" applyFill="0" applyAlignment="0" applyProtection="0"/>
    <xf numFmtId="179" fontId="88" fillId="55" borderId="27" applyNumberFormat="0" applyAlignment="0" applyProtection="0"/>
    <xf numFmtId="179" fontId="101" fillId="0" borderId="43" applyNumberFormat="0" applyFill="0" applyAlignment="0" applyProtection="0"/>
    <xf numFmtId="179" fontId="101" fillId="0" borderId="36" applyNumberFormat="0" applyFill="0" applyAlignment="0" applyProtection="0"/>
    <xf numFmtId="179" fontId="95" fillId="46" borderId="27" applyNumberFormat="0" applyAlignment="0" applyProtection="0"/>
    <xf numFmtId="179" fontId="98" fillId="43" borderId="34" applyNumberFormat="0" applyFon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99" fillId="55" borderId="35" applyNumberFormat="0" applyAlignment="0" applyProtection="0"/>
    <xf numFmtId="179" fontId="103" fillId="59" borderId="27" applyNumberFormat="0" applyAlignment="0" applyProtection="0"/>
    <xf numFmtId="179" fontId="95" fillId="44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9" fillId="59" borderId="35" applyNumberFormat="0" applyAlignment="0" applyProtection="0"/>
    <xf numFmtId="179" fontId="88" fillId="55" borderId="27" applyNumberFormat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88" fillId="55" borderId="27" applyNumberFormat="0" applyAlignment="0" applyProtection="0"/>
    <xf numFmtId="179" fontId="95" fillId="46" borderId="27" applyNumberFormat="0" applyAlignment="0" applyProtection="0"/>
    <xf numFmtId="179" fontId="99" fillId="59" borderId="35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9" fillId="59" borderId="35" applyNumberFormat="0" applyAlignment="0" applyProtection="0"/>
    <xf numFmtId="179" fontId="98" fillId="43" borderId="34" applyNumberFormat="0" applyFont="0" applyAlignment="0" applyProtection="0"/>
    <xf numFmtId="179" fontId="95" fillId="59" borderId="27" applyNumberFormat="0" applyAlignment="0" applyProtection="0"/>
    <xf numFmtId="179" fontId="99" fillId="55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101" fillId="0" borderId="36" applyNumberFormat="0" applyFill="0" applyAlignment="0" applyProtection="0"/>
    <xf numFmtId="179" fontId="103" fillId="59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95" fillId="46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59" borderId="27" applyNumberFormat="0" applyAlignment="0" applyProtection="0"/>
    <xf numFmtId="179" fontId="99" fillId="55" borderId="35" applyNumberFormat="0" applyAlignment="0" applyProtection="0"/>
    <xf numFmtId="179" fontId="101" fillId="0" borderId="43" applyNumberFormat="0" applyFill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03" fillId="59" borderId="27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99" fillId="55" borderId="35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95" fillId="44" borderId="27" applyNumberFormat="0" applyAlignment="0" applyProtection="0"/>
    <xf numFmtId="179" fontId="98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01" fillId="0" borderId="36" applyNumberFormat="0" applyFill="0" applyAlignment="0" applyProtection="0"/>
    <xf numFmtId="179" fontId="98" fillId="43" borderId="34" applyNumberFormat="0" applyFont="0" applyAlignment="0" applyProtection="0"/>
    <xf numFmtId="179" fontId="95" fillId="44" borderId="27" applyNumberFormat="0" applyAlignment="0" applyProtection="0"/>
    <xf numFmtId="179" fontId="88" fillId="55" borderId="27" applyNumberFormat="0" applyAlignment="0" applyProtection="0"/>
    <xf numFmtId="179" fontId="99" fillId="55" borderId="35" applyNumberFormat="0" applyAlignment="0" applyProtection="0"/>
    <xf numFmtId="179" fontId="88" fillId="55" borderId="27" applyNumberFormat="0" applyAlignment="0" applyProtection="0"/>
    <xf numFmtId="179" fontId="99" fillId="55" borderId="35" applyNumberFormat="0" applyAlignment="0" applyProtection="0"/>
    <xf numFmtId="179" fontId="95" fillId="59" borderId="27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5" fillId="46" borderId="27" applyNumberFormat="0" applyAlignment="0" applyProtection="0"/>
    <xf numFmtId="179" fontId="95" fillId="59" borderId="27" applyNumberFormat="0" applyAlignment="0" applyProtection="0"/>
    <xf numFmtId="179" fontId="101" fillId="0" borderId="36" applyNumberFormat="0" applyFill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101" fillId="0" borderId="43" applyNumberFormat="0" applyFill="0" applyAlignment="0" applyProtection="0"/>
    <xf numFmtId="179" fontId="95" fillId="46" borderId="27" applyNumberFormat="0" applyAlignment="0" applyProtection="0"/>
    <xf numFmtId="179" fontId="88" fillId="55" borderId="27" applyNumberFormat="0" applyAlignment="0" applyProtection="0"/>
    <xf numFmtId="179" fontId="103" fillId="59" borderId="27" applyNumberFormat="0" applyAlignment="0" applyProtection="0"/>
    <xf numFmtId="179" fontId="99" fillId="55" borderId="35" applyNumberFormat="0" applyAlignment="0" applyProtection="0"/>
    <xf numFmtId="179" fontId="103" fillId="59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03" fillId="59" borderId="27" applyNumberFormat="0" applyAlignment="0" applyProtection="0"/>
    <xf numFmtId="179" fontId="101" fillId="0" borderId="43" applyNumberFormat="0" applyFill="0" applyAlignment="0" applyProtection="0"/>
    <xf numFmtId="179" fontId="95" fillId="46" borderId="27" applyNumberForma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98" fillId="43" borderId="34" applyNumberFormat="0" applyFont="0" applyAlignment="0" applyProtection="0"/>
    <xf numFmtId="179" fontId="95" fillId="46" borderId="27" applyNumberFormat="0" applyAlignment="0" applyProtection="0"/>
    <xf numFmtId="179" fontId="95" fillId="59" borderId="27" applyNumberFormat="0" applyAlignment="0" applyProtection="0"/>
    <xf numFmtId="179" fontId="103" fillId="59" borderId="27" applyNumberFormat="0" applyAlignment="0" applyProtection="0"/>
    <xf numFmtId="179" fontId="95" fillId="59" borderId="27" applyNumberFormat="0" applyAlignment="0" applyProtection="0"/>
    <xf numFmtId="179" fontId="88" fillId="55" borderId="27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5" fillId="46" borderId="27" applyNumberFormat="0" applyAlignment="0" applyProtection="0"/>
    <xf numFmtId="179" fontId="101" fillId="0" borderId="36" applyNumberFormat="0" applyFill="0" applyAlignment="0" applyProtection="0"/>
    <xf numFmtId="179" fontId="88" fillId="55" borderId="27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5" fillId="46" borderId="27" applyNumberForma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98" fillId="43" borderId="34" applyNumberFormat="0" applyFon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88" fillId="55" borderId="27" applyNumberFormat="0" applyAlignment="0" applyProtection="0"/>
    <xf numFmtId="179" fontId="95" fillId="44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88" fillId="55" borderId="27" applyNumberFormat="0" applyAlignment="0" applyProtection="0"/>
    <xf numFmtId="179" fontId="99" fillId="55" borderId="35" applyNumberFormat="0" applyAlignment="0" applyProtection="0"/>
    <xf numFmtId="179" fontId="103" fillId="59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59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98" fillId="43" borderId="34" applyNumberFormat="0" applyFont="0" applyAlignment="0" applyProtection="0"/>
    <xf numFmtId="179" fontId="95" fillId="59" borderId="27" applyNumberFormat="0" applyAlignment="0" applyProtection="0"/>
    <xf numFmtId="179" fontId="99" fillId="55" borderId="35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15" fillId="43" borderId="34" applyNumberFormat="0" applyFont="0" applyAlignment="0" applyProtection="0"/>
    <xf numFmtId="179" fontId="103" fillId="59" borderId="27" applyNumberFormat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101" fillId="0" borderId="43" applyNumberFormat="0" applyFill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43" fontId="1" fillId="0" borderId="0" applyFont="0" applyFill="0" applyBorder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6" borderId="27" applyNumberFormat="0" applyAlignment="0" applyProtection="0"/>
    <xf numFmtId="179" fontId="88" fillId="55" borderId="27" applyNumberFormat="0" applyAlignment="0" applyProtection="0"/>
    <xf numFmtId="179" fontId="103" fillId="59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59" borderId="27" applyNumberForma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103" fillId="59" borderId="27" applyNumberFormat="0" applyAlignment="0" applyProtection="0"/>
    <xf numFmtId="179" fontId="88" fillId="55" borderId="27" applyNumberForma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103" fillId="59" borderId="27" applyNumberFormat="0" applyAlignment="0" applyProtection="0"/>
    <xf numFmtId="179" fontId="101" fillId="0" borderId="43" applyNumberFormat="0" applyFill="0" applyAlignment="0" applyProtection="0"/>
    <xf numFmtId="179" fontId="103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95" fillId="59" borderId="27" applyNumberForma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95" fillId="46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8" fillId="43" borderId="34" applyNumberFormat="0" applyFont="0" applyAlignment="0" applyProtection="0"/>
    <xf numFmtId="179" fontId="95" fillId="59" borderId="27" applyNumberFormat="0" applyAlignment="0" applyProtection="0"/>
    <xf numFmtId="179" fontId="101" fillId="0" borderId="36" applyNumberFormat="0" applyFill="0" applyAlignment="0" applyProtection="0"/>
    <xf numFmtId="179" fontId="95" fillId="46" borderId="27" applyNumberFormat="0" applyAlignment="0" applyProtection="0"/>
    <xf numFmtId="179" fontId="95" fillId="59" borderId="27" applyNumberFormat="0" applyAlignment="0" applyProtection="0"/>
    <xf numFmtId="179" fontId="95" fillId="46" borderId="27" applyNumberFormat="0" applyAlignment="0" applyProtection="0"/>
    <xf numFmtId="179" fontId="98" fillId="43" borderId="34" applyNumberFormat="0" applyFont="0" applyAlignment="0" applyProtection="0"/>
    <xf numFmtId="179" fontId="95" fillId="59" borderId="27" applyNumberFormat="0" applyAlignment="0" applyProtection="0"/>
    <xf numFmtId="179" fontId="98" fillId="43" borderId="34" applyNumberFormat="0" applyFont="0" applyAlignment="0" applyProtection="0"/>
    <xf numFmtId="179" fontId="99" fillId="59" borderId="35" applyNumberFormat="0" applyAlignment="0" applyProtection="0"/>
    <xf numFmtId="179" fontId="95" fillId="59" borderId="27" applyNumberFormat="0" applyAlignment="0" applyProtection="0"/>
    <xf numFmtId="179" fontId="15" fillId="43" borderId="34" applyNumberFormat="0" applyFont="0" applyAlignment="0" applyProtection="0"/>
    <xf numFmtId="179" fontId="95" fillId="46" borderId="27" applyNumberFormat="0" applyAlignment="0" applyProtection="0"/>
    <xf numFmtId="179" fontId="99" fillId="59" borderId="35" applyNumberFormat="0" applyAlignment="0" applyProtection="0"/>
    <xf numFmtId="179" fontId="98" fillId="43" borderId="34" applyNumberFormat="0" applyFon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99" fillId="55" borderId="35" applyNumberForma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101" fillId="0" borderId="43" applyNumberFormat="0" applyFill="0" applyAlignment="0" applyProtection="0"/>
    <xf numFmtId="179" fontId="101" fillId="0" borderId="36" applyNumberFormat="0" applyFill="0" applyAlignment="0" applyProtection="0"/>
    <xf numFmtId="179" fontId="95" fillId="44" borderId="27" applyNumberForma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5" borderId="35" applyNumberFormat="0" applyAlignment="0" applyProtection="0"/>
    <xf numFmtId="179" fontId="99" fillId="59" borderId="35" applyNumberForma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95" fillId="46" borderId="27" applyNumberFormat="0" applyAlignment="0" applyProtection="0"/>
    <xf numFmtId="43" fontId="15" fillId="0" borderId="0" applyFont="0" applyFill="0" applyBorder="0" applyAlignment="0" applyProtection="0"/>
    <xf numFmtId="179" fontId="99" fillId="59" borderId="35" applyNumberFormat="0" applyAlignment="0" applyProtection="0"/>
    <xf numFmtId="179" fontId="124" fillId="0" borderId="44" applyNumberFormat="0" applyFill="0" applyAlignment="0" applyProtection="0"/>
    <xf numFmtId="179" fontId="95" fillId="44" borderId="27" applyNumberForma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124" fillId="0" borderId="44" applyNumberFormat="0" applyFill="0" applyAlignment="0" applyProtection="0"/>
    <xf numFmtId="179" fontId="101" fillId="0" borderId="36" applyNumberFormat="0" applyFill="0" applyAlignment="0" applyProtection="0"/>
    <xf numFmtId="179" fontId="103" fillId="59" borderId="27" applyNumberFormat="0" applyAlignment="0" applyProtection="0"/>
    <xf numFmtId="179" fontId="88" fillId="55" borderId="27" applyNumberFormat="0" applyAlignment="0" applyProtection="0"/>
    <xf numFmtId="179" fontId="101" fillId="0" borderId="43" applyNumberFormat="0" applyFill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98" fillId="43" borderId="34" applyNumberFormat="0" applyFon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95" fillId="59" borderId="27" applyNumberFormat="0" applyAlignment="0" applyProtection="0"/>
    <xf numFmtId="179" fontId="98" fillId="43" borderId="34" applyNumberFormat="0" applyFont="0" applyAlignment="0" applyProtection="0"/>
    <xf numFmtId="179" fontId="95" fillId="44" borderId="27" applyNumberForma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88" fillId="55" borderId="27" applyNumberForma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98" fillId="43" borderId="34" applyNumberFormat="0" applyFon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98" fillId="43" borderId="34" applyNumberFormat="0" applyFon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95" fillId="46" borderId="27" applyNumberForma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5" fillId="59" borderId="27" applyNumberFormat="0" applyAlignment="0" applyProtection="0"/>
    <xf numFmtId="179" fontId="95" fillId="46" borderId="27" applyNumberFormat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95" fillId="59" borderId="27" applyNumberFormat="0" applyAlignment="0" applyProtection="0"/>
    <xf numFmtId="179" fontId="98" fillId="43" borderId="34" applyNumberFormat="0" applyFont="0" applyAlignment="0" applyProtection="0"/>
    <xf numFmtId="179" fontId="101" fillId="0" borderId="36" applyNumberFormat="0" applyFill="0" applyAlignment="0" applyProtection="0"/>
    <xf numFmtId="179" fontId="95" fillId="59" borderId="27" applyNumberFormat="0" applyAlignment="0" applyProtection="0"/>
    <xf numFmtId="179" fontId="101" fillId="0" borderId="36" applyNumberFormat="0" applyFill="0" applyAlignment="0" applyProtection="0"/>
    <xf numFmtId="179" fontId="98" fillId="43" borderId="34" applyNumberFormat="0" applyFont="0" applyAlignment="0" applyProtection="0"/>
    <xf numFmtId="179" fontId="95" fillId="46" borderId="27" applyNumberForma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95" fillId="46" borderId="27" applyNumberFormat="0" applyAlignment="0" applyProtection="0"/>
    <xf numFmtId="179" fontId="99" fillId="59" borderId="35" applyNumberFormat="0" applyAlignment="0" applyProtection="0"/>
    <xf numFmtId="179" fontId="124" fillId="0" borderId="44" applyNumberFormat="0" applyFill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5" borderId="35" applyNumberFormat="0" applyAlignment="0" applyProtection="0"/>
    <xf numFmtId="179" fontId="95" fillId="46" borderId="27" applyNumberFormat="0" applyAlignment="0" applyProtection="0"/>
    <xf numFmtId="179" fontId="101" fillId="0" borderId="43" applyNumberFormat="0" applyFill="0" applyAlignment="0" applyProtection="0"/>
    <xf numFmtId="179" fontId="99" fillId="55" borderId="35" applyNumberFormat="0" applyAlignment="0" applyProtection="0"/>
    <xf numFmtId="179" fontId="95" fillId="44" borderId="27" applyNumberFormat="0" applyAlignment="0" applyProtection="0"/>
    <xf numFmtId="179" fontId="101" fillId="0" borderId="43" applyNumberFormat="0" applyFill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103" fillId="59" borderId="27" applyNumberFormat="0" applyAlignment="0" applyProtection="0"/>
    <xf numFmtId="179" fontId="95" fillId="44" borderId="27" applyNumberFormat="0" applyAlignment="0" applyProtection="0"/>
    <xf numFmtId="179" fontId="95" fillId="46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98" fillId="43" borderId="34" applyNumberFormat="0" applyFont="0" applyAlignment="0" applyProtection="0"/>
    <xf numFmtId="179" fontId="95" fillId="46" borderId="27" applyNumberFormat="0" applyAlignment="0" applyProtection="0"/>
    <xf numFmtId="179" fontId="15" fillId="43" borderId="34" applyNumberFormat="0" applyFont="0" applyAlignment="0" applyProtection="0"/>
    <xf numFmtId="179" fontId="98" fillId="43" borderId="34" applyNumberFormat="0" applyFon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88" fillId="55" borderId="27" applyNumberForma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3" fillId="59" borderId="27" applyNumberFormat="0" applyAlignment="0" applyProtection="0"/>
    <xf numFmtId="179" fontId="101" fillId="0" borderId="43" applyNumberFormat="0" applyFill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88" fillId="55" borderId="27" applyNumberFormat="0" applyAlignment="0" applyProtection="0"/>
    <xf numFmtId="179" fontId="99" fillId="55" borderId="35" applyNumberFormat="0" applyAlignment="0" applyProtection="0"/>
    <xf numFmtId="179" fontId="95" fillId="59" borderId="27" applyNumberFormat="0" applyAlignment="0" applyProtection="0"/>
    <xf numFmtId="179" fontId="99" fillId="55" borderId="35" applyNumberFormat="0" applyAlignment="0" applyProtection="0"/>
    <xf numFmtId="179" fontId="88" fillId="55" borderId="27" applyNumberForma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59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101" fillId="0" borderId="43" applyNumberFormat="0" applyFill="0" applyAlignment="0" applyProtection="0"/>
    <xf numFmtId="179" fontId="124" fillId="0" borderId="44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99" fillId="59" borderId="35" applyNumberFormat="0" applyAlignment="0" applyProtection="0"/>
    <xf numFmtId="179" fontId="95" fillId="44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46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99" fillId="55" borderId="35" applyNumberFormat="0" applyAlignment="0" applyProtection="0"/>
    <xf numFmtId="179" fontId="95" fillId="46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9" fillId="59" borderId="35" applyNumberFormat="0" applyAlignment="0" applyProtection="0"/>
    <xf numFmtId="43" fontId="1" fillId="0" borderId="0" applyFont="0" applyFill="0" applyBorder="0" applyAlignment="0" applyProtection="0"/>
    <xf numFmtId="179" fontId="15" fillId="43" borderId="34" applyNumberFormat="0" applyFont="0" applyAlignment="0" applyProtection="0"/>
    <xf numFmtId="179" fontId="95" fillId="59" borderId="27" applyNumberForma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4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4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43" fontId="8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24" fillId="0" borderId="44" applyNumberFormat="0" applyFill="0" applyAlignment="0" applyProtection="0"/>
    <xf numFmtId="179" fontId="101" fillId="0" borderId="43" applyNumberFormat="0" applyFill="0" applyAlignment="0" applyProtection="0"/>
    <xf numFmtId="179" fontId="124" fillId="0" borderId="44" applyNumberFormat="0" applyFill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179" fontId="15" fillId="43" borderId="34" applyNumberFormat="0" applyFon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43" fontId="1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4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43" fontId="8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24" fillId="0" borderId="44" applyNumberFormat="0" applyFill="0" applyAlignment="0" applyProtection="0"/>
    <xf numFmtId="179" fontId="101" fillId="0" borderId="43" applyNumberFormat="0" applyFill="0" applyAlignment="0" applyProtection="0"/>
    <xf numFmtId="179" fontId="124" fillId="0" borderId="44" applyNumberFormat="0" applyFill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179" fontId="15" fillId="43" borderId="34" applyNumberFormat="0" applyFon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43" fontId="1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1" fillId="0" borderId="0" applyFont="0" applyFill="0" applyBorder="0" applyAlignment="0" applyProtection="0"/>
    <xf numFmtId="179" fontId="103" fillId="59" borderId="27" applyNumberFormat="0" applyAlignment="0" applyProtection="0"/>
    <xf numFmtId="179" fontId="88" fillId="55" borderId="27" applyNumberForma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103" fillId="59" borderId="27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5" fillId="43" borderId="34" applyNumberFormat="0" applyFont="0" applyAlignment="0" applyProtection="0"/>
    <xf numFmtId="179" fontId="101" fillId="0" borderId="43" applyNumberFormat="0" applyFill="0" applyAlignment="0" applyProtection="0"/>
    <xf numFmtId="179" fontId="124" fillId="0" borderId="44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88" fillId="55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95" fillId="46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5" fillId="46" borderId="27" applyNumberFormat="0" applyAlignment="0" applyProtection="0"/>
    <xf numFmtId="179" fontId="88" fillId="55" borderId="27" applyNumberFormat="0" applyAlignment="0" applyProtection="0"/>
    <xf numFmtId="179" fontId="103" fillId="59" borderId="27" applyNumberForma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124" fillId="0" borderId="44" applyNumberFormat="0" applyFill="0" applyAlignment="0" applyProtection="0"/>
    <xf numFmtId="179" fontId="101" fillId="0" borderId="43" applyNumberFormat="0" applyFill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59" borderId="27" applyNumberFormat="0" applyAlignment="0" applyProtection="0"/>
    <xf numFmtId="179" fontId="103" fillId="59" borderId="27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8" fillId="43" borderId="34" applyNumberFormat="0" applyFont="0" applyAlignment="0" applyProtection="0"/>
    <xf numFmtId="179" fontId="101" fillId="0" borderId="36" applyNumberFormat="0" applyFill="0" applyAlignment="0" applyProtection="0"/>
    <xf numFmtId="179" fontId="101" fillId="0" borderId="43" applyNumberFormat="0" applyFill="0" applyAlignment="0" applyProtection="0"/>
    <xf numFmtId="179" fontId="15" fillId="43" borderId="34" applyNumberFormat="0" applyFont="0" applyAlignment="0" applyProtection="0"/>
    <xf numFmtId="179" fontId="98" fillId="43" borderId="34" applyNumberFormat="0" applyFont="0" applyAlignment="0" applyProtection="0"/>
    <xf numFmtId="179" fontId="101" fillId="0" borderId="43" applyNumberFormat="0" applyFill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9" fontId="98" fillId="43" borderId="34" applyNumberFormat="0" applyFont="0" applyAlignment="0" applyProtection="0"/>
    <xf numFmtId="43" fontId="1" fillId="0" borderId="0" applyFont="0" applyFill="0" applyBorder="0" applyAlignment="0" applyProtection="0"/>
    <xf numFmtId="179" fontId="103" fillId="59" borderId="27" applyNumberFormat="0" applyAlignment="0" applyProtection="0"/>
    <xf numFmtId="43" fontId="1" fillId="0" borderId="0" applyFont="0" applyFill="0" applyBorder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98" fillId="43" borderId="34" applyNumberFormat="0" applyFont="0" applyAlignment="0" applyProtection="0"/>
    <xf numFmtId="179" fontId="95" fillId="46" borderId="27" applyNumberFormat="0" applyAlignment="0" applyProtection="0"/>
    <xf numFmtId="179" fontId="95" fillId="59" borderId="27" applyNumberFormat="0" applyAlignment="0" applyProtection="0"/>
    <xf numFmtId="179" fontId="103" fillId="59" borderId="27" applyNumberFormat="0" applyAlignment="0" applyProtection="0"/>
    <xf numFmtId="179" fontId="95" fillId="59" borderId="27" applyNumberForma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99" fillId="59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43" fontId="1" fillId="0" borderId="0" applyFont="0" applyFill="0" applyBorder="0" applyAlignment="0" applyProtection="0"/>
    <xf numFmtId="179" fontId="15" fillId="43" borderId="34" applyNumberFormat="0" applyFont="0" applyAlignment="0" applyProtection="0"/>
    <xf numFmtId="179" fontId="95" fillId="46" borderId="27" applyNumberFormat="0" applyAlignment="0" applyProtection="0"/>
    <xf numFmtId="179" fontId="98" fillId="43" borderId="34" applyNumberFormat="0" applyFont="0" applyAlignment="0" applyProtection="0"/>
    <xf numFmtId="179" fontId="103" fillId="59" borderId="27" applyNumberFormat="0" applyAlignment="0" applyProtection="0"/>
    <xf numFmtId="179" fontId="99" fillId="59" borderId="35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95" fillId="59" borderId="27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36" applyNumberFormat="0" applyFill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101" fillId="0" borderId="43" applyNumberFormat="0" applyFill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95" fillId="59" borderId="27" applyNumberFormat="0" applyAlignment="0" applyProtection="0"/>
    <xf numFmtId="179" fontId="101" fillId="0" borderId="36" applyNumberFormat="0" applyFill="0" applyAlignment="0" applyProtection="0"/>
    <xf numFmtId="179" fontId="95" fillId="46" borderId="27" applyNumberFormat="0" applyAlignment="0" applyProtection="0"/>
    <xf numFmtId="179" fontId="95" fillId="59" borderId="27" applyNumberForma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103" fillId="59" borderId="27" applyNumberFormat="0" applyAlignment="0" applyProtection="0"/>
    <xf numFmtId="179" fontId="101" fillId="0" borderId="36" applyNumberFormat="0" applyFill="0" applyAlignment="0" applyProtection="0"/>
    <xf numFmtId="179" fontId="88" fillId="55" borderId="27" applyNumberFormat="0" applyAlignment="0" applyProtection="0"/>
    <xf numFmtId="179" fontId="99" fillId="59" borderId="35" applyNumberFormat="0" applyAlignment="0" applyProtection="0"/>
    <xf numFmtId="179" fontId="101" fillId="0" borderId="36" applyNumberFormat="0" applyFill="0" applyAlignment="0" applyProtection="0"/>
    <xf numFmtId="179" fontId="101" fillId="0" borderId="43" applyNumberFormat="0" applyFill="0" applyAlignment="0" applyProtection="0"/>
    <xf numFmtId="179" fontId="15" fillId="43" borderId="34" applyNumberFormat="0" applyFon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98" fillId="43" borderId="34" applyNumberFormat="0" applyFon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101" fillId="0" borderId="36" applyNumberFormat="0" applyFill="0" applyAlignment="0" applyProtection="0"/>
    <xf numFmtId="179" fontId="103" fillId="59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88" fillId="55" borderId="27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8" fillId="43" borderId="34" applyNumberFormat="0" applyFon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5" fillId="46" borderId="27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103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46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98" fillId="43" borderId="34" applyNumberFormat="0" applyFon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99" fillId="55" borderId="35" applyNumberFormat="0" applyAlignment="0" applyProtection="0"/>
    <xf numFmtId="179" fontId="101" fillId="0" borderId="43" applyNumberFormat="0" applyFill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01" fillId="0" borderId="43" applyNumberFormat="0" applyFill="0" applyAlignment="0" applyProtection="0"/>
    <xf numFmtId="179" fontId="15" fillId="43" borderId="34" applyNumberFormat="0" applyFont="0" applyAlignment="0" applyProtection="0"/>
    <xf numFmtId="179" fontId="98" fillId="43" borderId="34" applyNumberFormat="0" applyFont="0" applyAlignment="0" applyProtection="0"/>
    <xf numFmtId="179" fontId="101" fillId="0" borderId="36" applyNumberFormat="0" applyFill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103" fillId="59" borderId="27" applyNumberFormat="0" applyAlignment="0" applyProtection="0"/>
    <xf numFmtId="179" fontId="99" fillId="55" borderId="35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43" fontId="15" fillId="0" borderId="0" applyFont="0" applyFill="0" applyBorder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9" fillId="55" borderId="35" applyNumberFormat="0" applyAlignment="0" applyProtection="0"/>
    <xf numFmtId="179" fontId="15" fillId="43" borderId="34" applyNumberFormat="0" applyFon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101" fillId="0" borderId="43" applyNumberFormat="0" applyFill="0" applyAlignment="0" applyProtection="0"/>
    <xf numFmtId="179" fontId="98" fillId="43" borderId="34" applyNumberFormat="0" applyFont="0" applyAlignment="0" applyProtection="0"/>
    <xf numFmtId="179" fontId="101" fillId="0" borderId="43" applyNumberFormat="0" applyFill="0" applyAlignment="0" applyProtection="0"/>
    <xf numFmtId="179" fontId="124" fillId="0" borderId="44" applyNumberFormat="0" applyFill="0" applyAlignment="0" applyProtection="0"/>
    <xf numFmtId="179" fontId="103" fillId="59" borderId="27" applyNumberFormat="0" applyAlignment="0" applyProtection="0"/>
    <xf numFmtId="179" fontId="95" fillId="59" borderId="27" applyNumberFormat="0" applyAlignment="0" applyProtection="0"/>
    <xf numFmtId="179" fontId="15" fillId="43" borderId="34" applyNumberFormat="0" applyFont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101" fillId="0" borderId="43" applyNumberFormat="0" applyFill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03" fillId="59" borderId="27" applyNumberFormat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59" borderId="27" applyNumberFormat="0" applyAlignment="0" applyProtection="0"/>
    <xf numFmtId="179" fontId="103" fillId="59" borderId="27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6" borderId="27" applyNumberFormat="0" applyAlignment="0" applyProtection="0"/>
    <xf numFmtId="179" fontId="98" fillId="43" borderId="34" applyNumberFormat="0" applyFont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98" fillId="43" borderId="34" applyNumberFormat="0" applyFont="0" applyAlignment="0" applyProtection="0"/>
    <xf numFmtId="179" fontId="103" fillId="59" borderId="27" applyNumberFormat="0" applyAlignment="0" applyProtection="0"/>
    <xf numFmtId="179" fontId="95" fillId="59" borderId="27" applyNumberFormat="0" applyAlignment="0" applyProtection="0"/>
    <xf numFmtId="179" fontId="88" fillId="55" borderId="27" applyNumberFormat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88" fillId="55" borderId="27" applyNumberFormat="0" applyAlignment="0" applyProtection="0"/>
    <xf numFmtId="179" fontId="95" fillId="46" borderId="27" applyNumberFormat="0" applyAlignment="0" applyProtection="0"/>
    <xf numFmtId="179" fontId="99" fillId="55" borderId="35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5" fillId="44" borderId="27" applyNumberFormat="0" applyAlignment="0" applyProtection="0"/>
    <xf numFmtId="43" fontId="1" fillId="0" borderId="0" applyFont="0" applyFill="0" applyBorder="0" applyAlignment="0" applyProtection="0"/>
    <xf numFmtId="179" fontId="15" fillId="43" borderId="34" applyNumberFormat="0" applyFont="0" applyAlignment="0" applyProtection="0"/>
    <xf numFmtId="43" fontId="80" fillId="0" borderId="0" applyFont="0" applyFill="0" applyBorder="0" applyAlignment="0" applyProtection="0"/>
    <xf numFmtId="179" fontId="98" fillId="43" borderId="34" applyNumberFormat="0" applyFon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5" fillId="46" borderId="27" applyNumberFormat="0" applyAlignment="0" applyProtection="0"/>
    <xf numFmtId="179" fontId="88" fillId="55" borderId="27" applyNumberForma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3" fillId="59" borderId="27" applyNumberFormat="0" applyAlignment="0" applyProtection="0"/>
    <xf numFmtId="179" fontId="95" fillId="46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8" fillId="43" borderId="34" applyNumberFormat="0" applyFont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88" fillId="55" borderId="27" applyNumberFormat="0" applyAlignment="0" applyProtection="0"/>
    <xf numFmtId="179" fontId="95" fillId="46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5" fillId="59" borderId="27" applyNumberFormat="0" applyAlignment="0" applyProtection="0"/>
    <xf numFmtId="179" fontId="101" fillId="0" borderId="36" applyNumberFormat="0" applyFill="0" applyAlignment="0" applyProtection="0"/>
    <xf numFmtId="179" fontId="95" fillId="46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103" fillId="59" borderId="27" applyNumberFormat="0" applyAlignment="0" applyProtection="0"/>
    <xf numFmtId="179" fontId="99" fillId="55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99" fillId="59" borderId="35" applyNumberFormat="0" applyAlignment="0" applyProtection="0"/>
    <xf numFmtId="179" fontId="103" fillId="59" borderId="27" applyNumberFormat="0" applyAlignment="0" applyProtection="0"/>
    <xf numFmtId="179" fontId="124" fillId="0" borderId="44" applyNumberFormat="0" applyFill="0" applyAlignment="0" applyProtection="0"/>
    <xf numFmtId="179" fontId="95" fillId="46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5" fillId="43" borderId="34" applyNumberFormat="0" applyFont="0" applyAlignment="0" applyProtection="0"/>
    <xf numFmtId="179" fontId="95" fillId="46" borderId="27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43" fontId="1" fillId="0" borderId="0" applyFont="0" applyFill="0" applyBorder="0" applyAlignment="0" applyProtection="0"/>
    <xf numFmtId="179" fontId="98" fillId="43" borderId="34" applyNumberFormat="0" applyFont="0" applyAlignment="0" applyProtection="0"/>
    <xf numFmtId="43" fontId="15" fillId="0" borderId="0" applyFont="0" applyFill="0" applyBorder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01" fillId="0" borderId="43" applyNumberFormat="0" applyFill="0" applyAlignment="0" applyProtection="0"/>
    <xf numFmtId="179" fontId="99" fillId="55" borderId="35" applyNumberFormat="0" applyAlignment="0" applyProtection="0"/>
    <xf numFmtId="179" fontId="101" fillId="0" borderId="43" applyNumberFormat="0" applyFill="0" applyAlignment="0" applyProtection="0"/>
    <xf numFmtId="179" fontId="95" fillId="59" borderId="27" applyNumberFormat="0" applyAlignment="0" applyProtection="0"/>
    <xf numFmtId="179" fontId="103" fillId="59" borderId="27" applyNumberFormat="0" applyAlignment="0" applyProtection="0"/>
    <xf numFmtId="179" fontId="98" fillId="43" borderId="34" applyNumberFormat="0" applyFont="0" applyAlignment="0" applyProtection="0"/>
    <xf numFmtId="179" fontId="15" fillId="43" borderId="34" applyNumberFormat="0" applyFon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1" fillId="0" borderId="36" applyNumberFormat="0" applyFill="0" applyAlignment="0" applyProtection="0"/>
    <xf numFmtId="179" fontId="88" fillId="55" borderId="27" applyNumberFormat="0" applyAlignment="0" applyProtection="0"/>
    <xf numFmtId="179" fontId="99" fillId="55" borderId="35" applyNumberFormat="0" applyAlignment="0" applyProtection="0"/>
    <xf numFmtId="179" fontId="95" fillId="46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101" fillId="0" borderId="43" applyNumberFormat="0" applyFill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103" fillId="59" borderId="27" applyNumberFormat="0" applyAlignment="0" applyProtection="0"/>
    <xf numFmtId="179" fontId="99" fillId="55" borderId="35" applyNumberFormat="0" applyAlignment="0" applyProtection="0"/>
    <xf numFmtId="179" fontId="95" fillId="44" borderId="27" applyNumberFormat="0" applyAlignment="0" applyProtection="0"/>
    <xf numFmtId="179" fontId="95" fillId="46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5" fillId="46" borderId="27" applyNumberFormat="0" applyAlignment="0" applyProtection="0"/>
    <xf numFmtId="179" fontId="101" fillId="0" borderId="43" applyNumberFormat="0" applyFill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101" fillId="0" borderId="36" applyNumberFormat="0" applyFill="0" applyAlignment="0" applyProtection="0"/>
    <xf numFmtId="179" fontId="88" fillId="55" borderId="27" applyNumberFormat="0" applyAlignment="0" applyProtection="0"/>
    <xf numFmtId="179" fontId="95" fillId="46" borderId="27" applyNumberForma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9" fillId="55" borderId="35" applyNumberFormat="0" applyAlignment="0" applyProtection="0"/>
    <xf numFmtId="179" fontId="124" fillId="0" borderId="44" applyNumberFormat="0" applyFill="0" applyAlignment="0" applyProtection="0"/>
    <xf numFmtId="179" fontId="101" fillId="0" borderId="43" applyNumberFormat="0" applyFill="0" applyAlignment="0" applyProtection="0"/>
    <xf numFmtId="179" fontId="124" fillId="0" borderId="44" applyNumberFormat="0" applyFill="0" applyAlignment="0" applyProtection="0"/>
    <xf numFmtId="179" fontId="15" fillId="43" borderId="34" applyNumberFormat="0" applyFon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95" fillId="59" borderId="27" applyNumberFormat="0" applyAlignment="0" applyProtection="0"/>
    <xf numFmtId="179" fontId="103" fillId="59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5" fillId="46" borderId="27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5" borderId="35" applyNumberForma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9" fillId="55" borderId="35" applyNumberFormat="0" applyAlignment="0" applyProtection="0"/>
    <xf numFmtId="179" fontId="88" fillId="55" borderId="27" applyNumberFormat="0" applyAlignment="0" applyProtection="0"/>
    <xf numFmtId="179" fontId="103" fillId="59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9" fillId="59" borderId="35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101" fillId="0" borderId="43" applyNumberFormat="0" applyFill="0" applyAlignment="0" applyProtection="0"/>
    <xf numFmtId="179" fontId="15" fillId="43" borderId="34" applyNumberFormat="0" applyFon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15" fillId="43" borderId="34" applyNumberFormat="0" applyFon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43" fontId="1" fillId="0" borderId="0" applyFont="0" applyFill="0" applyBorder="0" applyAlignment="0" applyProtection="0"/>
    <xf numFmtId="179" fontId="88" fillId="55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88" fillId="55" borderId="27" applyNumberFormat="0" applyAlignment="0" applyProtection="0"/>
    <xf numFmtId="179" fontId="95" fillId="59" borderId="27" applyNumberFormat="0" applyAlignment="0" applyProtection="0"/>
    <xf numFmtId="179" fontId="88" fillId="55" borderId="27" applyNumberFormat="0" applyAlignment="0" applyProtection="0"/>
    <xf numFmtId="179" fontId="101" fillId="0" borderId="43" applyNumberFormat="0" applyFill="0" applyAlignment="0" applyProtection="0"/>
    <xf numFmtId="179" fontId="15" fillId="43" borderId="34" applyNumberFormat="0" applyFont="0" applyAlignment="0" applyProtection="0"/>
    <xf numFmtId="179" fontId="101" fillId="0" borderId="36" applyNumberFormat="0" applyFill="0" applyAlignment="0" applyProtection="0"/>
    <xf numFmtId="179" fontId="101" fillId="0" borderId="43" applyNumberFormat="0" applyFill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46" borderId="27" applyNumberForma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95" fillId="59" borderId="27" applyNumberFormat="0" applyAlignment="0" applyProtection="0"/>
    <xf numFmtId="179" fontId="103" fillId="59" borderId="27" applyNumberFormat="0" applyAlignment="0" applyProtection="0"/>
    <xf numFmtId="179" fontId="99" fillId="55" borderId="35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103" fillId="59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5" fillId="46" borderId="27" applyNumberFormat="0" applyAlignment="0" applyProtection="0"/>
    <xf numFmtId="179" fontId="101" fillId="0" borderId="36" applyNumberFormat="0" applyFill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43" fontId="15" fillId="0" borderId="0" applyFont="0" applyFill="0" applyBorder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79" fontId="101" fillId="0" borderId="36" applyNumberFormat="0" applyFill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43" fontId="15" fillId="0" borderId="0" applyFont="0" applyFill="0" applyBorder="0" applyAlignment="0" applyProtection="0"/>
    <xf numFmtId="179" fontId="103" fillId="59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4" fontId="15" fillId="0" borderId="0" applyFont="0" applyFill="0" applyBorder="0" applyAlignment="0" applyProtection="0"/>
    <xf numFmtId="179" fontId="95" fillId="46" borderId="27" applyNumberFormat="0" applyAlignment="0" applyProtection="0"/>
    <xf numFmtId="179" fontId="98" fillId="43" borderId="34" applyNumberFormat="0" applyFont="0" applyAlignment="0" applyProtection="0"/>
    <xf numFmtId="179" fontId="99" fillId="59" borderId="35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5" fillId="44" borderId="27" applyNumberFormat="0" applyAlignment="0" applyProtection="0"/>
    <xf numFmtId="179" fontId="101" fillId="0" borderId="43" applyNumberFormat="0" applyFill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5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95" fillId="46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6" borderId="27" applyNumberFormat="0" applyAlignment="0" applyProtection="0"/>
    <xf numFmtId="179" fontId="88" fillId="55" borderId="27" applyNumberFormat="0" applyAlignment="0" applyProtection="0"/>
    <xf numFmtId="179" fontId="101" fillId="0" borderId="36" applyNumberFormat="0" applyFill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43" fontId="1" fillId="0" borderId="0" applyFont="0" applyFill="0" applyBorder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88" fillId="55" borderId="27" applyNumberFormat="0" applyAlignment="0" applyProtection="0"/>
    <xf numFmtId="179" fontId="101" fillId="0" borderId="36" applyNumberFormat="0" applyFill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88" fillId="55" borderId="27" applyNumberForma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88" fillId="55" borderId="27" applyNumberFormat="0" applyAlignment="0" applyProtection="0"/>
    <xf numFmtId="179" fontId="101" fillId="0" borderId="36" applyNumberFormat="0" applyFill="0" applyAlignment="0" applyProtection="0"/>
    <xf numFmtId="179" fontId="95" fillId="46" borderId="27" applyNumberFormat="0" applyAlignment="0" applyProtection="0"/>
    <xf numFmtId="179" fontId="98" fillId="43" borderId="34" applyNumberFormat="0" applyFont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8" fillId="43" borderId="34" applyNumberFormat="0" applyFont="0" applyAlignment="0" applyProtection="0"/>
    <xf numFmtId="179" fontId="15" fillId="43" borderId="34" applyNumberFormat="0" applyFont="0" applyAlignment="0" applyProtection="0"/>
    <xf numFmtId="179" fontId="98" fillId="43" borderId="34" applyNumberFormat="0" applyFont="0" applyAlignment="0" applyProtection="0"/>
    <xf numFmtId="179" fontId="101" fillId="0" borderId="36" applyNumberFormat="0" applyFill="0" applyAlignment="0" applyProtection="0"/>
    <xf numFmtId="179" fontId="88" fillId="55" borderId="27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6" borderId="27" applyNumberFormat="0" applyAlignment="0" applyProtection="0"/>
    <xf numFmtId="179" fontId="95" fillId="59" borderId="27" applyNumberFormat="0" applyAlignment="0" applyProtection="0"/>
    <xf numFmtId="179" fontId="88" fillId="55" borderId="27" applyNumberFormat="0" applyAlignment="0" applyProtection="0"/>
    <xf numFmtId="179" fontId="99" fillId="55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01" fillId="0" borderId="43" applyNumberFormat="0" applyFill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101" fillId="0" borderId="43" applyNumberFormat="0" applyFill="0" applyAlignment="0" applyProtection="0"/>
    <xf numFmtId="179" fontId="88" fillId="55" borderId="27" applyNumberFormat="0" applyAlignment="0" applyProtection="0"/>
    <xf numFmtId="179" fontId="95" fillId="46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01" fillId="0" borderId="43" applyNumberFormat="0" applyFill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5" fillId="43" borderId="34" applyNumberFormat="0" applyFont="0" applyAlignment="0" applyProtection="0"/>
    <xf numFmtId="179" fontId="101" fillId="0" borderId="43" applyNumberFormat="0" applyFill="0" applyAlignment="0" applyProtection="0"/>
    <xf numFmtId="179" fontId="95" fillId="44" borderId="27" applyNumberFormat="0" applyAlignment="0" applyProtection="0"/>
    <xf numFmtId="179" fontId="88" fillId="55" borderId="27" applyNumberFormat="0" applyAlignment="0" applyProtection="0"/>
    <xf numFmtId="179" fontId="103" fillId="59" borderId="27" applyNumberFormat="0" applyAlignment="0" applyProtection="0"/>
    <xf numFmtId="179" fontId="95" fillId="59" borderId="27" applyNumberFormat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5" fillId="59" borderId="27" applyNumberFormat="0" applyAlignment="0" applyProtection="0"/>
    <xf numFmtId="179" fontId="101" fillId="0" borderId="36" applyNumberFormat="0" applyFill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8" fillId="43" borderId="34" applyNumberFormat="0" applyFont="0" applyAlignment="0" applyProtection="0"/>
    <xf numFmtId="179" fontId="95" fillId="44" borderId="27" applyNumberFormat="0" applyAlignment="0" applyProtection="0"/>
    <xf numFmtId="179" fontId="99" fillId="55" borderId="35" applyNumberFormat="0" applyAlignment="0" applyProtection="0"/>
    <xf numFmtId="179" fontId="95" fillId="59" borderId="27" applyNumberFormat="0" applyAlignment="0" applyProtection="0"/>
    <xf numFmtId="179" fontId="98" fillId="43" borderId="34" applyNumberFormat="0" applyFon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98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95" fillId="59" borderId="27" applyNumberFormat="0" applyAlignment="0" applyProtection="0"/>
    <xf numFmtId="179" fontId="15" fillId="43" borderId="34" applyNumberFormat="0" applyFont="0" applyAlignment="0" applyProtection="0"/>
    <xf numFmtId="179" fontId="101" fillId="0" borderId="36" applyNumberFormat="0" applyFill="0" applyAlignment="0" applyProtection="0"/>
    <xf numFmtId="43" fontId="15" fillId="0" borderId="0" applyFont="0" applyFill="0" applyBorder="0" applyAlignment="0" applyProtection="0"/>
    <xf numFmtId="179" fontId="95" fillId="44" borderId="27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5" fillId="59" borderId="27" applyNumberForma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103" fillId="59" borderId="27" applyNumberFormat="0" applyAlignment="0" applyProtection="0"/>
    <xf numFmtId="179" fontId="99" fillId="59" borderId="35" applyNumberFormat="0" applyAlignment="0" applyProtection="0"/>
    <xf numFmtId="179" fontId="101" fillId="0" borderId="36" applyNumberFormat="0" applyFill="0" applyAlignment="0" applyProtection="0"/>
    <xf numFmtId="179" fontId="95" fillId="59" borderId="27" applyNumberFormat="0" applyAlignment="0" applyProtection="0"/>
    <xf numFmtId="179" fontId="99" fillId="59" borderId="35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43" fontId="1" fillId="0" borderId="0" applyFont="0" applyFill="0" applyBorder="0" applyAlignment="0" applyProtection="0"/>
    <xf numFmtId="179" fontId="88" fillId="55" borderId="27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5" fillId="59" borderId="27" applyNumberFormat="0" applyAlignment="0" applyProtection="0"/>
    <xf numFmtId="179" fontId="88" fillId="55" borderId="27" applyNumberFormat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95" fillId="59" borderId="27" applyNumberFormat="0" applyAlignment="0" applyProtection="0"/>
    <xf numFmtId="179" fontId="99" fillId="55" borderId="35" applyNumberFormat="0" applyAlignment="0" applyProtection="0"/>
    <xf numFmtId="179" fontId="15" fillId="43" borderId="34" applyNumberFormat="0" applyFont="0" applyAlignment="0" applyProtection="0"/>
    <xf numFmtId="179" fontId="99" fillId="55" borderId="35" applyNumberForma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101" fillId="0" borderId="36" applyNumberFormat="0" applyFill="0" applyAlignment="0" applyProtection="0"/>
    <xf numFmtId="179" fontId="88" fillId="55" borderId="27" applyNumberFormat="0" applyAlignment="0" applyProtection="0"/>
    <xf numFmtId="179" fontId="98" fillId="43" borderId="34" applyNumberFormat="0" applyFont="0" applyAlignment="0" applyProtection="0"/>
    <xf numFmtId="179" fontId="95" fillId="44" borderId="27" applyNumberFormat="0" applyAlignment="0" applyProtection="0"/>
    <xf numFmtId="179" fontId="101" fillId="0" borderId="36" applyNumberFormat="0" applyFill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6" borderId="27" applyNumberFormat="0" applyAlignment="0" applyProtection="0"/>
    <xf numFmtId="179" fontId="101" fillId="0" borderId="43" applyNumberFormat="0" applyFill="0" applyAlignment="0" applyProtection="0"/>
    <xf numFmtId="179" fontId="88" fillId="55" borderId="27" applyNumberFormat="0" applyAlignment="0" applyProtection="0"/>
    <xf numFmtId="179" fontId="99" fillId="55" borderId="35" applyNumberFormat="0" applyAlignment="0" applyProtection="0"/>
    <xf numFmtId="179" fontId="88" fillId="55" borderId="27" applyNumberForma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5" fillId="43" borderId="34" applyNumberFormat="0" applyFont="0" applyAlignment="0" applyProtection="0"/>
    <xf numFmtId="179" fontId="98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5" fillId="59" borderId="27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5" fillId="46" borderId="27" applyNumberFormat="0" applyAlignment="0" applyProtection="0"/>
    <xf numFmtId="179" fontId="15" fillId="43" borderId="34" applyNumberFormat="0" applyFont="0" applyAlignment="0" applyProtection="0"/>
    <xf numFmtId="179" fontId="95" fillId="46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5" fillId="44" borderId="27" applyNumberFormat="0" applyAlignment="0" applyProtection="0"/>
    <xf numFmtId="179" fontId="103" fillId="59" borderId="27" applyNumberFormat="0" applyAlignment="0" applyProtection="0"/>
    <xf numFmtId="179" fontId="101" fillId="0" borderId="43" applyNumberFormat="0" applyFill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103" fillId="59" borderId="27" applyNumberFormat="0" applyAlignment="0" applyProtection="0"/>
    <xf numFmtId="179" fontId="95" fillId="44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88" fillId="55" borderId="27" applyNumberFormat="0" applyAlignment="0" applyProtection="0"/>
    <xf numFmtId="179" fontId="99" fillId="59" borderId="35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8" fillId="43" borderId="34" applyNumberFormat="0" applyFont="0" applyAlignment="0" applyProtection="0"/>
    <xf numFmtId="179" fontId="95" fillId="59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01" fillId="0" borderId="36" applyNumberFormat="0" applyFill="0" applyAlignment="0" applyProtection="0"/>
    <xf numFmtId="179" fontId="103" fillId="59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95" fillId="46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59" borderId="27" applyNumberFormat="0" applyAlignment="0" applyProtection="0"/>
    <xf numFmtId="179" fontId="99" fillId="55" borderId="35" applyNumberForma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03" fillId="59" borderId="27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99" fillId="55" borderId="35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98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01" fillId="0" borderId="36" applyNumberFormat="0" applyFill="0" applyAlignment="0" applyProtection="0"/>
    <xf numFmtId="179" fontId="95" fillId="44" borderId="27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5" fillId="46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101" fillId="0" borderId="43" applyNumberFormat="0" applyFill="0" applyAlignment="0" applyProtection="0"/>
    <xf numFmtId="179" fontId="95" fillId="46" borderId="27" applyNumberFormat="0" applyAlignment="0" applyProtection="0"/>
    <xf numFmtId="179" fontId="88" fillId="55" borderId="27" applyNumberFormat="0" applyAlignment="0" applyProtection="0"/>
    <xf numFmtId="179" fontId="103" fillId="59" borderId="27" applyNumberFormat="0" applyAlignment="0" applyProtection="0"/>
    <xf numFmtId="179" fontId="99" fillId="55" borderId="35" applyNumberFormat="0" applyAlignment="0" applyProtection="0"/>
    <xf numFmtId="179" fontId="103" fillId="59" borderId="27" applyNumberFormat="0" applyAlignment="0" applyProtection="0"/>
    <xf numFmtId="179" fontId="15" fillId="43" borderId="34" applyNumberFormat="0" applyFont="0" applyAlignment="0" applyProtection="0"/>
    <xf numFmtId="179" fontId="103" fillId="59" borderId="27" applyNumberFormat="0" applyAlignment="0" applyProtection="0"/>
    <xf numFmtId="179" fontId="101" fillId="0" borderId="43" applyNumberFormat="0" applyFill="0" applyAlignment="0" applyProtection="0"/>
    <xf numFmtId="179" fontId="95" fillId="46" borderId="27" applyNumberForma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98" fillId="43" borderId="34" applyNumberFormat="0" applyFont="0" applyAlignment="0" applyProtection="0"/>
    <xf numFmtId="179" fontId="95" fillId="46" borderId="27" applyNumberFormat="0" applyAlignment="0" applyProtection="0"/>
    <xf numFmtId="179" fontId="103" fillId="59" borderId="27" applyNumberFormat="0" applyAlignment="0" applyProtection="0"/>
    <xf numFmtId="179" fontId="88" fillId="55" borderId="27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5" fillId="46" borderId="27" applyNumberFormat="0" applyAlignment="0" applyProtection="0"/>
    <xf numFmtId="179" fontId="101" fillId="0" borderId="36" applyNumberFormat="0" applyFill="0" applyAlignment="0" applyProtection="0"/>
    <xf numFmtId="179" fontId="88" fillId="55" borderId="27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5" fillId="46" borderId="27" applyNumberForma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98" fillId="43" borderId="34" applyNumberFormat="0" applyFon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88" fillId="55" borderId="27" applyNumberFormat="0" applyAlignment="0" applyProtection="0"/>
    <xf numFmtId="179" fontId="95" fillId="44" borderId="27" applyNumberFormat="0" applyAlignment="0" applyProtection="0"/>
    <xf numFmtId="179" fontId="95" fillId="46" borderId="27" applyNumberFormat="0" applyAlignment="0" applyProtection="0"/>
    <xf numFmtId="179" fontId="99" fillId="59" borderId="35" applyNumberFormat="0" applyAlignment="0" applyProtection="0"/>
    <xf numFmtId="179" fontId="88" fillId="55" borderId="27" applyNumberFormat="0" applyAlignment="0" applyProtection="0"/>
    <xf numFmtId="179" fontId="99" fillId="55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95" fillId="59" borderId="27" applyNumberFormat="0" applyAlignment="0" applyProtection="0"/>
    <xf numFmtId="179" fontId="99" fillId="55" borderId="35" applyNumberFormat="0" applyAlignment="0" applyProtection="0"/>
    <xf numFmtId="179" fontId="95" fillId="59" borderId="27" applyNumberFormat="0" applyAlignment="0" applyProtection="0"/>
    <xf numFmtId="179" fontId="15" fillId="43" borderId="34" applyNumberFormat="0" applyFont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101" fillId="0" borderId="43" applyNumberFormat="0" applyFill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101" fillId="0" borderId="36" applyNumberFormat="0" applyFill="0" applyAlignment="0" applyProtection="0"/>
    <xf numFmtId="43" fontId="1" fillId="0" borderId="0" applyFont="0" applyFill="0" applyBorder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6" borderId="27" applyNumberFormat="0" applyAlignment="0" applyProtection="0"/>
    <xf numFmtId="179" fontId="88" fillId="55" borderId="27" applyNumberFormat="0" applyAlignment="0" applyProtection="0"/>
    <xf numFmtId="179" fontId="103" fillId="59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8" fillId="43" borderId="34" applyNumberFormat="0" applyFont="0" applyAlignment="0" applyProtection="0"/>
    <xf numFmtId="179" fontId="103" fillId="59" borderId="27" applyNumberFormat="0" applyAlignment="0" applyProtection="0"/>
    <xf numFmtId="179" fontId="88" fillId="55" borderId="27" applyNumberFormat="0" applyAlignment="0" applyProtection="0"/>
    <xf numFmtId="179" fontId="98" fillId="43" borderId="34" applyNumberFormat="0" applyFont="0" applyAlignment="0" applyProtection="0"/>
    <xf numFmtId="179" fontId="101" fillId="0" borderId="43" applyNumberFormat="0" applyFill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95" fillId="59" borderId="27" applyNumberForma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95" fillId="46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8" fillId="43" borderId="34" applyNumberFormat="0" applyFont="0" applyAlignment="0" applyProtection="0"/>
    <xf numFmtId="179" fontId="95" fillId="59" borderId="27" applyNumberFormat="0" applyAlignment="0" applyProtection="0"/>
    <xf numFmtId="179" fontId="101" fillId="0" borderId="36" applyNumberFormat="0" applyFill="0" applyAlignment="0" applyProtection="0"/>
    <xf numFmtId="179" fontId="95" fillId="46" borderId="27" applyNumberFormat="0" applyAlignment="0" applyProtection="0"/>
    <xf numFmtId="179" fontId="95" fillId="59" borderId="27" applyNumberFormat="0" applyAlignment="0" applyProtection="0"/>
    <xf numFmtId="179" fontId="95" fillId="46" borderId="27" applyNumberFormat="0" applyAlignment="0" applyProtection="0"/>
    <xf numFmtId="179" fontId="98" fillId="43" borderId="34" applyNumberFormat="0" applyFont="0" applyAlignment="0" applyProtection="0"/>
    <xf numFmtId="179" fontId="95" fillId="59" borderId="27" applyNumberFormat="0" applyAlignment="0" applyProtection="0"/>
    <xf numFmtId="179" fontId="98" fillId="43" borderId="34" applyNumberFormat="0" applyFont="0" applyAlignment="0" applyProtection="0"/>
    <xf numFmtId="179" fontId="99" fillId="59" borderId="35" applyNumberFormat="0" applyAlignment="0" applyProtection="0"/>
    <xf numFmtId="179" fontId="95" fillId="59" borderId="27" applyNumberFormat="0" applyAlignment="0" applyProtection="0"/>
    <xf numFmtId="179" fontId="15" fillId="43" borderId="34" applyNumberFormat="0" applyFont="0" applyAlignment="0" applyProtection="0"/>
    <xf numFmtId="179" fontId="95" fillId="46" borderId="27" applyNumberFormat="0" applyAlignment="0" applyProtection="0"/>
    <xf numFmtId="179" fontId="99" fillId="59" borderId="35" applyNumberFormat="0" applyAlignment="0" applyProtection="0"/>
    <xf numFmtId="179" fontId="98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5" borderId="35" applyNumberFormat="0" applyAlignment="0" applyProtection="0"/>
    <xf numFmtId="179" fontId="15" fillId="43" borderId="34" applyNumberFormat="0" applyFont="0" applyAlignment="0" applyProtection="0"/>
    <xf numFmtId="179" fontId="101" fillId="0" borderId="43" applyNumberFormat="0" applyFill="0" applyAlignment="0" applyProtection="0"/>
    <xf numFmtId="179" fontId="101" fillId="0" borderId="36" applyNumberFormat="0" applyFill="0" applyAlignment="0" applyProtection="0"/>
    <xf numFmtId="179" fontId="95" fillId="44" borderId="27" applyNumberForma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5" borderId="35" applyNumberFormat="0" applyAlignment="0" applyProtection="0"/>
    <xf numFmtId="179" fontId="99" fillId="59" borderId="35" applyNumberForma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46" borderId="27" applyNumberFormat="0" applyAlignment="0" applyProtection="0"/>
    <xf numFmtId="43" fontId="15" fillId="0" borderId="0" applyFont="0" applyFill="0" applyBorder="0" applyAlignment="0" applyProtection="0"/>
    <xf numFmtId="179" fontId="124" fillId="0" borderId="44" applyNumberFormat="0" applyFill="0" applyAlignment="0" applyProtection="0"/>
    <xf numFmtId="179" fontId="95" fillId="44" borderId="27" applyNumberForma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124" fillId="0" borderId="44" applyNumberFormat="0" applyFill="0" applyAlignment="0" applyProtection="0"/>
    <xf numFmtId="179" fontId="101" fillId="0" borderId="36" applyNumberFormat="0" applyFill="0" applyAlignment="0" applyProtection="0"/>
    <xf numFmtId="179" fontId="103" fillId="59" borderId="27" applyNumberFormat="0" applyAlignment="0" applyProtection="0"/>
    <xf numFmtId="179" fontId="88" fillId="55" borderId="27" applyNumberFormat="0" applyAlignment="0" applyProtection="0"/>
    <xf numFmtId="179" fontId="101" fillId="0" borderId="43" applyNumberFormat="0" applyFill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95" fillId="59" borderId="27" applyNumberForma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8" fillId="43" borderId="34" applyNumberFormat="0" applyFont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98" fillId="43" borderId="34" applyNumberFormat="0" applyFon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5" fillId="46" borderId="27" applyNumberFormat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95" fillId="59" borderId="27" applyNumberFormat="0" applyAlignment="0" applyProtection="0"/>
    <xf numFmtId="179" fontId="98" fillId="43" borderId="34" applyNumberFormat="0" applyFont="0" applyAlignment="0" applyProtection="0"/>
    <xf numFmtId="179" fontId="101" fillId="0" borderId="36" applyNumberFormat="0" applyFill="0" applyAlignment="0" applyProtection="0"/>
    <xf numFmtId="179" fontId="95" fillId="59" borderId="27" applyNumberFormat="0" applyAlignment="0" applyProtection="0"/>
    <xf numFmtId="179" fontId="101" fillId="0" borderId="36" applyNumberFormat="0" applyFill="0" applyAlignment="0" applyProtection="0"/>
    <xf numFmtId="179" fontId="98" fillId="43" borderId="34" applyNumberFormat="0" applyFont="0" applyAlignment="0" applyProtection="0"/>
    <xf numFmtId="179" fontId="95" fillId="46" borderId="27" applyNumberForma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95" fillId="46" borderId="27" applyNumberFormat="0" applyAlignment="0" applyProtection="0"/>
    <xf numFmtId="179" fontId="124" fillId="0" borderId="44" applyNumberFormat="0" applyFill="0" applyAlignment="0" applyProtection="0"/>
    <xf numFmtId="179" fontId="15" fillId="43" borderId="34" applyNumberFormat="0" applyFont="0" applyAlignment="0" applyProtection="0"/>
    <xf numFmtId="179" fontId="99" fillId="55" borderId="35" applyNumberFormat="0" applyAlignment="0" applyProtection="0"/>
    <xf numFmtId="179" fontId="101" fillId="0" borderId="43" applyNumberFormat="0" applyFill="0" applyAlignment="0" applyProtection="0"/>
    <xf numFmtId="179" fontId="95" fillId="44" borderId="27" applyNumberFormat="0" applyAlignment="0" applyProtection="0"/>
    <xf numFmtId="179" fontId="101" fillId="0" borderId="43" applyNumberFormat="0" applyFill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95" fillId="46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98" fillId="43" borderId="34" applyNumberFormat="0" applyFon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88" fillId="55" borderId="27" applyNumberFormat="0" applyAlignment="0" applyProtection="0"/>
    <xf numFmtId="179" fontId="95" fillId="59" borderId="27" applyNumberFormat="0" applyAlignment="0" applyProtection="0"/>
    <xf numFmtId="179" fontId="99" fillId="55" borderId="35" applyNumberFormat="0" applyAlignment="0" applyProtection="0"/>
    <xf numFmtId="179" fontId="101" fillId="0" borderId="43" applyNumberFormat="0" applyFill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101" fillId="0" borderId="43" applyNumberFormat="0" applyFill="0" applyAlignment="0" applyProtection="0"/>
    <xf numFmtId="179" fontId="124" fillId="0" borderId="44" applyNumberFormat="0" applyFill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9" fillId="59" borderId="35" applyNumberFormat="0" applyAlignment="0" applyProtection="0"/>
    <xf numFmtId="43" fontId="1" fillId="0" borderId="0" applyFont="0" applyFill="0" applyBorder="0" applyAlignment="0" applyProtection="0"/>
    <xf numFmtId="179" fontId="95" fillId="59" borderId="27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4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179" fontId="103" fillId="59" borderId="27" applyNumberFormat="0" applyAlignment="0" applyProtection="0"/>
    <xf numFmtId="179" fontId="88" fillId="55" borderId="27" applyNumberForma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103" fillId="59" borderId="27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5" fillId="43" borderId="34" applyNumberFormat="0" applyFont="0" applyAlignment="0" applyProtection="0"/>
    <xf numFmtId="179" fontId="101" fillId="0" borderId="43" applyNumberFormat="0" applyFill="0" applyAlignment="0" applyProtection="0"/>
    <xf numFmtId="179" fontId="124" fillId="0" borderId="44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88" fillId="55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95" fillId="46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5" fillId="46" borderId="27" applyNumberFormat="0" applyAlignment="0" applyProtection="0"/>
    <xf numFmtId="179" fontId="88" fillId="55" borderId="27" applyNumberFormat="0" applyAlignment="0" applyProtection="0"/>
    <xf numFmtId="179" fontId="103" fillId="59" borderId="27" applyNumberForma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124" fillId="0" borderId="44" applyNumberFormat="0" applyFill="0" applyAlignment="0" applyProtection="0"/>
    <xf numFmtId="179" fontId="101" fillId="0" borderId="43" applyNumberFormat="0" applyFill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59" borderId="27" applyNumberFormat="0" applyAlignment="0" applyProtection="0"/>
    <xf numFmtId="179" fontId="103" fillId="59" borderId="27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8" fillId="43" borderId="34" applyNumberFormat="0" applyFont="0" applyAlignment="0" applyProtection="0"/>
    <xf numFmtId="179" fontId="101" fillId="0" borderId="36" applyNumberFormat="0" applyFill="0" applyAlignment="0" applyProtection="0"/>
    <xf numFmtId="179" fontId="101" fillId="0" borderId="43" applyNumberFormat="0" applyFill="0" applyAlignment="0" applyProtection="0"/>
    <xf numFmtId="179" fontId="15" fillId="43" borderId="34" applyNumberFormat="0" applyFont="0" applyAlignment="0" applyProtection="0"/>
    <xf numFmtId="179" fontId="98" fillId="43" borderId="34" applyNumberFormat="0" applyFont="0" applyAlignment="0" applyProtection="0"/>
    <xf numFmtId="179" fontId="101" fillId="0" borderId="43" applyNumberFormat="0" applyFill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98" fillId="43" borderId="34" applyNumberFormat="0" applyFont="0" applyAlignment="0" applyProtection="0"/>
    <xf numFmtId="179" fontId="103" fillId="59" borderId="27" applyNumberFormat="0" applyAlignment="0" applyProtection="0"/>
    <xf numFmtId="179" fontId="101" fillId="0" borderId="36" applyNumberFormat="0" applyFill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88" fillId="55" borderId="27" applyNumberFormat="0" applyAlignment="0" applyProtection="0"/>
    <xf numFmtId="179" fontId="99" fillId="59" borderId="35" applyNumberFormat="0" applyAlignment="0" applyProtection="0"/>
    <xf numFmtId="179" fontId="98" fillId="43" borderId="34" applyNumberFormat="0" applyFont="0" applyAlignment="0" applyProtection="0"/>
    <xf numFmtId="179" fontId="95" fillId="46" borderId="27" applyNumberFormat="0" applyAlignment="0" applyProtection="0"/>
    <xf numFmtId="179" fontId="95" fillId="59" borderId="27" applyNumberFormat="0" applyAlignment="0" applyProtection="0"/>
    <xf numFmtId="179" fontId="103" fillId="59" borderId="27" applyNumberFormat="0" applyAlignment="0" applyProtection="0"/>
    <xf numFmtId="179" fontId="95" fillId="59" borderId="27" applyNumberForma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99" fillId="59" borderId="35" applyNumberForma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95" fillId="44" borderId="27" applyNumberFormat="0" applyAlignment="0" applyProtection="0"/>
    <xf numFmtId="179" fontId="99" fillId="55" borderId="35" applyNumberForma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5" fillId="44" borderId="27" applyNumberFormat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101" fillId="0" borderId="43" applyNumberFormat="0" applyFill="0" applyAlignment="0" applyProtection="0"/>
    <xf numFmtId="179" fontId="99" fillId="55" borderId="35" applyNumberFormat="0" applyAlignment="0" applyProtection="0"/>
    <xf numFmtId="179" fontId="95" fillId="46" borderId="27" applyNumberFormat="0" applyAlignment="0" applyProtection="0"/>
    <xf numFmtId="179" fontId="98" fillId="43" borderId="34" applyNumberFormat="0" applyFont="0" applyAlignment="0" applyProtection="0"/>
    <xf numFmtId="179" fontId="95" fillId="44" borderId="27" applyNumberFormat="0" applyAlignment="0" applyProtection="0"/>
    <xf numFmtId="179" fontId="103" fillId="59" borderId="27" applyNumberFormat="0" applyAlignment="0" applyProtection="0"/>
    <xf numFmtId="179" fontId="99" fillId="59" borderId="35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8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15" fillId="43" borderId="34" applyNumberFormat="0" applyFont="0" applyAlignment="0" applyProtection="0"/>
    <xf numFmtId="179" fontId="95" fillId="46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95" fillId="59" borderId="27" applyNumberFormat="0" applyAlignment="0" applyProtection="0"/>
    <xf numFmtId="179" fontId="15" fillId="43" borderId="34" applyNumberFormat="0" applyFon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36" applyNumberFormat="0" applyFill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101" fillId="0" borderId="43" applyNumberFormat="0" applyFill="0" applyAlignment="0" applyProtection="0"/>
    <xf numFmtId="179" fontId="88" fillId="55" borderId="27" applyNumberFormat="0" applyAlignment="0" applyProtection="0"/>
    <xf numFmtId="179" fontId="95" fillId="46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01" fillId="0" borderId="43" applyNumberFormat="0" applyFill="0" applyAlignment="0" applyProtection="0"/>
    <xf numFmtId="179" fontId="98" fillId="43" borderId="34" applyNumberFormat="0" applyFon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101" fillId="0" borderId="36" applyNumberFormat="0" applyFill="0" applyAlignment="0" applyProtection="0"/>
    <xf numFmtId="179" fontId="95" fillId="46" borderId="27" applyNumberFormat="0" applyAlignment="0" applyProtection="0"/>
    <xf numFmtId="179" fontId="95" fillId="59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95" fillId="44" borderId="27" applyNumberFormat="0" applyAlignment="0" applyProtection="0"/>
    <xf numFmtId="179" fontId="98" fillId="43" borderId="34" applyNumberFormat="0" applyFont="0" applyAlignment="0" applyProtection="0"/>
    <xf numFmtId="179" fontId="99" fillId="59" borderId="35" applyNumberFormat="0" applyAlignment="0" applyProtection="0"/>
    <xf numFmtId="179" fontId="103" fillId="59" borderId="27" applyNumberForma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88" fillId="55" borderId="27" applyNumberFormat="0" applyAlignment="0" applyProtection="0"/>
    <xf numFmtId="179" fontId="99" fillId="59" borderId="35" applyNumberFormat="0" applyAlignment="0" applyProtection="0"/>
    <xf numFmtId="179" fontId="101" fillId="0" borderId="36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5" fillId="43" borderId="34" applyNumberFormat="0" applyFon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101" fillId="0" borderId="36" applyNumberFormat="0" applyFill="0" applyAlignment="0" applyProtection="0"/>
    <xf numFmtId="179" fontId="98" fillId="43" borderId="34" applyNumberFormat="0" applyFon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88" fillId="55" borderId="27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103" fillId="59" borderId="27" applyNumberForma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5" fillId="59" borderId="27" applyNumberForma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103" fillId="59" borderId="27" applyNumberFormat="0" applyAlignment="0" applyProtection="0"/>
    <xf numFmtId="179" fontId="99" fillId="59" borderId="35" applyNumberFormat="0" applyAlignment="0" applyProtection="0"/>
    <xf numFmtId="179" fontId="101" fillId="0" borderId="43" applyNumberFormat="0" applyFill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15" fillId="43" borderId="34" applyNumberFormat="0" applyFont="0" applyAlignment="0" applyProtection="0"/>
    <xf numFmtId="179" fontId="95" fillId="59" borderId="27" applyNumberFormat="0" applyAlignment="0" applyProtection="0"/>
    <xf numFmtId="179" fontId="95" fillId="46" borderId="27" applyNumberFormat="0" applyAlignment="0" applyProtection="0"/>
    <xf numFmtId="179" fontId="99" fillId="55" borderId="35" applyNumberFormat="0" applyAlignment="0" applyProtection="0"/>
    <xf numFmtId="179" fontId="99" fillId="59" borderId="35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101" fillId="0" borderId="36" applyNumberFormat="0" applyFill="0" applyAlignment="0" applyProtection="0"/>
    <xf numFmtId="179" fontId="103" fillId="59" borderId="27" applyNumberFormat="0" applyAlignment="0" applyProtection="0"/>
    <xf numFmtId="179" fontId="101" fillId="0" borderId="43" applyNumberFormat="0" applyFill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5" fillId="59" borderId="27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88" fillId="55" borderId="27" applyNumberFormat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15" fillId="43" borderId="34" applyNumberFormat="0" applyFont="0" applyAlignment="0" applyProtection="0"/>
    <xf numFmtId="179" fontId="95" fillId="46" borderId="27" applyNumberFormat="0" applyAlignment="0" applyProtection="0"/>
    <xf numFmtId="179" fontId="98" fillId="43" borderId="34" applyNumberFormat="0" applyFon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5" fillId="46" borderId="27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5" fillId="44" borderId="27" applyNumberFormat="0" applyAlignment="0" applyProtection="0"/>
    <xf numFmtId="179" fontId="103" fillId="59" borderId="27" applyNumberFormat="0" applyAlignment="0" applyProtection="0"/>
    <xf numFmtId="179" fontId="95" fillId="46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46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5" fillId="59" borderId="27" applyNumberFormat="0" applyAlignment="0" applyProtection="0"/>
    <xf numFmtId="179" fontId="98" fillId="43" borderId="34" applyNumberFormat="0" applyFon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99" fillId="55" borderId="35" applyNumberFormat="0" applyAlignment="0" applyProtection="0"/>
    <xf numFmtId="179" fontId="101" fillId="0" borderId="43" applyNumberFormat="0" applyFill="0" applyAlignment="0" applyProtection="0"/>
    <xf numFmtId="179" fontId="103" fillId="59" borderId="27" applyNumberFormat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01" fillId="0" borderId="43" applyNumberFormat="0" applyFill="0" applyAlignment="0" applyProtection="0"/>
    <xf numFmtId="179" fontId="15" fillId="43" borderId="34" applyNumberFormat="0" applyFont="0" applyAlignment="0" applyProtection="0"/>
    <xf numFmtId="179" fontId="95" fillId="46" borderId="27" applyNumberFormat="0" applyAlignment="0" applyProtection="0"/>
    <xf numFmtId="179" fontId="98" fillId="43" borderId="34" applyNumberFormat="0" applyFont="0" applyAlignment="0" applyProtection="0"/>
    <xf numFmtId="179" fontId="101" fillId="0" borderId="36" applyNumberFormat="0" applyFill="0" applyAlignment="0" applyProtection="0"/>
    <xf numFmtId="179" fontId="95" fillId="46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59" borderId="27" applyNumberFormat="0" applyAlignment="0" applyProtection="0"/>
    <xf numFmtId="179" fontId="15" fillId="43" borderId="34" applyNumberFormat="0" applyFon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103" fillId="59" borderId="27" applyNumberFormat="0" applyAlignment="0" applyProtection="0"/>
    <xf numFmtId="179" fontId="99" fillId="55" borderId="35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9" fillId="55" borderId="35" applyNumberFormat="0" applyAlignment="0" applyProtection="0"/>
    <xf numFmtId="179" fontId="15" fillId="43" borderId="34" applyNumberFormat="0" applyFon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101" fillId="0" borderId="43" applyNumberFormat="0" applyFill="0" applyAlignment="0" applyProtection="0"/>
    <xf numFmtId="179" fontId="98" fillId="43" borderId="34" applyNumberFormat="0" applyFont="0" applyAlignment="0" applyProtection="0"/>
    <xf numFmtId="179" fontId="101" fillId="0" borderId="43" applyNumberFormat="0" applyFill="0" applyAlignment="0" applyProtection="0"/>
    <xf numFmtId="179" fontId="124" fillId="0" borderId="44" applyNumberFormat="0" applyFill="0" applyAlignment="0" applyProtection="0"/>
    <xf numFmtId="179" fontId="103" fillId="59" borderId="27" applyNumberFormat="0" applyAlignment="0" applyProtection="0"/>
    <xf numFmtId="179" fontId="95" fillId="59" borderId="27" applyNumberFormat="0" applyAlignment="0" applyProtection="0"/>
    <xf numFmtId="179" fontId="15" fillId="43" borderId="34" applyNumberFormat="0" applyFont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101" fillId="0" borderId="43" applyNumberFormat="0" applyFill="0" applyAlignment="0" applyProtection="0"/>
    <xf numFmtId="179" fontId="99" fillId="55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103" fillId="59" borderId="27" applyNumberForma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5" fillId="43" borderId="34" applyNumberFormat="0" applyFon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6" borderId="27" applyNumberForma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98" fillId="43" borderId="34" applyNumberFormat="0" applyFont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95" fillId="44" borderId="27" applyNumberFormat="0" applyAlignment="0" applyProtection="0"/>
    <xf numFmtId="179" fontId="103" fillId="59" borderId="27" applyNumberFormat="0" applyAlignment="0" applyProtection="0"/>
    <xf numFmtId="179" fontId="101" fillId="0" borderId="36" applyNumberFormat="0" applyFill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98" fillId="43" borderId="34" applyNumberFormat="0" applyFont="0" applyAlignment="0" applyProtection="0"/>
    <xf numFmtId="179" fontId="103" fillId="59" borderId="27" applyNumberFormat="0" applyAlignment="0" applyProtection="0"/>
    <xf numFmtId="179" fontId="95" fillId="59" borderId="27" applyNumberFormat="0" applyAlignment="0" applyProtection="0"/>
    <xf numFmtId="179" fontId="88" fillId="55" borderId="27" applyNumberFormat="0" applyAlignment="0" applyProtection="0"/>
    <xf numFmtId="179" fontId="95" fillId="46" borderId="27" applyNumberFormat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88" fillId="55" borderId="27" applyNumberFormat="0" applyAlignment="0" applyProtection="0"/>
    <xf numFmtId="179" fontId="101" fillId="0" borderId="36" applyNumberFormat="0" applyFill="0" applyAlignment="0" applyProtection="0"/>
    <xf numFmtId="179" fontId="95" fillId="46" borderId="27" applyNumberFormat="0" applyAlignment="0" applyProtection="0"/>
    <xf numFmtId="179" fontId="99" fillId="55" borderId="35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9" fillId="59" borderId="35" applyNumberFormat="0" applyAlignment="0" applyProtection="0"/>
    <xf numFmtId="179" fontId="98" fillId="43" borderId="34" applyNumberFormat="0" applyFon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98" fillId="43" borderId="34" applyNumberFormat="0" applyFont="0" applyAlignment="0" applyProtection="0"/>
    <xf numFmtId="179" fontId="99" fillId="59" borderId="35" applyNumberFormat="0" applyAlignment="0" applyProtection="0"/>
    <xf numFmtId="179" fontId="98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5" fillId="46" borderId="27" applyNumberFormat="0" applyAlignment="0" applyProtection="0"/>
    <xf numFmtId="179" fontId="88" fillId="55" borderId="27" applyNumberForma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3" fillId="59" borderId="27" applyNumberFormat="0" applyAlignment="0" applyProtection="0"/>
    <xf numFmtId="179" fontId="101" fillId="0" borderId="36" applyNumberFormat="0" applyFill="0" applyAlignment="0" applyProtection="0"/>
    <xf numFmtId="179" fontId="95" fillId="46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59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98" fillId="43" borderId="34" applyNumberFormat="0" applyFont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101" fillId="0" borderId="36" applyNumberFormat="0" applyFill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103" fillId="59" borderId="27" applyNumberFormat="0" applyAlignment="0" applyProtection="0"/>
    <xf numFmtId="179" fontId="95" fillId="46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8" fillId="43" borderId="34" applyNumberFormat="0" applyFont="0" applyAlignment="0" applyProtection="0"/>
    <xf numFmtId="179" fontId="95" fillId="59" borderId="27" applyNumberForma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95" fillId="46" borderId="27" applyNumberFormat="0" applyAlignment="0" applyProtection="0"/>
    <xf numFmtId="179" fontId="124" fillId="0" borderId="44" applyNumberFormat="0" applyFill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103" fillId="59" borderId="27" applyNumberFormat="0" applyAlignment="0" applyProtection="0"/>
    <xf numFmtId="179" fontId="99" fillId="55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99" fillId="55" borderId="35" applyNumberFormat="0" applyAlignment="0" applyProtection="0"/>
    <xf numFmtId="179" fontId="99" fillId="59" borderId="35" applyNumberFormat="0" applyAlignment="0" applyProtection="0"/>
    <xf numFmtId="179" fontId="103" fillId="59" borderId="27" applyNumberFormat="0" applyAlignment="0" applyProtection="0"/>
    <xf numFmtId="179" fontId="124" fillId="0" borderId="44" applyNumberFormat="0" applyFill="0" applyAlignment="0" applyProtection="0"/>
    <xf numFmtId="179" fontId="95" fillId="46" borderId="27" applyNumberFormat="0" applyAlignment="0" applyProtection="0"/>
    <xf numFmtId="179" fontId="99" fillId="59" borderId="35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99" fillId="55" borderId="35" applyNumberFormat="0" applyAlignment="0" applyProtection="0"/>
    <xf numFmtId="179" fontId="15" fillId="43" borderId="34" applyNumberFormat="0" applyFont="0" applyAlignment="0" applyProtection="0"/>
    <xf numFmtId="179" fontId="98" fillId="43" borderId="34" applyNumberFormat="0" applyFont="0" applyAlignment="0" applyProtection="0"/>
    <xf numFmtId="179" fontId="95" fillId="46" borderId="27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5" fillId="46" borderId="27" applyNumberForma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01" fillId="0" borderId="43" applyNumberFormat="0" applyFill="0" applyAlignment="0" applyProtection="0"/>
    <xf numFmtId="179" fontId="99" fillId="55" borderId="35" applyNumberFormat="0" applyAlignment="0" applyProtection="0"/>
    <xf numFmtId="179" fontId="101" fillId="0" borderId="43" applyNumberFormat="0" applyFill="0" applyAlignment="0" applyProtection="0"/>
    <xf numFmtId="179" fontId="95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95" fillId="59" borderId="27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15" fillId="43" borderId="34" applyNumberFormat="0" applyFon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1" fillId="0" borderId="36" applyNumberFormat="0" applyFill="0" applyAlignment="0" applyProtection="0"/>
    <xf numFmtId="179" fontId="88" fillId="55" borderId="27" applyNumberFormat="0" applyAlignment="0" applyProtection="0"/>
    <xf numFmtId="179" fontId="99" fillId="55" borderId="35" applyNumberFormat="0" applyAlignment="0" applyProtection="0"/>
    <xf numFmtId="179" fontId="95" fillId="46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101" fillId="0" borderId="43" applyNumberFormat="0" applyFill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103" fillId="59" borderId="27" applyNumberFormat="0" applyAlignment="0" applyProtection="0"/>
    <xf numFmtId="179" fontId="95" fillId="46" borderId="27" applyNumberFormat="0" applyAlignment="0" applyProtection="0"/>
    <xf numFmtId="179" fontId="88" fillId="55" borderId="27" applyNumberForma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99" fillId="55" borderId="35" applyNumberFormat="0" applyAlignment="0" applyProtection="0"/>
    <xf numFmtId="179" fontId="95" fillId="44" borderId="27" applyNumberFormat="0" applyAlignment="0" applyProtection="0"/>
    <xf numFmtId="179" fontId="95" fillId="46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95" fillId="46" borderId="27" applyNumberFormat="0" applyAlignment="0" applyProtection="0"/>
    <xf numFmtId="179" fontId="101" fillId="0" borderId="43" applyNumberFormat="0" applyFill="0" applyAlignment="0" applyProtection="0"/>
    <xf numFmtId="179" fontId="95" fillId="59" borderId="27" applyNumberFormat="0" applyAlignment="0" applyProtection="0"/>
    <xf numFmtId="179" fontId="15" fillId="43" borderId="34" applyNumberFormat="0" applyFont="0" applyAlignment="0" applyProtection="0"/>
    <xf numFmtId="179" fontId="98" fillId="43" borderId="34" applyNumberFormat="0" applyFont="0" applyAlignment="0" applyProtection="0"/>
    <xf numFmtId="179" fontId="99" fillId="59" borderId="35" applyNumberFormat="0" applyAlignment="0" applyProtection="0"/>
    <xf numFmtId="179" fontId="95" fillId="46" borderId="27" applyNumberFormat="0" applyAlignment="0" applyProtection="0"/>
    <xf numFmtId="179" fontId="99" fillId="59" borderId="35" applyNumberForma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101" fillId="0" borderId="36" applyNumberFormat="0" applyFill="0" applyAlignment="0" applyProtection="0"/>
    <xf numFmtId="179" fontId="88" fillId="55" borderId="27" applyNumberFormat="0" applyAlignment="0" applyProtection="0"/>
    <xf numFmtId="179" fontId="95" fillId="46" borderId="27" applyNumberFormat="0" applyAlignment="0" applyProtection="0"/>
    <xf numFmtId="179" fontId="99" fillId="59" borderId="35" applyNumberFormat="0" applyAlignment="0" applyProtection="0"/>
    <xf numFmtId="179" fontId="98" fillId="43" borderId="34" applyNumberFormat="0" applyFon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9" fillId="55" borderId="35" applyNumberFormat="0" applyAlignment="0" applyProtection="0"/>
    <xf numFmtId="179" fontId="124" fillId="0" borderId="44" applyNumberFormat="0" applyFill="0" applyAlignment="0" applyProtection="0"/>
    <xf numFmtId="179" fontId="101" fillId="0" borderId="43" applyNumberFormat="0" applyFill="0" applyAlignment="0" applyProtection="0"/>
    <xf numFmtId="179" fontId="124" fillId="0" borderId="44" applyNumberFormat="0" applyFill="0" applyAlignment="0" applyProtection="0"/>
    <xf numFmtId="179" fontId="15" fillId="43" borderId="34" applyNumberFormat="0" applyFon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95" fillId="59" borderId="27" applyNumberFormat="0" applyAlignment="0" applyProtection="0"/>
    <xf numFmtId="179" fontId="103" fillId="59" borderId="27" applyNumberFormat="0" applyAlignment="0" applyProtection="0"/>
    <xf numFmtId="179" fontId="88" fillId="55" borderId="27" applyNumberFormat="0" applyAlignment="0" applyProtection="0"/>
    <xf numFmtId="179" fontId="98" fillId="43" borderId="34" applyNumberFormat="0" applyFont="0" applyAlignment="0" applyProtection="0"/>
    <xf numFmtId="179" fontId="95" fillId="46" borderId="27" applyNumberFormat="0" applyAlignment="0" applyProtection="0"/>
    <xf numFmtId="179" fontId="88" fillId="55" borderId="27" applyNumberFormat="0" applyAlignment="0" applyProtection="0"/>
    <xf numFmtId="179" fontId="99" fillId="59" borderId="35" applyNumberFormat="0" applyAlignment="0" applyProtection="0"/>
    <xf numFmtId="179" fontId="98" fillId="43" borderId="34" applyNumberFormat="0" applyFont="0" applyAlignment="0" applyProtection="0"/>
    <xf numFmtId="179" fontId="99" fillId="59" borderId="35" applyNumberFormat="0" applyAlignment="0" applyProtection="0"/>
    <xf numFmtId="179" fontId="95" fillId="46" borderId="27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5" fillId="59" borderId="27" applyNumberForma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99" fillId="55" borderId="35" applyNumberFormat="0" applyAlignment="0" applyProtection="0"/>
    <xf numFmtId="179" fontId="15" fillId="43" borderId="34" applyNumberFormat="0" applyFont="0" applyAlignment="0" applyProtection="0"/>
    <xf numFmtId="179" fontId="95" fillId="46" borderId="27" applyNumberForma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9" fillId="55" borderId="35" applyNumberFormat="0" applyAlignment="0" applyProtection="0"/>
    <xf numFmtId="179" fontId="88" fillId="55" borderId="27" applyNumberFormat="0" applyAlignment="0" applyProtection="0"/>
    <xf numFmtId="179" fontId="95" fillId="59" borderId="27" applyNumberFormat="0" applyAlignment="0" applyProtection="0"/>
    <xf numFmtId="179" fontId="103" fillId="59" borderId="27" applyNumberForma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9" fillId="59" borderId="35" applyNumberFormat="0" applyAlignment="0" applyProtection="0"/>
    <xf numFmtId="179" fontId="95" fillId="46" borderId="27" applyNumberFormat="0" applyAlignment="0" applyProtection="0"/>
    <xf numFmtId="179" fontId="15" fillId="43" borderId="34" applyNumberFormat="0" applyFon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101" fillId="0" borderId="43" applyNumberFormat="0" applyFill="0" applyAlignment="0" applyProtection="0"/>
    <xf numFmtId="179" fontId="15" fillId="43" borderId="34" applyNumberFormat="0" applyFon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15" fillId="43" borderId="34" applyNumberFormat="0" applyFon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9" fillId="55" borderId="35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88" fillId="55" borderId="27" applyNumberFormat="0" applyAlignment="0" applyProtection="0"/>
    <xf numFmtId="179" fontId="101" fillId="0" borderId="43" applyNumberFormat="0" applyFill="0" applyAlignment="0" applyProtection="0"/>
    <xf numFmtId="179" fontId="15" fillId="43" borderId="34" applyNumberFormat="0" applyFon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43" applyNumberFormat="0" applyFill="0" applyAlignment="0" applyProtection="0"/>
    <xf numFmtId="179" fontId="101" fillId="0" borderId="36" applyNumberFormat="0" applyFill="0" applyAlignment="0" applyProtection="0"/>
    <xf numFmtId="179" fontId="95" fillId="46" borderId="27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59" borderId="27" applyNumberFormat="0" applyAlignment="0" applyProtection="0"/>
    <xf numFmtId="179" fontId="95" fillId="46" borderId="27" applyNumberForma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95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88" fillId="55" borderId="27" applyNumberFormat="0" applyAlignment="0" applyProtection="0"/>
    <xf numFmtId="179" fontId="99" fillId="55" borderId="35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103" fillId="59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8" fillId="43" borderId="34" applyNumberFormat="0" applyFont="0" applyAlignment="0" applyProtection="0"/>
    <xf numFmtId="179" fontId="95" fillId="46" borderId="27" applyNumberFormat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8" fillId="43" borderId="34" applyNumberFormat="0" applyFon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1" fillId="0" borderId="36" applyNumberFormat="0" applyFill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103" fillId="59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8" fillId="43" borderId="34" applyNumberFormat="0" applyFon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5" fillId="46" borderId="27" applyNumberFormat="0" applyAlignment="0" applyProtection="0"/>
    <xf numFmtId="179" fontId="101" fillId="0" borderId="36" applyNumberFormat="0" applyFill="0" applyAlignment="0" applyProtection="0"/>
    <xf numFmtId="179" fontId="95" fillId="46" borderId="27" applyNumberFormat="0" applyAlignment="0" applyProtection="0"/>
    <xf numFmtId="179" fontId="98" fillId="43" borderId="34" applyNumberFormat="0" applyFont="0" applyAlignment="0" applyProtection="0"/>
    <xf numFmtId="179" fontId="88" fillId="55" borderId="27" applyNumberFormat="0" applyAlignment="0" applyProtection="0"/>
    <xf numFmtId="179" fontId="98" fillId="43" borderId="34" applyNumberFormat="0" applyFon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88" fillId="55" borderId="27" applyNumberFormat="0" applyAlignment="0" applyProtection="0"/>
    <xf numFmtId="179" fontId="101" fillId="0" borderId="36" applyNumberFormat="0" applyFill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5" borderId="35" applyNumberFormat="0" applyAlignment="0" applyProtection="0"/>
    <xf numFmtId="179" fontId="95" fillId="44" borderId="27" applyNumberFormat="0" applyAlignment="0" applyProtection="0"/>
    <xf numFmtId="179" fontId="101" fillId="0" borderId="36" applyNumberFormat="0" applyFill="0" applyAlignment="0" applyProtection="0"/>
    <xf numFmtId="179" fontId="101" fillId="0" borderId="43" applyNumberFormat="0" applyFill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124" fillId="0" borderId="44" applyNumberFormat="0" applyFill="0" applyAlignment="0" applyProtection="0"/>
    <xf numFmtId="179" fontId="95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95" fillId="46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6" borderId="27" applyNumberFormat="0" applyAlignment="0" applyProtection="0"/>
    <xf numFmtId="179" fontId="95" fillId="44" borderId="27" applyNumberFormat="0" applyAlignment="0" applyProtection="0"/>
    <xf numFmtId="179" fontId="95" fillId="46" borderId="27" applyNumberFormat="0" applyAlignment="0" applyProtection="0"/>
    <xf numFmtId="179" fontId="101" fillId="0" borderId="43" applyNumberFormat="0" applyFill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95" fillId="59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8" fillId="43" borderId="34" applyNumberFormat="0" applyFont="0" applyAlignment="0" applyProtection="0"/>
    <xf numFmtId="179" fontId="99" fillId="59" borderId="35" applyNumberFormat="0" applyAlignment="0" applyProtection="0"/>
    <xf numFmtId="179" fontId="95" fillId="46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101" fillId="0" borderId="36" applyNumberFormat="0" applyFill="0" applyAlignment="0" applyProtection="0"/>
    <xf numFmtId="179" fontId="95" fillId="46" borderId="27" applyNumberFormat="0" applyAlignment="0" applyProtection="0"/>
    <xf numFmtId="179" fontId="88" fillId="55" borderId="27" applyNumberFormat="0" applyAlignment="0" applyProtection="0"/>
    <xf numFmtId="179" fontId="101" fillId="0" borderId="36" applyNumberFormat="0" applyFill="0" applyAlignment="0" applyProtection="0"/>
    <xf numFmtId="179" fontId="103" fillId="59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5" fillId="46" borderId="27" applyNumberFormat="0" applyAlignment="0" applyProtection="0"/>
    <xf numFmtId="179" fontId="15" fillId="43" borderId="34" applyNumberFormat="0" applyFon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88" fillId="55" borderId="27" applyNumberForma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103" fillId="59" borderId="27" applyNumberFormat="0" applyAlignment="0" applyProtection="0"/>
    <xf numFmtId="179" fontId="15" fillId="43" borderId="34" applyNumberFormat="0" applyFont="0" applyAlignment="0" applyProtection="0"/>
    <xf numFmtId="179" fontId="103" fillId="59" borderId="27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101" fillId="0" borderId="36" applyNumberFormat="0" applyFill="0" applyAlignment="0" applyProtection="0"/>
    <xf numFmtId="179" fontId="95" fillId="46" borderId="27" applyNumberFormat="0" applyAlignment="0" applyProtection="0"/>
    <xf numFmtId="179" fontId="98" fillId="43" borderId="34" applyNumberFormat="0" applyFont="0" applyAlignment="0" applyProtection="0"/>
    <xf numFmtId="179" fontId="95" fillId="46" borderId="27" applyNumberFormat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98" fillId="43" borderId="34" applyNumberFormat="0" applyFont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59" borderId="27" applyNumberFormat="0" applyAlignment="0" applyProtection="0"/>
    <xf numFmtId="179" fontId="15" fillId="43" borderId="34" applyNumberFormat="0" applyFont="0" applyAlignment="0" applyProtection="0"/>
    <xf numFmtId="179" fontId="101" fillId="0" borderId="36" applyNumberFormat="0" applyFill="0" applyAlignment="0" applyProtection="0"/>
    <xf numFmtId="179" fontId="98" fillId="43" borderId="34" applyNumberFormat="0" applyFon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103" fillId="59" borderId="27" applyNumberFormat="0" applyAlignment="0" applyProtection="0"/>
    <xf numFmtId="179" fontId="15" fillId="43" borderId="34" applyNumberFormat="0" applyFon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8" fillId="43" borderId="34" applyNumberFormat="0" applyFont="0" applyAlignment="0" applyProtection="0"/>
    <xf numFmtId="179" fontId="95" fillId="59" borderId="27" applyNumberFormat="0" applyAlignment="0" applyProtection="0"/>
    <xf numFmtId="179" fontId="99" fillId="55" borderId="35" applyNumberFormat="0" applyAlignment="0" applyProtection="0"/>
    <xf numFmtId="179" fontId="15" fillId="43" borderId="34" applyNumberFormat="0" applyFont="0" applyAlignment="0" applyProtection="0"/>
    <xf numFmtId="179" fontId="95" fillId="46" borderId="27" applyNumberFormat="0" applyAlignment="0" applyProtection="0"/>
    <xf numFmtId="179" fontId="101" fillId="0" borderId="36" applyNumberFormat="0" applyFill="0" applyAlignment="0" applyProtection="0"/>
    <xf numFmtId="179" fontId="98" fillId="43" borderId="34" applyNumberFormat="0" applyFont="0" applyAlignment="0" applyProtection="0"/>
    <xf numFmtId="179" fontId="101" fillId="0" borderId="36" applyNumberFormat="0" applyFill="0" applyAlignment="0" applyProtection="0"/>
    <xf numFmtId="179" fontId="88" fillId="55" borderId="27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88" fillId="55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9" fillId="55" borderId="35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6" borderId="27" applyNumberFormat="0" applyAlignment="0" applyProtection="0"/>
    <xf numFmtId="179" fontId="95" fillId="59" borderId="27" applyNumberFormat="0" applyAlignment="0" applyProtection="0"/>
    <xf numFmtId="179" fontId="88" fillId="55" borderId="27" applyNumberFormat="0" applyAlignment="0" applyProtection="0"/>
    <xf numFmtId="179" fontId="103" fillId="59" borderId="27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01" fillId="0" borderId="43" applyNumberFormat="0" applyFill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8" fillId="43" borderId="34" applyNumberFormat="0" applyFont="0" applyAlignment="0" applyProtection="0"/>
    <xf numFmtId="179" fontId="88" fillId="55" borderId="27" applyNumberForma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101" fillId="0" borderId="43" applyNumberFormat="0" applyFill="0" applyAlignment="0" applyProtection="0"/>
    <xf numFmtId="179" fontId="88" fillId="55" borderId="27" applyNumberFormat="0" applyAlignment="0" applyProtection="0"/>
    <xf numFmtId="179" fontId="95" fillId="46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01" fillId="0" borderId="43" applyNumberFormat="0" applyFill="0" applyAlignment="0" applyProtection="0"/>
    <xf numFmtId="179" fontId="95" fillId="46" borderId="27" applyNumberFormat="0" applyAlignment="0" applyProtection="0"/>
    <xf numFmtId="179" fontId="103" fillId="59" borderId="27" applyNumberFormat="0" applyAlignment="0" applyProtection="0"/>
    <xf numFmtId="179" fontId="95" fillId="59" borderId="27" applyNumberFormat="0" applyAlignment="0" applyProtection="0"/>
    <xf numFmtId="179" fontId="103" fillId="59" borderId="27" applyNumberFormat="0" applyAlignment="0" applyProtection="0"/>
    <xf numFmtId="179" fontId="95" fillId="59" borderId="27" applyNumberFormat="0" applyAlignment="0" applyProtection="0"/>
    <xf numFmtId="179" fontId="103" fillId="59" borderId="27" applyNumberFormat="0" applyAlignment="0" applyProtection="0"/>
    <xf numFmtId="179" fontId="15" fillId="43" borderId="34" applyNumberFormat="0" applyFont="0" applyAlignment="0" applyProtection="0"/>
    <xf numFmtId="179" fontId="101" fillId="0" borderId="43" applyNumberFormat="0" applyFill="0" applyAlignment="0" applyProtection="0"/>
    <xf numFmtId="179" fontId="95" fillId="44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103" fillId="59" borderId="27" applyNumberFormat="0" applyAlignment="0" applyProtection="0"/>
    <xf numFmtId="179" fontId="99" fillId="55" borderId="35" applyNumberFormat="0" applyAlignment="0" applyProtection="0"/>
    <xf numFmtId="179" fontId="101" fillId="0" borderId="43" applyNumberFormat="0" applyFill="0" applyAlignment="0" applyProtection="0"/>
    <xf numFmtId="179" fontId="95" fillId="59" borderId="27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5" fillId="59" borderId="27" applyNumberFormat="0" applyAlignment="0" applyProtection="0"/>
    <xf numFmtId="179" fontId="95" fillId="46" borderId="27" applyNumberFormat="0" applyAlignment="0" applyProtection="0"/>
    <xf numFmtId="179" fontId="101" fillId="0" borderId="36" applyNumberFormat="0" applyFill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8" fillId="43" borderId="34" applyNumberFormat="0" applyFont="0" applyAlignment="0" applyProtection="0"/>
    <xf numFmtId="179" fontId="95" fillId="44" borderId="27" applyNumberFormat="0" applyAlignment="0" applyProtection="0"/>
    <xf numFmtId="179" fontId="99" fillId="55" borderId="35" applyNumberFormat="0" applyAlignment="0" applyProtection="0"/>
    <xf numFmtId="179" fontId="95" fillId="59" borderId="27" applyNumberFormat="0" applyAlignment="0" applyProtection="0"/>
    <xf numFmtId="179" fontId="98" fillId="43" borderId="34" applyNumberFormat="0" applyFon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98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95" fillId="59" borderId="27" applyNumberFormat="0" applyAlignment="0" applyProtection="0"/>
    <xf numFmtId="179" fontId="15" fillId="43" borderId="34" applyNumberFormat="0" applyFont="0" applyAlignment="0" applyProtection="0"/>
    <xf numFmtId="179" fontId="101" fillId="0" borderId="36" applyNumberFormat="0" applyFill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5" fillId="59" borderId="27" applyNumberForma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103" fillId="59" borderId="27" applyNumberFormat="0" applyAlignment="0" applyProtection="0"/>
    <xf numFmtId="179" fontId="99" fillId="59" borderId="35" applyNumberFormat="0" applyAlignment="0" applyProtection="0"/>
    <xf numFmtId="179" fontId="101" fillId="0" borderId="36" applyNumberFormat="0" applyFill="0" applyAlignment="0" applyProtection="0"/>
    <xf numFmtId="179" fontId="95" fillId="59" borderId="27" applyNumberFormat="0" applyAlignment="0" applyProtection="0"/>
    <xf numFmtId="179" fontId="99" fillId="59" borderId="35" applyNumberFormat="0" applyAlignment="0" applyProtection="0"/>
    <xf numFmtId="179" fontId="99" fillId="55" borderId="35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59" borderId="27" applyNumberForma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98" fillId="43" borderId="34" applyNumberFormat="0" applyFon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5" fillId="59" borderId="27" applyNumberFormat="0" applyAlignment="0" applyProtection="0"/>
    <xf numFmtId="179" fontId="88" fillId="55" borderId="27" applyNumberFormat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95" fillId="59" borderId="27" applyNumberFormat="0" applyAlignment="0" applyProtection="0"/>
    <xf numFmtId="179" fontId="99" fillId="55" borderId="35" applyNumberFormat="0" applyAlignment="0" applyProtection="0"/>
    <xf numFmtId="179" fontId="15" fillId="43" borderId="34" applyNumberFormat="0" applyFont="0" applyAlignment="0" applyProtection="0"/>
    <xf numFmtId="179" fontId="99" fillId="55" borderId="35" applyNumberForma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101" fillId="0" borderId="36" applyNumberFormat="0" applyFill="0" applyAlignment="0" applyProtection="0"/>
    <xf numFmtId="179" fontId="88" fillId="55" borderId="27" applyNumberFormat="0" applyAlignment="0" applyProtection="0"/>
    <xf numFmtId="179" fontId="98" fillId="43" borderId="34" applyNumberFormat="0" applyFont="0" applyAlignment="0" applyProtection="0"/>
    <xf numFmtId="179" fontId="95" fillId="44" borderId="27" applyNumberFormat="0" applyAlignment="0" applyProtection="0"/>
    <xf numFmtId="179" fontId="101" fillId="0" borderId="36" applyNumberFormat="0" applyFill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6" borderId="27" applyNumberFormat="0" applyAlignment="0" applyProtection="0"/>
    <xf numFmtId="179" fontId="15" fillId="43" borderId="34" applyNumberFormat="0" applyFont="0" applyAlignment="0" applyProtection="0"/>
    <xf numFmtId="179" fontId="101" fillId="0" borderId="43" applyNumberFormat="0" applyFill="0" applyAlignment="0" applyProtection="0"/>
    <xf numFmtId="179" fontId="88" fillId="55" borderId="27" applyNumberFormat="0" applyAlignment="0" applyProtection="0"/>
    <xf numFmtId="179" fontId="99" fillId="55" borderId="35" applyNumberFormat="0" applyAlignment="0" applyProtection="0"/>
    <xf numFmtId="179" fontId="88" fillId="55" borderId="27" applyNumberForma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15" fillId="43" borderId="34" applyNumberFormat="0" applyFon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5" fillId="43" borderId="34" applyNumberFormat="0" applyFont="0" applyAlignment="0" applyProtection="0"/>
    <xf numFmtId="179" fontId="98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88" fillId="55" borderId="27" applyNumberFormat="0" applyAlignment="0" applyProtection="0"/>
    <xf numFmtId="179" fontId="103" fillId="59" borderId="27" applyNumberForma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5" fillId="59" borderId="27" applyNumberFormat="0" applyAlignment="0" applyProtection="0"/>
    <xf numFmtId="179" fontId="88" fillId="55" borderId="27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5" fillId="46" borderId="27" applyNumberFormat="0" applyAlignment="0" applyProtection="0"/>
    <xf numFmtId="179" fontId="15" fillId="43" borderId="34" applyNumberFormat="0" applyFont="0" applyAlignment="0" applyProtection="0"/>
    <xf numFmtId="179" fontId="95" fillId="46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5" fillId="44" borderId="27" applyNumberFormat="0" applyAlignment="0" applyProtection="0"/>
    <xf numFmtId="179" fontId="103" fillId="59" borderId="27" applyNumberFormat="0" applyAlignment="0" applyProtection="0"/>
    <xf numFmtId="179" fontId="101" fillId="0" borderId="36" applyNumberFormat="0" applyFill="0" applyAlignment="0" applyProtection="0"/>
    <xf numFmtId="179" fontId="88" fillId="55" borderId="27" applyNumberFormat="0" applyAlignment="0" applyProtection="0"/>
    <xf numFmtId="179" fontId="101" fillId="0" borderId="43" applyNumberFormat="0" applyFill="0" applyAlignment="0" applyProtection="0"/>
    <xf numFmtId="179" fontId="101" fillId="0" borderId="36" applyNumberFormat="0" applyFill="0" applyAlignment="0" applyProtection="0"/>
    <xf numFmtId="179" fontId="95" fillId="46" borderId="27" applyNumberFormat="0" applyAlignment="0" applyProtection="0"/>
    <xf numFmtId="179" fontId="98" fillId="43" borderId="34" applyNumberFormat="0" applyFon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99" fillId="55" borderId="35" applyNumberFormat="0" applyAlignment="0" applyProtection="0"/>
    <xf numFmtId="179" fontId="103" fillId="59" borderId="27" applyNumberFormat="0" applyAlignment="0" applyProtection="0"/>
    <xf numFmtId="179" fontId="95" fillId="44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9" fillId="59" borderId="35" applyNumberFormat="0" applyAlignment="0" applyProtection="0"/>
    <xf numFmtId="179" fontId="88" fillId="55" borderId="27" applyNumberFormat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88" fillId="55" borderId="27" applyNumberFormat="0" applyAlignment="0" applyProtection="0"/>
    <xf numFmtId="179" fontId="95" fillId="46" borderId="27" applyNumberFormat="0" applyAlignment="0" applyProtection="0"/>
    <xf numFmtId="179" fontId="99" fillId="59" borderId="35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9" fillId="59" borderId="35" applyNumberFormat="0" applyAlignment="0" applyProtection="0"/>
    <xf numFmtId="179" fontId="98" fillId="43" borderId="34" applyNumberFormat="0" applyFont="0" applyAlignment="0" applyProtection="0"/>
    <xf numFmtId="179" fontId="95" fillId="59" borderId="27" applyNumberFormat="0" applyAlignment="0" applyProtection="0"/>
    <xf numFmtId="179" fontId="99" fillId="55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101" fillId="0" borderId="36" applyNumberFormat="0" applyFill="0" applyAlignment="0" applyProtection="0"/>
    <xf numFmtId="179" fontId="103" fillId="59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95" fillId="46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59" borderId="27" applyNumberFormat="0" applyAlignment="0" applyProtection="0"/>
    <xf numFmtId="179" fontId="99" fillId="55" borderId="35" applyNumberFormat="0" applyAlignment="0" applyProtection="0"/>
    <xf numFmtId="179" fontId="101" fillId="0" borderId="43" applyNumberFormat="0" applyFill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03" fillId="59" borderId="27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99" fillId="55" borderId="35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95" fillId="44" borderId="27" applyNumberFormat="0" applyAlignment="0" applyProtection="0"/>
    <xf numFmtId="179" fontId="98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01" fillId="0" borderId="36" applyNumberFormat="0" applyFill="0" applyAlignment="0" applyProtection="0"/>
    <xf numFmtId="179" fontId="98" fillId="43" borderId="34" applyNumberFormat="0" applyFont="0" applyAlignment="0" applyProtection="0"/>
    <xf numFmtId="179" fontId="95" fillId="44" borderId="27" applyNumberFormat="0" applyAlignment="0" applyProtection="0"/>
    <xf numFmtId="179" fontId="88" fillId="55" borderId="27" applyNumberFormat="0" applyAlignment="0" applyProtection="0"/>
    <xf numFmtId="179" fontId="99" fillId="55" borderId="35" applyNumberFormat="0" applyAlignment="0" applyProtection="0"/>
    <xf numFmtId="179" fontId="88" fillId="55" borderId="27" applyNumberFormat="0" applyAlignment="0" applyProtection="0"/>
    <xf numFmtId="179" fontId="99" fillId="55" borderId="35" applyNumberFormat="0" applyAlignment="0" applyProtection="0"/>
    <xf numFmtId="179" fontId="95" fillId="59" borderId="27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5" fillId="46" borderId="27" applyNumberFormat="0" applyAlignment="0" applyProtection="0"/>
    <xf numFmtId="179" fontId="95" fillId="59" borderId="27" applyNumberFormat="0" applyAlignment="0" applyProtection="0"/>
    <xf numFmtId="179" fontId="101" fillId="0" borderId="36" applyNumberFormat="0" applyFill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101" fillId="0" borderId="43" applyNumberFormat="0" applyFill="0" applyAlignment="0" applyProtection="0"/>
    <xf numFmtId="179" fontId="95" fillId="46" borderId="27" applyNumberFormat="0" applyAlignment="0" applyProtection="0"/>
    <xf numFmtId="179" fontId="88" fillId="55" borderId="27" applyNumberFormat="0" applyAlignment="0" applyProtection="0"/>
    <xf numFmtId="179" fontId="103" fillId="59" borderId="27" applyNumberFormat="0" applyAlignment="0" applyProtection="0"/>
    <xf numFmtId="179" fontId="99" fillId="55" borderId="35" applyNumberFormat="0" applyAlignment="0" applyProtection="0"/>
    <xf numFmtId="179" fontId="103" fillId="59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03" fillId="59" borderId="27" applyNumberFormat="0" applyAlignment="0" applyProtection="0"/>
    <xf numFmtId="179" fontId="101" fillId="0" borderId="43" applyNumberFormat="0" applyFill="0" applyAlignment="0" applyProtection="0"/>
    <xf numFmtId="179" fontId="95" fillId="46" borderId="27" applyNumberForma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98" fillId="43" borderId="34" applyNumberFormat="0" applyFont="0" applyAlignment="0" applyProtection="0"/>
    <xf numFmtId="179" fontId="95" fillId="46" borderId="27" applyNumberFormat="0" applyAlignment="0" applyProtection="0"/>
    <xf numFmtId="179" fontId="95" fillId="59" borderId="27" applyNumberFormat="0" applyAlignment="0" applyProtection="0"/>
    <xf numFmtId="179" fontId="103" fillId="59" borderId="27" applyNumberFormat="0" applyAlignment="0" applyProtection="0"/>
    <xf numFmtId="179" fontId="95" fillId="59" borderId="27" applyNumberFormat="0" applyAlignment="0" applyProtection="0"/>
    <xf numFmtId="179" fontId="88" fillId="55" borderId="27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5" fillId="46" borderId="27" applyNumberFormat="0" applyAlignment="0" applyProtection="0"/>
    <xf numFmtId="179" fontId="101" fillId="0" borderId="36" applyNumberFormat="0" applyFill="0" applyAlignment="0" applyProtection="0"/>
    <xf numFmtId="179" fontId="88" fillId="55" borderId="27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5" fillId="46" borderId="27" applyNumberForma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98" fillId="43" borderId="34" applyNumberFormat="0" applyFon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88" fillId="55" borderId="27" applyNumberFormat="0" applyAlignment="0" applyProtection="0"/>
    <xf numFmtId="179" fontId="95" fillId="44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88" fillId="55" borderId="27" applyNumberFormat="0" applyAlignment="0" applyProtection="0"/>
    <xf numFmtId="179" fontId="99" fillId="55" borderId="35" applyNumberFormat="0" applyAlignment="0" applyProtection="0"/>
    <xf numFmtId="179" fontId="103" fillId="59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59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98" fillId="43" borderId="34" applyNumberFormat="0" applyFont="0" applyAlignment="0" applyProtection="0"/>
    <xf numFmtId="179" fontId="95" fillId="59" borderId="27" applyNumberFormat="0" applyAlignment="0" applyProtection="0"/>
    <xf numFmtId="179" fontId="99" fillId="55" borderId="35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15" fillId="43" borderId="34" applyNumberFormat="0" applyFont="0" applyAlignment="0" applyProtection="0"/>
    <xf numFmtId="179" fontId="103" fillId="59" borderId="27" applyNumberFormat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101" fillId="0" borderId="43" applyNumberFormat="0" applyFill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6" borderId="27" applyNumberFormat="0" applyAlignment="0" applyProtection="0"/>
    <xf numFmtId="179" fontId="88" fillId="55" borderId="27" applyNumberFormat="0" applyAlignment="0" applyProtection="0"/>
    <xf numFmtId="179" fontId="103" fillId="59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59" borderId="27" applyNumberForma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103" fillId="59" borderId="27" applyNumberFormat="0" applyAlignment="0" applyProtection="0"/>
    <xf numFmtId="179" fontId="88" fillId="55" borderId="27" applyNumberForma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103" fillId="59" borderId="27" applyNumberFormat="0" applyAlignment="0" applyProtection="0"/>
    <xf numFmtId="179" fontId="101" fillId="0" borderId="43" applyNumberFormat="0" applyFill="0" applyAlignment="0" applyProtection="0"/>
    <xf numFmtId="179" fontId="103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95" fillId="59" borderId="27" applyNumberForma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95" fillId="46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8" fillId="43" borderId="34" applyNumberFormat="0" applyFont="0" applyAlignment="0" applyProtection="0"/>
    <xf numFmtId="179" fontId="95" fillId="59" borderId="27" applyNumberFormat="0" applyAlignment="0" applyProtection="0"/>
    <xf numFmtId="179" fontId="101" fillId="0" borderId="36" applyNumberFormat="0" applyFill="0" applyAlignment="0" applyProtection="0"/>
    <xf numFmtId="179" fontId="95" fillId="46" borderId="27" applyNumberFormat="0" applyAlignment="0" applyProtection="0"/>
    <xf numFmtId="179" fontId="95" fillId="59" borderId="27" applyNumberFormat="0" applyAlignment="0" applyProtection="0"/>
    <xf numFmtId="179" fontId="95" fillId="46" borderId="27" applyNumberFormat="0" applyAlignment="0" applyProtection="0"/>
    <xf numFmtId="179" fontId="98" fillId="43" borderId="34" applyNumberFormat="0" applyFont="0" applyAlignment="0" applyProtection="0"/>
    <xf numFmtId="179" fontId="95" fillId="59" borderId="27" applyNumberFormat="0" applyAlignment="0" applyProtection="0"/>
    <xf numFmtId="179" fontId="98" fillId="43" borderId="34" applyNumberFormat="0" applyFont="0" applyAlignment="0" applyProtection="0"/>
    <xf numFmtId="179" fontId="99" fillId="59" borderId="35" applyNumberFormat="0" applyAlignment="0" applyProtection="0"/>
    <xf numFmtId="179" fontId="95" fillId="59" borderId="27" applyNumberFormat="0" applyAlignment="0" applyProtection="0"/>
    <xf numFmtId="179" fontId="15" fillId="43" borderId="34" applyNumberFormat="0" applyFont="0" applyAlignment="0" applyProtection="0"/>
    <xf numFmtId="179" fontId="95" fillId="46" borderId="27" applyNumberFormat="0" applyAlignment="0" applyProtection="0"/>
    <xf numFmtId="179" fontId="99" fillId="59" borderId="35" applyNumberFormat="0" applyAlignment="0" applyProtection="0"/>
    <xf numFmtId="179" fontId="98" fillId="43" borderId="34" applyNumberFormat="0" applyFon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99" fillId="55" borderId="35" applyNumberForma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101" fillId="0" borderId="43" applyNumberFormat="0" applyFill="0" applyAlignment="0" applyProtection="0"/>
    <xf numFmtId="179" fontId="101" fillId="0" borderId="36" applyNumberFormat="0" applyFill="0" applyAlignment="0" applyProtection="0"/>
    <xf numFmtId="179" fontId="95" fillId="44" borderId="27" applyNumberForma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5" borderId="35" applyNumberFormat="0" applyAlignment="0" applyProtection="0"/>
    <xf numFmtId="179" fontId="99" fillId="59" borderId="35" applyNumberForma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95" fillId="46" borderId="27" applyNumberFormat="0" applyAlignment="0" applyProtection="0"/>
    <xf numFmtId="179" fontId="99" fillId="59" borderId="35" applyNumberFormat="0" applyAlignment="0" applyProtection="0"/>
    <xf numFmtId="179" fontId="124" fillId="0" borderId="44" applyNumberFormat="0" applyFill="0" applyAlignment="0" applyProtection="0"/>
    <xf numFmtId="179" fontId="95" fillId="44" borderId="27" applyNumberForma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124" fillId="0" borderId="44" applyNumberFormat="0" applyFill="0" applyAlignment="0" applyProtection="0"/>
    <xf numFmtId="179" fontId="101" fillId="0" borderId="36" applyNumberFormat="0" applyFill="0" applyAlignment="0" applyProtection="0"/>
    <xf numFmtId="179" fontId="103" fillId="59" borderId="27" applyNumberFormat="0" applyAlignment="0" applyProtection="0"/>
    <xf numFmtId="179" fontId="88" fillId="55" borderId="27" applyNumberFormat="0" applyAlignment="0" applyProtection="0"/>
    <xf numFmtId="179" fontId="101" fillId="0" borderId="43" applyNumberFormat="0" applyFill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98" fillId="43" borderId="34" applyNumberFormat="0" applyFon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95" fillId="59" borderId="27" applyNumberFormat="0" applyAlignment="0" applyProtection="0"/>
    <xf numFmtId="179" fontId="98" fillId="43" borderId="34" applyNumberFormat="0" applyFont="0" applyAlignment="0" applyProtection="0"/>
    <xf numFmtId="179" fontId="95" fillId="44" borderId="27" applyNumberForma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88" fillId="55" borderId="27" applyNumberForma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98" fillId="43" borderId="34" applyNumberFormat="0" applyFon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98" fillId="43" borderId="34" applyNumberFormat="0" applyFon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95" fillId="46" borderId="27" applyNumberForma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5" fillId="59" borderId="27" applyNumberFormat="0" applyAlignment="0" applyProtection="0"/>
    <xf numFmtId="179" fontId="95" fillId="46" borderId="27" applyNumberFormat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95" fillId="59" borderId="27" applyNumberFormat="0" applyAlignment="0" applyProtection="0"/>
    <xf numFmtId="179" fontId="98" fillId="43" borderId="34" applyNumberFormat="0" applyFont="0" applyAlignment="0" applyProtection="0"/>
    <xf numFmtId="179" fontId="101" fillId="0" borderId="36" applyNumberFormat="0" applyFill="0" applyAlignment="0" applyProtection="0"/>
    <xf numFmtId="179" fontId="95" fillId="59" borderId="27" applyNumberFormat="0" applyAlignment="0" applyProtection="0"/>
    <xf numFmtId="179" fontId="101" fillId="0" borderId="36" applyNumberFormat="0" applyFill="0" applyAlignment="0" applyProtection="0"/>
    <xf numFmtId="179" fontId="98" fillId="43" borderId="34" applyNumberFormat="0" applyFont="0" applyAlignment="0" applyProtection="0"/>
    <xf numFmtId="179" fontId="95" fillId="46" borderId="27" applyNumberForma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95" fillId="46" borderId="27" applyNumberFormat="0" applyAlignment="0" applyProtection="0"/>
    <xf numFmtId="179" fontId="99" fillId="59" borderId="35" applyNumberFormat="0" applyAlignment="0" applyProtection="0"/>
    <xf numFmtId="179" fontId="124" fillId="0" borderId="44" applyNumberFormat="0" applyFill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5" borderId="35" applyNumberFormat="0" applyAlignment="0" applyProtection="0"/>
    <xf numFmtId="179" fontId="95" fillId="46" borderId="27" applyNumberFormat="0" applyAlignment="0" applyProtection="0"/>
    <xf numFmtId="179" fontId="101" fillId="0" borderId="43" applyNumberFormat="0" applyFill="0" applyAlignment="0" applyProtection="0"/>
    <xf numFmtId="179" fontId="99" fillId="55" borderId="35" applyNumberFormat="0" applyAlignment="0" applyProtection="0"/>
    <xf numFmtId="179" fontId="95" fillId="44" borderId="27" applyNumberFormat="0" applyAlignment="0" applyProtection="0"/>
    <xf numFmtId="179" fontId="101" fillId="0" borderId="43" applyNumberFormat="0" applyFill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103" fillId="59" borderId="27" applyNumberFormat="0" applyAlignment="0" applyProtection="0"/>
    <xf numFmtId="179" fontId="95" fillId="44" borderId="27" applyNumberFormat="0" applyAlignment="0" applyProtection="0"/>
    <xf numFmtId="179" fontId="95" fillId="46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98" fillId="43" borderId="34" applyNumberFormat="0" applyFont="0" applyAlignment="0" applyProtection="0"/>
    <xf numFmtId="179" fontId="95" fillId="46" borderId="27" applyNumberFormat="0" applyAlignment="0" applyProtection="0"/>
    <xf numFmtId="179" fontId="15" fillId="43" borderId="34" applyNumberFormat="0" applyFont="0" applyAlignment="0" applyProtection="0"/>
    <xf numFmtId="179" fontId="98" fillId="43" borderId="34" applyNumberFormat="0" applyFon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88" fillId="55" borderId="27" applyNumberForma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3" fillId="59" borderId="27" applyNumberFormat="0" applyAlignment="0" applyProtection="0"/>
    <xf numFmtId="179" fontId="101" fillId="0" borderId="43" applyNumberFormat="0" applyFill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88" fillId="55" borderId="27" applyNumberFormat="0" applyAlignment="0" applyProtection="0"/>
    <xf numFmtId="179" fontId="99" fillId="55" borderId="35" applyNumberFormat="0" applyAlignment="0" applyProtection="0"/>
    <xf numFmtId="179" fontId="95" fillId="59" borderId="27" applyNumberFormat="0" applyAlignment="0" applyProtection="0"/>
    <xf numFmtId="179" fontId="99" fillId="55" borderId="35" applyNumberFormat="0" applyAlignment="0" applyProtection="0"/>
    <xf numFmtId="179" fontId="88" fillId="55" borderId="27" applyNumberForma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59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101" fillId="0" borderId="43" applyNumberFormat="0" applyFill="0" applyAlignment="0" applyProtection="0"/>
    <xf numFmtId="179" fontId="124" fillId="0" borderId="44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99" fillId="59" borderId="35" applyNumberFormat="0" applyAlignment="0" applyProtection="0"/>
    <xf numFmtId="179" fontId="95" fillId="44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46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99" fillId="55" borderId="35" applyNumberFormat="0" applyAlignment="0" applyProtection="0"/>
    <xf numFmtId="179" fontId="95" fillId="46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95" fillId="59" borderId="27" applyNumberForma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103" fillId="59" borderId="27" applyNumberFormat="0" applyAlignment="0" applyProtection="0"/>
    <xf numFmtId="179" fontId="88" fillId="55" borderId="27" applyNumberForma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103" fillId="59" borderId="27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5" fillId="43" borderId="34" applyNumberFormat="0" applyFont="0" applyAlignment="0" applyProtection="0"/>
    <xf numFmtId="179" fontId="101" fillId="0" borderId="43" applyNumberFormat="0" applyFill="0" applyAlignment="0" applyProtection="0"/>
    <xf numFmtId="179" fontId="124" fillId="0" borderId="44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88" fillId="55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95" fillId="46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5" fillId="46" borderId="27" applyNumberFormat="0" applyAlignment="0" applyProtection="0"/>
    <xf numFmtId="179" fontId="88" fillId="55" borderId="27" applyNumberFormat="0" applyAlignment="0" applyProtection="0"/>
    <xf numFmtId="179" fontId="103" fillId="59" borderId="27" applyNumberForma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124" fillId="0" borderId="44" applyNumberFormat="0" applyFill="0" applyAlignment="0" applyProtection="0"/>
    <xf numFmtId="179" fontId="101" fillId="0" borderId="43" applyNumberFormat="0" applyFill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59" borderId="27" applyNumberFormat="0" applyAlignment="0" applyProtection="0"/>
    <xf numFmtId="179" fontId="103" fillId="59" borderId="27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8" fillId="43" borderId="34" applyNumberFormat="0" applyFont="0" applyAlignment="0" applyProtection="0"/>
    <xf numFmtId="179" fontId="101" fillId="0" borderId="36" applyNumberFormat="0" applyFill="0" applyAlignment="0" applyProtection="0"/>
    <xf numFmtId="179" fontId="101" fillId="0" borderId="43" applyNumberFormat="0" applyFill="0" applyAlignment="0" applyProtection="0"/>
    <xf numFmtId="179" fontId="15" fillId="43" borderId="34" applyNumberFormat="0" applyFont="0" applyAlignment="0" applyProtection="0"/>
    <xf numFmtId="179" fontId="98" fillId="43" borderId="34" applyNumberFormat="0" applyFont="0" applyAlignment="0" applyProtection="0"/>
    <xf numFmtId="179" fontId="101" fillId="0" borderId="43" applyNumberFormat="0" applyFill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98" fillId="43" borderId="34" applyNumberFormat="0" applyFont="0" applyAlignment="0" applyProtection="0"/>
    <xf numFmtId="179" fontId="103" fillId="59" borderId="27" applyNumberForma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98" fillId="43" borderId="34" applyNumberFormat="0" applyFont="0" applyAlignment="0" applyProtection="0"/>
    <xf numFmtId="179" fontId="95" fillId="46" borderId="27" applyNumberFormat="0" applyAlignment="0" applyProtection="0"/>
    <xf numFmtId="179" fontId="95" fillId="59" borderId="27" applyNumberFormat="0" applyAlignment="0" applyProtection="0"/>
    <xf numFmtId="179" fontId="103" fillId="59" borderId="27" applyNumberFormat="0" applyAlignment="0" applyProtection="0"/>
    <xf numFmtId="179" fontId="95" fillId="59" borderId="27" applyNumberForma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99" fillId="59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15" fillId="43" borderId="34" applyNumberFormat="0" applyFont="0" applyAlignment="0" applyProtection="0"/>
    <xf numFmtId="179" fontId="95" fillId="46" borderId="27" applyNumberFormat="0" applyAlignment="0" applyProtection="0"/>
    <xf numFmtId="179" fontId="98" fillId="43" borderId="34" applyNumberFormat="0" applyFont="0" applyAlignment="0" applyProtection="0"/>
    <xf numFmtId="179" fontId="103" fillId="59" borderId="27" applyNumberFormat="0" applyAlignment="0" applyProtection="0"/>
    <xf numFmtId="179" fontId="99" fillId="59" borderId="35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95" fillId="59" borderId="27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36" applyNumberFormat="0" applyFill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101" fillId="0" borderId="43" applyNumberFormat="0" applyFill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95" fillId="59" borderId="27" applyNumberFormat="0" applyAlignment="0" applyProtection="0"/>
    <xf numFmtId="179" fontId="101" fillId="0" borderId="36" applyNumberFormat="0" applyFill="0" applyAlignment="0" applyProtection="0"/>
    <xf numFmtId="179" fontId="95" fillId="46" borderId="27" applyNumberFormat="0" applyAlignment="0" applyProtection="0"/>
    <xf numFmtId="179" fontId="95" fillId="59" borderId="27" applyNumberForma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103" fillId="59" borderId="27" applyNumberFormat="0" applyAlignment="0" applyProtection="0"/>
    <xf numFmtId="179" fontId="101" fillId="0" borderId="36" applyNumberFormat="0" applyFill="0" applyAlignment="0" applyProtection="0"/>
    <xf numFmtId="179" fontId="88" fillId="55" borderId="27" applyNumberFormat="0" applyAlignment="0" applyProtection="0"/>
    <xf numFmtId="179" fontId="99" fillId="59" borderId="35" applyNumberFormat="0" applyAlignment="0" applyProtection="0"/>
    <xf numFmtId="179" fontId="101" fillId="0" borderId="36" applyNumberFormat="0" applyFill="0" applyAlignment="0" applyProtection="0"/>
    <xf numFmtId="179" fontId="101" fillId="0" borderId="43" applyNumberFormat="0" applyFill="0" applyAlignment="0" applyProtection="0"/>
    <xf numFmtId="179" fontId="15" fillId="43" borderId="34" applyNumberFormat="0" applyFon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98" fillId="43" borderId="34" applyNumberFormat="0" applyFon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101" fillId="0" borderId="36" applyNumberFormat="0" applyFill="0" applyAlignment="0" applyProtection="0"/>
    <xf numFmtId="179" fontId="103" fillId="59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88" fillId="55" borderId="27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8" fillId="43" borderId="34" applyNumberFormat="0" applyFon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5" fillId="46" borderId="27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103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46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98" fillId="43" borderId="34" applyNumberFormat="0" applyFon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99" fillId="55" borderId="35" applyNumberFormat="0" applyAlignment="0" applyProtection="0"/>
    <xf numFmtId="179" fontId="101" fillId="0" borderId="43" applyNumberFormat="0" applyFill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01" fillId="0" borderId="43" applyNumberFormat="0" applyFill="0" applyAlignment="0" applyProtection="0"/>
    <xf numFmtId="179" fontId="15" fillId="43" borderId="34" applyNumberFormat="0" applyFont="0" applyAlignment="0" applyProtection="0"/>
    <xf numFmtId="179" fontId="98" fillId="43" borderId="34" applyNumberFormat="0" applyFont="0" applyAlignment="0" applyProtection="0"/>
    <xf numFmtId="179" fontId="101" fillId="0" borderId="36" applyNumberFormat="0" applyFill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103" fillId="59" borderId="27" applyNumberFormat="0" applyAlignment="0" applyProtection="0"/>
    <xf numFmtId="179" fontId="99" fillId="55" borderId="35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9" fillId="55" borderId="35" applyNumberFormat="0" applyAlignment="0" applyProtection="0"/>
    <xf numFmtId="179" fontId="15" fillId="43" borderId="34" applyNumberFormat="0" applyFon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101" fillId="0" borderId="43" applyNumberFormat="0" applyFill="0" applyAlignment="0" applyProtection="0"/>
    <xf numFmtId="179" fontId="98" fillId="43" borderId="34" applyNumberFormat="0" applyFont="0" applyAlignment="0" applyProtection="0"/>
    <xf numFmtId="179" fontId="101" fillId="0" borderId="43" applyNumberFormat="0" applyFill="0" applyAlignment="0" applyProtection="0"/>
    <xf numFmtId="179" fontId="124" fillId="0" borderId="44" applyNumberFormat="0" applyFill="0" applyAlignment="0" applyProtection="0"/>
    <xf numFmtId="179" fontId="103" fillId="59" borderId="27" applyNumberFormat="0" applyAlignment="0" applyProtection="0"/>
    <xf numFmtId="179" fontId="95" fillId="59" borderId="27" applyNumberFormat="0" applyAlignment="0" applyProtection="0"/>
    <xf numFmtId="179" fontId="15" fillId="43" borderId="34" applyNumberFormat="0" applyFont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101" fillId="0" borderId="43" applyNumberFormat="0" applyFill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03" fillId="59" borderId="27" applyNumberFormat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59" borderId="27" applyNumberFormat="0" applyAlignment="0" applyProtection="0"/>
    <xf numFmtId="179" fontId="103" fillId="59" borderId="27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6" borderId="27" applyNumberFormat="0" applyAlignment="0" applyProtection="0"/>
    <xf numFmtId="179" fontId="98" fillId="43" borderId="34" applyNumberFormat="0" applyFont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98" fillId="43" borderId="34" applyNumberFormat="0" applyFont="0" applyAlignment="0" applyProtection="0"/>
    <xf numFmtId="179" fontId="103" fillId="59" borderId="27" applyNumberFormat="0" applyAlignment="0" applyProtection="0"/>
    <xf numFmtId="179" fontId="95" fillId="59" borderId="27" applyNumberFormat="0" applyAlignment="0" applyProtection="0"/>
    <xf numFmtId="179" fontId="88" fillId="55" borderId="27" applyNumberFormat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88" fillId="55" borderId="27" applyNumberFormat="0" applyAlignment="0" applyProtection="0"/>
    <xf numFmtId="179" fontId="95" fillId="46" borderId="27" applyNumberFormat="0" applyAlignment="0" applyProtection="0"/>
    <xf numFmtId="179" fontId="99" fillId="55" borderId="35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98" fillId="43" borderId="34" applyNumberFormat="0" applyFon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5" fillId="46" borderId="27" applyNumberFormat="0" applyAlignment="0" applyProtection="0"/>
    <xf numFmtId="179" fontId="88" fillId="55" borderId="27" applyNumberForma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3" fillId="59" borderId="27" applyNumberFormat="0" applyAlignment="0" applyProtection="0"/>
    <xf numFmtId="179" fontId="95" fillId="46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8" fillId="43" borderId="34" applyNumberFormat="0" applyFont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88" fillId="55" borderId="27" applyNumberFormat="0" applyAlignment="0" applyProtection="0"/>
    <xf numFmtId="179" fontId="95" fillId="46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5" fillId="59" borderId="27" applyNumberFormat="0" applyAlignment="0" applyProtection="0"/>
    <xf numFmtId="179" fontId="101" fillId="0" borderId="36" applyNumberFormat="0" applyFill="0" applyAlignment="0" applyProtection="0"/>
    <xf numFmtId="179" fontId="95" fillId="46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103" fillId="59" borderId="27" applyNumberFormat="0" applyAlignment="0" applyProtection="0"/>
    <xf numFmtId="179" fontId="99" fillId="55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99" fillId="59" borderId="35" applyNumberFormat="0" applyAlignment="0" applyProtection="0"/>
    <xf numFmtId="179" fontId="103" fillId="59" borderId="27" applyNumberFormat="0" applyAlignment="0" applyProtection="0"/>
    <xf numFmtId="179" fontId="124" fillId="0" borderId="44" applyNumberFormat="0" applyFill="0" applyAlignment="0" applyProtection="0"/>
    <xf numFmtId="179" fontId="95" fillId="46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5" fillId="43" borderId="34" applyNumberFormat="0" applyFont="0" applyAlignment="0" applyProtection="0"/>
    <xf numFmtId="179" fontId="95" fillId="46" borderId="27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01" fillId="0" borderId="43" applyNumberFormat="0" applyFill="0" applyAlignment="0" applyProtection="0"/>
    <xf numFmtId="179" fontId="99" fillId="55" borderId="35" applyNumberFormat="0" applyAlignment="0" applyProtection="0"/>
    <xf numFmtId="179" fontId="101" fillId="0" borderId="43" applyNumberFormat="0" applyFill="0" applyAlignment="0" applyProtection="0"/>
    <xf numFmtId="179" fontId="95" fillId="59" borderId="27" applyNumberFormat="0" applyAlignment="0" applyProtection="0"/>
    <xf numFmtId="179" fontId="103" fillId="59" borderId="27" applyNumberFormat="0" applyAlignment="0" applyProtection="0"/>
    <xf numFmtId="179" fontId="98" fillId="43" borderId="34" applyNumberFormat="0" applyFont="0" applyAlignment="0" applyProtection="0"/>
    <xf numFmtId="179" fontId="15" fillId="43" borderId="34" applyNumberFormat="0" applyFon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1" fillId="0" borderId="36" applyNumberFormat="0" applyFill="0" applyAlignment="0" applyProtection="0"/>
    <xf numFmtId="179" fontId="88" fillId="55" borderId="27" applyNumberFormat="0" applyAlignment="0" applyProtection="0"/>
    <xf numFmtId="179" fontId="99" fillId="55" borderId="35" applyNumberFormat="0" applyAlignment="0" applyProtection="0"/>
    <xf numFmtId="179" fontId="95" fillId="46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101" fillId="0" borderId="43" applyNumberFormat="0" applyFill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103" fillId="59" borderId="27" applyNumberFormat="0" applyAlignment="0" applyProtection="0"/>
    <xf numFmtId="179" fontId="99" fillId="55" borderId="35" applyNumberFormat="0" applyAlignment="0" applyProtection="0"/>
    <xf numFmtId="179" fontId="95" fillId="44" borderId="27" applyNumberFormat="0" applyAlignment="0" applyProtection="0"/>
    <xf numFmtId="179" fontId="95" fillId="46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5" fillId="46" borderId="27" applyNumberFormat="0" applyAlignment="0" applyProtection="0"/>
    <xf numFmtId="179" fontId="101" fillId="0" borderId="43" applyNumberFormat="0" applyFill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101" fillId="0" borderId="36" applyNumberFormat="0" applyFill="0" applyAlignment="0" applyProtection="0"/>
    <xf numFmtId="179" fontId="88" fillId="55" borderId="27" applyNumberFormat="0" applyAlignment="0" applyProtection="0"/>
    <xf numFmtId="179" fontId="95" fillId="46" borderId="27" applyNumberForma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9" fillId="55" borderId="35" applyNumberFormat="0" applyAlignment="0" applyProtection="0"/>
    <xf numFmtId="179" fontId="124" fillId="0" borderId="44" applyNumberFormat="0" applyFill="0" applyAlignment="0" applyProtection="0"/>
    <xf numFmtId="179" fontId="101" fillId="0" borderId="43" applyNumberFormat="0" applyFill="0" applyAlignment="0" applyProtection="0"/>
    <xf numFmtId="179" fontId="124" fillId="0" borderId="44" applyNumberFormat="0" applyFill="0" applyAlignment="0" applyProtection="0"/>
    <xf numFmtId="179" fontId="15" fillId="43" borderId="34" applyNumberFormat="0" applyFon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95" fillId="59" borderId="27" applyNumberFormat="0" applyAlignment="0" applyProtection="0"/>
    <xf numFmtId="179" fontId="103" fillId="59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5" fillId="46" borderId="27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5" borderId="35" applyNumberForma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9" fillId="55" borderId="35" applyNumberFormat="0" applyAlignment="0" applyProtection="0"/>
    <xf numFmtId="179" fontId="88" fillId="55" borderId="27" applyNumberFormat="0" applyAlignment="0" applyProtection="0"/>
    <xf numFmtId="179" fontId="103" fillId="59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9" fillId="59" borderId="35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101" fillId="0" borderId="43" applyNumberFormat="0" applyFill="0" applyAlignment="0" applyProtection="0"/>
    <xf numFmtId="179" fontId="15" fillId="43" borderId="34" applyNumberFormat="0" applyFon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15" fillId="43" borderId="34" applyNumberFormat="0" applyFon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88" fillId="55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88" fillId="55" borderId="27" applyNumberFormat="0" applyAlignment="0" applyProtection="0"/>
    <xf numFmtId="179" fontId="95" fillId="59" borderId="27" applyNumberFormat="0" applyAlignment="0" applyProtection="0"/>
    <xf numFmtId="179" fontId="88" fillId="55" borderId="27" applyNumberFormat="0" applyAlignment="0" applyProtection="0"/>
    <xf numFmtId="179" fontId="101" fillId="0" borderId="43" applyNumberFormat="0" applyFill="0" applyAlignment="0" applyProtection="0"/>
    <xf numFmtId="179" fontId="15" fillId="43" borderId="34" applyNumberFormat="0" applyFont="0" applyAlignment="0" applyProtection="0"/>
    <xf numFmtId="179" fontId="101" fillId="0" borderId="36" applyNumberFormat="0" applyFill="0" applyAlignment="0" applyProtection="0"/>
    <xf numFmtId="179" fontId="101" fillId="0" borderId="43" applyNumberFormat="0" applyFill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46" borderId="27" applyNumberForma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95" fillId="59" borderId="27" applyNumberFormat="0" applyAlignment="0" applyProtection="0"/>
    <xf numFmtId="179" fontId="103" fillId="59" borderId="27" applyNumberFormat="0" applyAlignment="0" applyProtection="0"/>
    <xf numFmtId="179" fontId="99" fillId="55" borderId="35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103" fillId="59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5" fillId="46" borderId="27" applyNumberFormat="0" applyAlignment="0" applyProtection="0"/>
    <xf numFmtId="179" fontId="101" fillId="0" borderId="36" applyNumberFormat="0" applyFill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1" fillId="0" borderId="36" applyNumberFormat="0" applyFill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103" fillId="59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5" fillId="46" borderId="27" applyNumberFormat="0" applyAlignment="0" applyProtection="0"/>
    <xf numFmtId="179" fontId="98" fillId="43" borderId="34" applyNumberFormat="0" applyFont="0" applyAlignment="0" applyProtection="0"/>
    <xf numFmtId="179" fontId="99" fillId="59" borderId="35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5" fillId="44" borderId="27" applyNumberFormat="0" applyAlignment="0" applyProtection="0"/>
    <xf numFmtId="179" fontId="101" fillId="0" borderId="43" applyNumberFormat="0" applyFill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5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95" fillId="46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6" borderId="27" applyNumberFormat="0" applyAlignment="0" applyProtection="0"/>
    <xf numFmtId="179" fontId="88" fillId="55" borderId="27" applyNumberFormat="0" applyAlignment="0" applyProtection="0"/>
    <xf numFmtId="179" fontId="101" fillId="0" borderId="36" applyNumberFormat="0" applyFill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88" fillId="55" borderId="27" applyNumberFormat="0" applyAlignment="0" applyProtection="0"/>
    <xf numFmtId="179" fontId="101" fillId="0" borderId="36" applyNumberFormat="0" applyFill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88" fillId="55" borderId="27" applyNumberForma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88" fillId="55" borderId="27" applyNumberFormat="0" applyAlignment="0" applyProtection="0"/>
    <xf numFmtId="179" fontId="101" fillId="0" borderId="36" applyNumberFormat="0" applyFill="0" applyAlignment="0" applyProtection="0"/>
    <xf numFmtId="179" fontId="95" fillId="46" borderId="27" applyNumberFormat="0" applyAlignment="0" applyProtection="0"/>
    <xf numFmtId="179" fontId="98" fillId="43" borderId="34" applyNumberFormat="0" applyFont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8" fillId="43" borderId="34" applyNumberFormat="0" applyFont="0" applyAlignment="0" applyProtection="0"/>
    <xf numFmtId="179" fontId="15" fillId="43" borderId="34" applyNumberFormat="0" applyFont="0" applyAlignment="0" applyProtection="0"/>
    <xf numFmtId="179" fontId="98" fillId="43" borderId="34" applyNumberFormat="0" applyFont="0" applyAlignment="0" applyProtection="0"/>
    <xf numFmtId="179" fontId="101" fillId="0" borderId="36" applyNumberFormat="0" applyFill="0" applyAlignment="0" applyProtection="0"/>
    <xf numFmtId="179" fontId="88" fillId="55" borderId="27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6" borderId="27" applyNumberFormat="0" applyAlignment="0" applyProtection="0"/>
    <xf numFmtId="179" fontId="95" fillId="59" borderId="27" applyNumberFormat="0" applyAlignment="0" applyProtection="0"/>
    <xf numFmtId="179" fontId="88" fillId="55" borderId="27" applyNumberFormat="0" applyAlignment="0" applyProtection="0"/>
    <xf numFmtId="179" fontId="99" fillId="55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01" fillId="0" borderId="43" applyNumberFormat="0" applyFill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101" fillId="0" borderId="43" applyNumberFormat="0" applyFill="0" applyAlignment="0" applyProtection="0"/>
    <xf numFmtId="179" fontId="88" fillId="55" borderId="27" applyNumberFormat="0" applyAlignment="0" applyProtection="0"/>
    <xf numFmtId="179" fontId="95" fillId="46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01" fillId="0" borderId="43" applyNumberFormat="0" applyFill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5" fillId="43" borderId="34" applyNumberFormat="0" applyFont="0" applyAlignment="0" applyProtection="0"/>
    <xf numFmtId="179" fontId="101" fillId="0" borderId="43" applyNumberFormat="0" applyFill="0" applyAlignment="0" applyProtection="0"/>
    <xf numFmtId="179" fontId="95" fillId="44" borderId="27" applyNumberFormat="0" applyAlignment="0" applyProtection="0"/>
    <xf numFmtId="179" fontId="88" fillId="55" borderId="27" applyNumberFormat="0" applyAlignment="0" applyProtection="0"/>
    <xf numFmtId="179" fontId="103" fillId="59" borderId="27" applyNumberFormat="0" applyAlignment="0" applyProtection="0"/>
    <xf numFmtId="179" fontId="95" fillId="59" borderId="27" applyNumberFormat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5" fillId="59" borderId="27" applyNumberFormat="0" applyAlignment="0" applyProtection="0"/>
    <xf numFmtId="179" fontId="101" fillId="0" borderId="36" applyNumberFormat="0" applyFill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8" fillId="43" borderId="34" applyNumberFormat="0" applyFont="0" applyAlignment="0" applyProtection="0"/>
    <xf numFmtId="179" fontId="95" fillId="44" borderId="27" applyNumberFormat="0" applyAlignment="0" applyProtection="0"/>
    <xf numFmtId="179" fontId="99" fillId="55" borderId="35" applyNumberFormat="0" applyAlignment="0" applyProtection="0"/>
    <xf numFmtId="179" fontId="95" fillId="59" borderId="27" applyNumberFormat="0" applyAlignment="0" applyProtection="0"/>
    <xf numFmtId="179" fontId="98" fillId="43" borderId="34" applyNumberFormat="0" applyFon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98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95" fillId="59" borderId="27" applyNumberFormat="0" applyAlignment="0" applyProtection="0"/>
    <xf numFmtId="179" fontId="15" fillId="43" borderId="34" applyNumberFormat="0" applyFont="0" applyAlignment="0" applyProtection="0"/>
    <xf numFmtId="179" fontId="101" fillId="0" borderId="36" applyNumberFormat="0" applyFill="0" applyAlignment="0" applyProtection="0"/>
    <xf numFmtId="179" fontId="95" fillId="44" borderId="27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5" fillId="59" borderId="27" applyNumberForma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103" fillId="59" borderId="27" applyNumberFormat="0" applyAlignment="0" applyProtection="0"/>
    <xf numFmtId="179" fontId="99" fillId="59" borderId="35" applyNumberFormat="0" applyAlignment="0" applyProtection="0"/>
    <xf numFmtId="179" fontId="101" fillId="0" borderId="36" applyNumberFormat="0" applyFill="0" applyAlignment="0" applyProtection="0"/>
    <xf numFmtId="179" fontId="95" fillId="59" borderId="27" applyNumberFormat="0" applyAlignment="0" applyProtection="0"/>
    <xf numFmtId="179" fontId="99" fillId="59" borderId="35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5" fillId="59" borderId="27" applyNumberFormat="0" applyAlignment="0" applyProtection="0"/>
    <xf numFmtId="179" fontId="88" fillId="55" borderId="27" applyNumberFormat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95" fillId="59" borderId="27" applyNumberFormat="0" applyAlignment="0" applyProtection="0"/>
    <xf numFmtId="179" fontId="99" fillId="55" borderId="35" applyNumberFormat="0" applyAlignment="0" applyProtection="0"/>
    <xf numFmtId="179" fontId="15" fillId="43" borderId="34" applyNumberFormat="0" applyFont="0" applyAlignment="0" applyProtection="0"/>
    <xf numFmtId="179" fontId="99" fillId="55" borderId="35" applyNumberForma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101" fillId="0" borderId="36" applyNumberFormat="0" applyFill="0" applyAlignment="0" applyProtection="0"/>
    <xf numFmtId="179" fontId="88" fillId="55" borderId="27" applyNumberFormat="0" applyAlignment="0" applyProtection="0"/>
    <xf numFmtId="179" fontId="98" fillId="43" borderId="34" applyNumberFormat="0" applyFont="0" applyAlignment="0" applyProtection="0"/>
    <xf numFmtId="179" fontId="95" fillId="44" borderId="27" applyNumberFormat="0" applyAlignment="0" applyProtection="0"/>
    <xf numFmtId="179" fontId="101" fillId="0" borderId="36" applyNumberFormat="0" applyFill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6" borderId="27" applyNumberFormat="0" applyAlignment="0" applyProtection="0"/>
    <xf numFmtId="179" fontId="101" fillId="0" borderId="43" applyNumberFormat="0" applyFill="0" applyAlignment="0" applyProtection="0"/>
    <xf numFmtId="179" fontId="88" fillId="55" borderId="27" applyNumberFormat="0" applyAlignment="0" applyProtection="0"/>
    <xf numFmtId="179" fontId="99" fillId="55" borderId="35" applyNumberFormat="0" applyAlignment="0" applyProtection="0"/>
    <xf numFmtId="179" fontId="88" fillId="55" borderId="27" applyNumberForma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5" fillId="43" borderId="34" applyNumberFormat="0" applyFont="0" applyAlignment="0" applyProtection="0"/>
    <xf numFmtId="179" fontId="98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5" fillId="59" borderId="27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5" fillId="46" borderId="27" applyNumberFormat="0" applyAlignment="0" applyProtection="0"/>
    <xf numFmtId="179" fontId="15" fillId="43" borderId="34" applyNumberFormat="0" applyFont="0" applyAlignment="0" applyProtection="0"/>
    <xf numFmtId="179" fontId="95" fillId="46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5" fillId="44" borderId="27" applyNumberFormat="0" applyAlignment="0" applyProtection="0"/>
    <xf numFmtId="179" fontId="103" fillId="59" borderId="27" applyNumberFormat="0" applyAlignment="0" applyProtection="0"/>
    <xf numFmtId="179" fontId="101" fillId="0" borderId="43" applyNumberFormat="0" applyFill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103" fillId="59" borderId="27" applyNumberFormat="0" applyAlignment="0" applyProtection="0"/>
    <xf numFmtId="179" fontId="95" fillId="44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88" fillId="55" borderId="27" applyNumberFormat="0" applyAlignment="0" applyProtection="0"/>
    <xf numFmtId="179" fontId="99" fillId="59" borderId="35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8" fillId="43" borderId="34" applyNumberFormat="0" applyFont="0" applyAlignment="0" applyProtection="0"/>
    <xf numFmtId="179" fontId="95" fillId="59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01" fillId="0" borderId="36" applyNumberFormat="0" applyFill="0" applyAlignment="0" applyProtection="0"/>
    <xf numFmtId="179" fontId="103" fillId="59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95" fillId="46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59" borderId="27" applyNumberFormat="0" applyAlignment="0" applyProtection="0"/>
    <xf numFmtId="179" fontId="99" fillId="55" borderId="35" applyNumberForma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03" fillId="59" borderId="27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99" fillId="55" borderId="35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98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01" fillId="0" borderId="36" applyNumberFormat="0" applyFill="0" applyAlignment="0" applyProtection="0"/>
    <xf numFmtId="179" fontId="95" fillId="44" borderId="27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5" fillId="46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101" fillId="0" borderId="43" applyNumberFormat="0" applyFill="0" applyAlignment="0" applyProtection="0"/>
    <xf numFmtId="179" fontId="95" fillId="46" borderId="27" applyNumberFormat="0" applyAlignment="0" applyProtection="0"/>
    <xf numFmtId="179" fontId="88" fillId="55" borderId="27" applyNumberFormat="0" applyAlignment="0" applyProtection="0"/>
    <xf numFmtId="179" fontId="103" fillId="59" borderId="27" applyNumberFormat="0" applyAlignment="0" applyProtection="0"/>
    <xf numFmtId="179" fontId="99" fillId="55" borderId="35" applyNumberFormat="0" applyAlignment="0" applyProtection="0"/>
    <xf numFmtId="179" fontId="103" fillId="59" borderId="27" applyNumberFormat="0" applyAlignment="0" applyProtection="0"/>
    <xf numFmtId="179" fontId="15" fillId="43" borderId="34" applyNumberFormat="0" applyFont="0" applyAlignment="0" applyProtection="0"/>
    <xf numFmtId="179" fontId="103" fillId="59" borderId="27" applyNumberFormat="0" applyAlignment="0" applyProtection="0"/>
    <xf numFmtId="179" fontId="101" fillId="0" borderId="43" applyNumberFormat="0" applyFill="0" applyAlignment="0" applyProtection="0"/>
    <xf numFmtId="179" fontId="95" fillId="46" borderId="27" applyNumberForma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98" fillId="43" borderId="34" applyNumberFormat="0" applyFont="0" applyAlignment="0" applyProtection="0"/>
    <xf numFmtId="179" fontId="95" fillId="46" borderId="27" applyNumberFormat="0" applyAlignment="0" applyProtection="0"/>
    <xf numFmtId="179" fontId="103" fillId="59" borderId="27" applyNumberFormat="0" applyAlignment="0" applyProtection="0"/>
    <xf numFmtId="179" fontId="88" fillId="55" borderId="27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5" fillId="46" borderId="27" applyNumberFormat="0" applyAlignment="0" applyProtection="0"/>
    <xf numFmtId="179" fontId="101" fillId="0" borderId="36" applyNumberFormat="0" applyFill="0" applyAlignment="0" applyProtection="0"/>
    <xf numFmtId="179" fontId="88" fillId="55" borderId="27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5" fillId="46" borderId="27" applyNumberForma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98" fillId="43" borderId="34" applyNumberFormat="0" applyFon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88" fillId="55" borderId="27" applyNumberFormat="0" applyAlignment="0" applyProtection="0"/>
    <xf numFmtId="179" fontId="95" fillId="44" borderId="27" applyNumberFormat="0" applyAlignment="0" applyProtection="0"/>
    <xf numFmtId="179" fontId="95" fillId="46" borderId="27" applyNumberFormat="0" applyAlignment="0" applyProtection="0"/>
    <xf numFmtId="179" fontId="99" fillId="59" borderId="35" applyNumberFormat="0" applyAlignment="0" applyProtection="0"/>
    <xf numFmtId="179" fontId="88" fillId="55" borderId="27" applyNumberFormat="0" applyAlignment="0" applyProtection="0"/>
    <xf numFmtId="179" fontId="99" fillId="55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95" fillId="59" borderId="27" applyNumberFormat="0" applyAlignment="0" applyProtection="0"/>
    <xf numFmtId="179" fontId="99" fillId="55" borderId="35" applyNumberFormat="0" applyAlignment="0" applyProtection="0"/>
    <xf numFmtId="179" fontId="95" fillId="59" borderId="27" applyNumberFormat="0" applyAlignment="0" applyProtection="0"/>
    <xf numFmtId="179" fontId="15" fillId="43" borderId="34" applyNumberFormat="0" applyFont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101" fillId="0" borderId="43" applyNumberFormat="0" applyFill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6" borderId="27" applyNumberFormat="0" applyAlignment="0" applyProtection="0"/>
    <xf numFmtId="179" fontId="88" fillId="55" borderId="27" applyNumberFormat="0" applyAlignment="0" applyProtection="0"/>
    <xf numFmtId="179" fontId="103" fillId="59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8" fillId="43" borderId="34" applyNumberFormat="0" applyFont="0" applyAlignment="0" applyProtection="0"/>
    <xf numFmtId="179" fontId="103" fillId="59" borderId="27" applyNumberFormat="0" applyAlignment="0" applyProtection="0"/>
    <xf numFmtId="179" fontId="88" fillId="55" borderId="27" applyNumberFormat="0" applyAlignment="0" applyProtection="0"/>
    <xf numFmtId="179" fontId="98" fillId="43" borderId="34" applyNumberFormat="0" applyFont="0" applyAlignment="0" applyProtection="0"/>
    <xf numFmtId="179" fontId="101" fillId="0" borderId="43" applyNumberFormat="0" applyFill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95" fillId="59" borderId="27" applyNumberForma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95" fillId="46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8" fillId="43" borderId="34" applyNumberFormat="0" applyFont="0" applyAlignment="0" applyProtection="0"/>
    <xf numFmtId="179" fontId="95" fillId="59" borderId="27" applyNumberFormat="0" applyAlignment="0" applyProtection="0"/>
    <xf numFmtId="179" fontId="101" fillId="0" borderId="36" applyNumberFormat="0" applyFill="0" applyAlignment="0" applyProtection="0"/>
    <xf numFmtId="179" fontId="95" fillId="46" borderId="27" applyNumberFormat="0" applyAlignment="0" applyProtection="0"/>
    <xf numFmtId="179" fontId="95" fillId="59" borderId="27" applyNumberFormat="0" applyAlignment="0" applyProtection="0"/>
    <xf numFmtId="179" fontId="95" fillId="46" borderId="27" applyNumberFormat="0" applyAlignment="0" applyProtection="0"/>
    <xf numFmtId="179" fontId="98" fillId="43" borderId="34" applyNumberFormat="0" applyFont="0" applyAlignment="0" applyProtection="0"/>
    <xf numFmtId="179" fontId="95" fillId="59" borderId="27" applyNumberFormat="0" applyAlignment="0" applyProtection="0"/>
    <xf numFmtId="179" fontId="98" fillId="43" borderId="34" applyNumberFormat="0" applyFont="0" applyAlignment="0" applyProtection="0"/>
    <xf numFmtId="179" fontId="99" fillId="59" borderId="35" applyNumberFormat="0" applyAlignment="0" applyProtection="0"/>
    <xf numFmtId="179" fontId="95" fillId="59" borderId="27" applyNumberFormat="0" applyAlignment="0" applyProtection="0"/>
    <xf numFmtId="179" fontId="15" fillId="43" borderId="34" applyNumberFormat="0" applyFont="0" applyAlignment="0" applyProtection="0"/>
    <xf numFmtId="179" fontId="95" fillId="46" borderId="27" applyNumberFormat="0" applyAlignment="0" applyProtection="0"/>
    <xf numFmtId="179" fontId="99" fillId="59" borderId="35" applyNumberFormat="0" applyAlignment="0" applyProtection="0"/>
    <xf numFmtId="179" fontId="98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5" borderId="35" applyNumberFormat="0" applyAlignment="0" applyProtection="0"/>
    <xf numFmtId="179" fontId="15" fillId="43" borderId="34" applyNumberFormat="0" applyFont="0" applyAlignment="0" applyProtection="0"/>
    <xf numFmtId="179" fontId="101" fillId="0" borderId="43" applyNumberFormat="0" applyFill="0" applyAlignment="0" applyProtection="0"/>
    <xf numFmtId="179" fontId="101" fillId="0" borderId="36" applyNumberFormat="0" applyFill="0" applyAlignment="0" applyProtection="0"/>
    <xf numFmtId="179" fontId="95" fillId="44" borderId="27" applyNumberForma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5" borderId="35" applyNumberFormat="0" applyAlignment="0" applyProtection="0"/>
    <xf numFmtId="179" fontId="99" fillId="59" borderId="35" applyNumberForma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46" borderId="27" applyNumberFormat="0" applyAlignment="0" applyProtection="0"/>
    <xf numFmtId="179" fontId="124" fillId="0" borderId="44" applyNumberFormat="0" applyFill="0" applyAlignment="0" applyProtection="0"/>
    <xf numFmtId="179" fontId="95" fillId="44" borderId="27" applyNumberForma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124" fillId="0" borderId="44" applyNumberFormat="0" applyFill="0" applyAlignment="0" applyProtection="0"/>
    <xf numFmtId="179" fontId="101" fillId="0" borderId="36" applyNumberFormat="0" applyFill="0" applyAlignment="0" applyProtection="0"/>
    <xf numFmtId="179" fontId="103" fillId="59" borderId="27" applyNumberFormat="0" applyAlignment="0" applyProtection="0"/>
    <xf numFmtId="179" fontId="88" fillId="55" borderId="27" applyNumberFormat="0" applyAlignment="0" applyProtection="0"/>
    <xf numFmtId="179" fontId="101" fillId="0" borderId="43" applyNumberFormat="0" applyFill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95" fillId="59" borderId="27" applyNumberForma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8" fillId="43" borderId="34" applyNumberFormat="0" applyFont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98" fillId="43" borderId="34" applyNumberFormat="0" applyFon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5" fillId="46" borderId="27" applyNumberFormat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95" fillId="59" borderId="27" applyNumberFormat="0" applyAlignment="0" applyProtection="0"/>
    <xf numFmtId="179" fontId="98" fillId="43" borderId="34" applyNumberFormat="0" applyFont="0" applyAlignment="0" applyProtection="0"/>
    <xf numFmtId="179" fontId="101" fillId="0" borderId="36" applyNumberFormat="0" applyFill="0" applyAlignment="0" applyProtection="0"/>
    <xf numFmtId="179" fontId="95" fillId="59" borderId="27" applyNumberFormat="0" applyAlignment="0" applyProtection="0"/>
    <xf numFmtId="179" fontId="101" fillId="0" borderId="36" applyNumberFormat="0" applyFill="0" applyAlignment="0" applyProtection="0"/>
    <xf numFmtId="179" fontId="98" fillId="43" borderId="34" applyNumberFormat="0" applyFont="0" applyAlignment="0" applyProtection="0"/>
    <xf numFmtId="179" fontId="95" fillId="46" borderId="27" applyNumberForma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95" fillId="46" borderId="27" applyNumberFormat="0" applyAlignment="0" applyProtection="0"/>
    <xf numFmtId="179" fontId="124" fillId="0" borderId="44" applyNumberFormat="0" applyFill="0" applyAlignment="0" applyProtection="0"/>
    <xf numFmtId="179" fontId="15" fillId="43" borderId="34" applyNumberFormat="0" applyFont="0" applyAlignment="0" applyProtection="0"/>
    <xf numFmtId="179" fontId="99" fillId="55" borderId="35" applyNumberFormat="0" applyAlignment="0" applyProtection="0"/>
    <xf numFmtId="179" fontId="101" fillId="0" borderId="43" applyNumberFormat="0" applyFill="0" applyAlignment="0" applyProtection="0"/>
    <xf numFmtId="179" fontId="95" fillId="44" borderId="27" applyNumberFormat="0" applyAlignment="0" applyProtection="0"/>
    <xf numFmtId="179" fontId="101" fillId="0" borderId="43" applyNumberFormat="0" applyFill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95" fillId="46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98" fillId="43" borderId="34" applyNumberFormat="0" applyFon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88" fillId="55" borderId="27" applyNumberFormat="0" applyAlignment="0" applyProtection="0"/>
    <xf numFmtId="179" fontId="95" fillId="59" borderId="27" applyNumberFormat="0" applyAlignment="0" applyProtection="0"/>
    <xf numFmtId="179" fontId="99" fillId="55" borderId="35" applyNumberFormat="0" applyAlignment="0" applyProtection="0"/>
    <xf numFmtId="179" fontId="101" fillId="0" borderId="43" applyNumberFormat="0" applyFill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101" fillId="0" borderId="43" applyNumberFormat="0" applyFill="0" applyAlignment="0" applyProtection="0"/>
    <xf numFmtId="179" fontId="124" fillId="0" borderId="44" applyNumberFormat="0" applyFill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9" fillId="59" borderId="35" applyNumberFormat="0" applyAlignment="0" applyProtection="0"/>
    <xf numFmtId="179" fontId="95" fillId="59" borderId="27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179" fontId="89" fillId="56" borderId="28" applyNumberFormat="0" applyAlignment="0" applyProtection="0"/>
    <xf numFmtId="0" fontId="128" fillId="0" borderId="0"/>
    <xf numFmtId="43" fontId="128" fillId="0" borderId="0" applyFont="0" applyFill="0" applyBorder="0" applyAlignment="0" applyProtection="0"/>
    <xf numFmtId="9" fontId="128" fillId="0" borderId="0" applyFont="0" applyFill="0" applyBorder="0" applyAlignment="0" applyProtection="0"/>
    <xf numFmtId="179" fontId="88" fillId="55" borderId="27" applyNumberFormat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101" fillId="0" borderId="43" applyNumberFormat="0" applyFill="0" applyAlignment="0" applyProtection="0"/>
    <xf numFmtId="179" fontId="95" fillId="59" borderId="27" applyNumberForma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88" fillId="55" borderId="27" applyNumberFormat="0" applyAlignment="0" applyProtection="0"/>
    <xf numFmtId="179" fontId="95" fillId="46" borderId="27" applyNumberForma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01" fillId="0" borderId="36" applyNumberFormat="0" applyFill="0" applyAlignment="0" applyProtection="0"/>
    <xf numFmtId="179" fontId="98" fillId="43" borderId="34" applyNumberFormat="0" applyFon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3" fillId="59" borderId="27" applyNumberFormat="0" applyAlignment="0" applyProtection="0"/>
    <xf numFmtId="179" fontId="98" fillId="43" borderId="34" applyNumberFormat="0" applyFon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95" fillId="46" borderId="27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5" fillId="59" borderId="27" applyNumberFormat="0" applyAlignment="0" applyProtection="0"/>
    <xf numFmtId="179" fontId="15" fillId="43" borderId="34" applyNumberFormat="0" applyFont="0" applyAlignment="0" applyProtection="0"/>
    <xf numFmtId="179" fontId="103" fillId="59" borderId="27" applyNumberFormat="0" applyAlignment="0" applyProtection="0"/>
    <xf numFmtId="179" fontId="15" fillId="43" borderId="34" applyNumberFormat="0" applyFont="0" applyAlignment="0" applyProtection="0"/>
    <xf numFmtId="179" fontId="101" fillId="0" borderId="43" applyNumberFormat="0" applyFill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103" fillId="59" borderId="27" applyNumberFormat="0" applyAlignment="0" applyProtection="0"/>
    <xf numFmtId="179" fontId="95" fillId="59" borderId="27" applyNumberFormat="0" applyAlignment="0" applyProtection="0"/>
    <xf numFmtId="179" fontId="99" fillId="59" borderId="35" applyNumberFormat="0" applyAlignment="0" applyProtection="0"/>
    <xf numFmtId="179" fontId="101" fillId="0" borderId="43" applyNumberFormat="0" applyFill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5" fillId="46" borderId="27" applyNumberFormat="0" applyAlignment="0" applyProtection="0"/>
    <xf numFmtId="179" fontId="98" fillId="43" borderId="34" applyNumberFormat="0" applyFont="0" applyAlignment="0" applyProtection="0"/>
    <xf numFmtId="179" fontId="101" fillId="0" borderId="36" applyNumberFormat="0" applyFill="0" applyAlignment="0" applyProtection="0"/>
    <xf numFmtId="179" fontId="99" fillId="59" borderId="35" applyNumberFormat="0" applyAlignment="0" applyProtection="0"/>
    <xf numFmtId="179" fontId="88" fillId="55" borderId="27" applyNumberFormat="0" applyAlignment="0" applyProtection="0"/>
    <xf numFmtId="179" fontId="103" fillId="59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101" fillId="0" borderId="43" applyNumberFormat="0" applyFill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46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5" fillId="46" borderId="27" applyNumberFormat="0" applyAlignment="0" applyProtection="0"/>
    <xf numFmtId="179" fontId="98" fillId="43" borderId="34" applyNumberFormat="0" applyFont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3" fillId="59" borderId="27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103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124" fillId="0" borderId="44" applyNumberFormat="0" applyFill="0" applyAlignment="0" applyProtection="0"/>
    <xf numFmtId="179" fontId="95" fillId="59" borderId="27" applyNumberFormat="0" applyAlignment="0" applyProtection="0"/>
    <xf numFmtId="179" fontId="101" fillId="0" borderId="43" applyNumberFormat="0" applyFill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95" fillId="46" borderId="27" applyNumberFormat="0" applyAlignment="0" applyProtection="0"/>
    <xf numFmtId="179" fontId="88" fillId="55" borderId="27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95" fillId="46" borderId="27" applyNumberForma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103" fillId="59" borderId="27" applyNumberFormat="0" applyAlignment="0" applyProtection="0"/>
    <xf numFmtId="179" fontId="15" fillId="43" borderId="34" applyNumberFormat="0" applyFont="0" applyAlignment="0" applyProtection="0"/>
    <xf numFmtId="179" fontId="95" fillId="59" borderId="27" applyNumberForma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88" fillId="55" borderId="27" applyNumberFormat="0" applyAlignment="0" applyProtection="0"/>
    <xf numFmtId="179" fontId="99" fillId="59" borderId="35" applyNumberFormat="0" applyAlignment="0" applyProtection="0"/>
    <xf numFmtId="179" fontId="98" fillId="43" borderId="34" applyNumberFormat="0" applyFon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95" fillId="46" borderId="27" applyNumberFormat="0" applyAlignment="0" applyProtection="0"/>
    <xf numFmtId="179" fontId="98" fillId="43" borderId="34" applyNumberFormat="0" applyFont="0" applyAlignment="0" applyProtection="0"/>
    <xf numFmtId="179" fontId="15" fillId="43" borderId="34" applyNumberFormat="0" applyFont="0" applyAlignment="0" applyProtection="0"/>
    <xf numFmtId="179" fontId="101" fillId="0" borderId="43" applyNumberFormat="0" applyFill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103" fillId="59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1" fillId="0" borderId="36" applyNumberFormat="0" applyFill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5" fillId="44" borderId="27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88" fillId="55" borderId="27" applyNumberFormat="0" applyAlignment="0" applyProtection="0"/>
    <xf numFmtId="179" fontId="124" fillId="0" borderId="44" applyNumberFormat="0" applyFill="0" applyAlignment="0" applyProtection="0"/>
    <xf numFmtId="179" fontId="124" fillId="0" borderId="44" applyNumberFormat="0" applyFill="0" applyAlignment="0" applyProtection="0"/>
    <xf numFmtId="179" fontId="101" fillId="0" borderId="43" applyNumberFormat="0" applyFill="0" applyAlignment="0" applyProtection="0"/>
    <xf numFmtId="179" fontId="99" fillId="55" borderId="35" applyNumberForma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5" fillId="59" borderId="27" applyNumberForma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101" fillId="0" borderId="43" applyNumberFormat="0" applyFill="0" applyAlignment="0" applyProtection="0"/>
    <xf numFmtId="179" fontId="95" fillId="59" borderId="27" applyNumberFormat="0" applyAlignment="0" applyProtection="0"/>
    <xf numFmtId="179" fontId="101" fillId="0" borderId="43" applyNumberFormat="0" applyFill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95" fillId="59" borderId="27" applyNumberFormat="0" applyAlignment="0" applyProtection="0"/>
    <xf numFmtId="179" fontId="88" fillId="55" borderId="27" applyNumberFormat="0" applyAlignment="0" applyProtection="0"/>
    <xf numFmtId="179" fontId="98" fillId="43" borderId="34" applyNumberFormat="0" applyFont="0" applyAlignment="0" applyProtection="0"/>
    <xf numFmtId="179" fontId="95" fillId="46" borderId="27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8" fillId="43" borderId="34" applyNumberFormat="0" applyFont="0" applyAlignment="0" applyProtection="0"/>
    <xf numFmtId="179" fontId="101" fillId="0" borderId="36" applyNumberFormat="0" applyFill="0" applyAlignment="0" applyProtection="0"/>
    <xf numFmtId="179" fontId="103" fillId="59" borderId="27" applyNumberFormat="0" applyAlignment="0" applyProtection="0"/>
    <xf numFmtId="179" fontId="124" fillId="0" borderId="44" applyNumberFormat="0" applyFill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3" fillId="59" borderId="27" applyNumberFormat="0" applyAlignment="0" applyProtection="0"/>
    <xf numFmtId="179" fontId="95" fillId="59" borderId="27" applyNumberForma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101" fillId="0" borderId="43" applyNumberFormat="0" applyFill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03" fillId="59" borderId="27" applyNumberFormat="0" applyAlignment="0" applyProtection="0"/>
    <xf numFmtId="179" fontId="95" fillId="46" borderId="27" applyNumberFormat="0" applyAlignment="0" applyProtection="0"/>
    <xf numFmtId="179" fontId="95" fillId="59" borderId="27" applyNumberFormat="0" applyAlignment="0" applyProtection="0"/>
    <xf numFmtId="179" fontId="95" fillId="46" borderId="27" applyNumberFormat="0" applyAlignment="0" applyProtection="0"/>
    <xf numFmtId="179" fontId="15" fillId="43" borderId="34" applyNumberFormat="0" applyFont="0" applyAlignment="0" applyProtection="0"/>
    <xf numFmtId="179" fontId="101" fillId="0" borderId="36" applyNumberFormat="0" applyFill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101" fillId="0" borderId="36" applyNumberFormat="0" applyFill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95" fillId="59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59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101" fillId="0" borderId="43" applyNumberFormat="0" applyFill="0" applyAlignment="0" applyProtection="0"/>
    <xf numFmtId="179" fontId="15" fillId="43" borderId="34" applyNumberFormat="0" applyFont="0" applyAlignment="0" applyProtection="0"/>
    <xf numFmtId="179" fontId="103" fillId="59" borderId="27" applyNumberFormat="0" applyAlignment="0" applyProtection="0"/>
    <xf numFmtId="179" fontId="101" fillId="0" borderId="43" applyNumberFormat="0" applyFill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103" fillId="59" borderId="27" applyNumberFormat="0" applyAlignment="0" applyProtection="0"/>
    <xf numFmtId="179" fontId="95" fillId="59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46" borderId="27" applyNumberForma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5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88" fillId="55" borderId="27" applyNumberForma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3" fillId="59" borderId="27" applyNumberForma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95" fillId="59" borderId="27" applyNumberFormat="0" applyAlignment="0" applyProtection="0"/>
    <xf numFmtId="179" fontId="15" fillId="43" borderId="34" applyNumberFormat="0" applyFont="0" applyAlignment="0" applyProtection="0"/>
    <xf numFmtId="179" fontId="95" fillId="59" borderId="27" applyNumberFormat="0" applyAlignment="0" applyProtection="0"/>
    <xf numFmtId="179" fontId="88" fillId="55" borderId="27" applyNumberFormat="0" applyAlignment="0" applyProtection="0"/>
    <xf numFmtId="179" fontId="101" fillId="0" borderId="43" applyNumberFormat="0" applyFill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101" fillId="0" borderId="43" applyNumberFormat="0" applyFill="0" applyAlignment="0" applyProtection="0"/>
    <xf numFmtId="179" fontId="95" fillId="46" borderId="27" applyNumberFormat="0" applyAlignment="0" applyProtection="0"/>
    <xf numFmtId="179" fontId="101" fillId="0" borderId="43" applyNumberFormat="0" applyFill="0" applyAlignment="0" applyProtection="0"/>
    <xf numFmtId="179" fontId="95" fillId="46" borderId="27" applyNumberFormat="0" applyAlignment="0" applyProtection="0"/>
    <xf numFmtId="179" fontId="101" fillId="0" borderId="43" applyNumberFormat="0" applyFill="0" applyAlignment="0" applyProtection="0"/>
    <xf numFmtId="179" fontId="95" fillId="46" borderId="27" applyNumberFormat="0" applyAlignment="0" applyProtection="0"/>
    <xf numFmtId="179" fontId="124" fillId="0" borderId="44" applyNumberFormat="0" applyFill="0" applyAlignment="0" applyProtection="0"/>
    <xf numFmtId="179" fontId="101" fillId="0" borderId="43" applyNumberFormat="0" applyFill="0" applyAlignment="0" applyProtection="0"/>
    <xf numFmtId="179" fontId="95" fillId="46" borderId="27" applyNumberFormat="0" applyAlignment="0" applyProtection="0"/>
    <xf numFmtId="179" fontId="124" fillId="0" borderId="44" applyNumberFormat="0" applyFill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88" fillId="55" borderId="27" applyNumberFormat="0" applyAlignment="0" applyProtection="0"/>
    <xf numFmtId="179" fontId="95" fillId="46" borderId="27" applyNumberFormat="0" applyAlignment="0" applyProtection="0"/>
    <xf numFmtId="179" fontId="88" fillId="55" borderId="27" applyNumberFormat="0" applyAlignment="0" applyProtection="0"/>
    <xf numFmtId="179" fontId="101" fillId="0" borderId="36" applyNumberFormat="0" applyFill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9" fillId="55" borderId="35" applyNumberFormat="0" applyAlignment="0" applyProtection="0"/>
    <xf numFmtId="179" fontId="95" fillId="44" borderId="27" applyNumberFormat="0" applyAlignment="0" applyProtection="0"/>
    <xf numFmtId="179" fontId="98" fillId="43" borderId="34" applyNumberFormat="0" applyFon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101" fillId="0" borderId="36" applyNumberFormat="0" applyFill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95" fillId="46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01" fillId="0" borderId="36" applyNumberFormat="0" applyFill="0" applyAlignment="0" applyProtection="0"/>
    <xf numFmtId="179" fontId="95" fillId="59" borderId="27" applyNumberFormat="0" applyAlignment="0" applyProtection="0"/>
    <xf numFmtId="179" fontId="15" fillId="43" borderId="34" applyNumberFormat="0" applyFon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98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46" borderId="27" applyNumberFormat="0" applyAlignment="0" applyProtection="0"/>
    <xf numFmtId="179" fontId="88" fillId="55" borderId="27" applyNumberFormat="0" applyAlignment="0" applyProtection="0"/>
    <xf numFmtId="179" fontId="103" fillId="59" borderId="27" applyNumberFormat="0" applyAlignment="0" applyProtection="0"/>
    <xf numFmtId="179" fontId="95" fillId="46" borderId="27" applyNumberFormat="0" applyAlignment="0" applyProtection="0"/>
    <xf numFmtId="179" fontId="15" fillId="43" borderId="34" applyNumberFormat="0" applyFont="0" applyAlignment="0" applyProtection="0"/>
    <xf numFmtId="179" fontId="95" fillId="46" borderId="27" applyNumberFormat="0" applyAlignment="0" applyProtection="0"/>
    <xf numFmtId="179" fontId="99" fillId="55" borderId="35" applyNumberForma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15" fillId="43" borderId="34" applyNumberFormat="0" applyFont="0" applyAlignment="0" applyProtection="0"/>
    <xf numFmtId="179" fontId="103" fillId="59" borderId="27" applyNumberForma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1" fillId="0" borderId="36" applyNumberFormat="0" applyFill="0" applyAlignment="0" applyProtection="0"/>
    <xf numFmtId="179" fontId="98" fillId="43" borderId="34" applyNumberFormat="0" applyFont="0" applyAlignment="0" applyProtection="0"/>
    <xf numFmtId="179" fontId="95" fillId="44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6" borderId="27" applyNumberFormat="0" applyAlignment="0" applyProtection="0"/>
    <xf numFmtId="179" fontId="15" fillId="43" borderId="34" applyNumberFormat="0" applyFont="0" applyAlignment="0" applyProtection="0"/>
    <xf numFmtId="179" fontId="95" fillId="59" borderId="27" applyNumberFormat="0" applyAlignment="0" applyProtection="0"/>
    <xf numFmtId="179" fontId="99" fillId="59" borderId="35" applyNumberFormat="0" applyAlignment="0" applyProtection="0"/>
    <xf numFmtId="179" fontId="101" fillId="0" borderId="36" applyNumberFormat="0" applyFill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9" fillId="55" borderId="35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101" fillId="0" borderId="36" applyNumberFormat="0" applyFill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01" fillId="0" borderId="43" applyNumberFormat="0" applyFill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95" fillId="46" borderId="27" applyNumberFormat="0" applyAlignment="0" applyProtection="0"/>
    <xf numFmtId="179" fontId="99" fillId="55" borderId="35" applyNumberFormat="0" applyAlignment="0" applyProtection="0"/>
    <xf numFmtId="179" fontId="103" fillId="59" borderId="27" applyNumberFormat="0" applyAlignment="0" applyProtection="0"/>
    <xf numFmtId="179" fontId="15" fillId="43" borderId="34" applyNumberFormat="0" applyFon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8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9" borderId="35" applyNumberFormat="0" applyAlignment="0" applyProtection="0"/>
    <xf numFmtId="179" fontId="99" fillId="55" borderId="35" applyNumberFormat="0" applyAlignment="0" applyProtection="0"/>
    <xf numFmtId="179" fontId="95" fillId="46" borderId="27" applyNumberForma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5" fillId="46" borderId="27" applyNumberFormat="0" applyAlignment="0" applyProtection="0"/>
    <xf numFmtId="179" fontId="98" fillId="43" borderId="34" applyNumberFormat="0" applyFon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101" fillId="0" borderId="43" applyNumberFormat="0" applyFill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95" fillId="46" borderId="27" applyNumberFormat="0" applyAlignment="0" applyProtection="0"/>
    <xf numFmtId="179" fontId="15" fillId="43" borderId="34" applyNumberFormat="0" applyFont="0" applyAlignment="0" applyProtection="0"/>
    <xf numFmtId="179" fontId="101" fillId="0" borderId="36" applyNumberFormat="0" applyFill="0" applyAlignment="0" applyProtection="0"/>
    <xf numFmtId="179" fontId="98" fillId="43" borderId="34" applyNumberFormat="0" applyFon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15" fillId="43" borderId="34" applyNumberFormat="0" applyFont="0" applyAlignment="0" applyProtection="0"/>
    <xf numFmtId="179" fontId="101" fillId="0" borderId="36" applyNumberFormat="0" applyFill="0" applyAlignment="0" applyProtection="0"/>
    <xf numFmtId="179" fontId="95" fillId="46" borderId="27" applyNumberFormat="0" applyAlignment="0" applyProtection="0"/>
    <xf numFmtId="179" fontId="101" fillId="0" borderId="36" applyNumberFormat="0" applyFill="0" applyAlignment="0" applyProtection="0"/>
    <xf numFmtId="179" fontId="95" fillId="46" borderId="27" applyNumberFormat="0" applyAlignment="0" applyProtection="0"/>
    <xf numFmtId="179" fontId="88" fillId="55" borderId="27" applyNumberFormat="0" applyAlignment="0" applyProtection="0"/>
    <xf numFmtId="179" fontId="95" fillId="59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9" fillId="55" borderId="35" applyNumberFormat="0" applyAlignment="0" applyProtection="0"/>
    <xf numFmtId="179" fontId="101" fillId="0" borderId="43" applyNumberFormat="0" applyFill="0" applyAlignment="0" applyProtection="0"/>
    <xf numFmtId="179" fontId="99" fillId="55" borderId="35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9" fillId="59" borderId="35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5" fillId="46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1" fillId="0" borderId="36" applyNumberFormat="0" applyFill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5" fillId="46" borderId="27" applyNumberForma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01" fillId="0" borderId="43" applyNumberFormat="0" applyFill="0" applyAlignment="0" applyProtection="0"/>
    <xf numFmtId="179" fontId="15" fillId="43" borderId="34" applyNumberFormat="0" applyFont="0" applyAlignment="0" applyProtection="0"/>
    <xf numFmtId="179" fontId="95" fillId="46" borderId="27" applyNumberFormat="0" applyAlignment="0" applyProtection="0"/>
    <xf numFmtId="179" fontId="99" fillId="55" borderId="35" applyNumberFormat="0" applyAlignment="0" applyProtection="0"/>
    <xf numFmtId="179" fontId="15" fillId="43" borderId="34" applyNumberFormat="0" applyFont="0" applyAlignment="0" applyProtection="0"/>
    <xf numFmtId="179" fontId="95" fillId="46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24" fillId="0" borderId="44" applyNumberFormat="0" applyFill="0" applyAlignment="0" applyProtection="0"/>
    <xf numFmtId="179" fontId="101" fillId="0" borderId="43" applyNumberFormat="0" applyFill="0" applyAlignment="0" applyProtection="0"/>
    <xf numFmtId="179" fontId="124" fillId="0" borderId="44" applyNumberFormat="0" applyFill="0" applyAlignment="0" applyProtection="0"/>
    <xf numFmtId="179" fontId="15" fillId="43" borderId="34" applyNumberFormat="0" applyFon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95" fillId="46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98" fillId="43" borderId="34" applyNumberFormat="0" applyFont="0" applyAlignment="0" applyProtection="0"/>
    <xf numFmtId="179" fontId="103" fillId="59" borderId="27" applyNumberFormat="0" applyAlignment="0" applyProtection="0"/>
    <xf numFmtId="179" fontId="95" fillId="44" borderId="27" applyNumberFormat="0" applyAlignment="0" applyProtection="0"/>
    <xf numFmtId="179" fontId="101" fillId="0" borderId="36" applyNumberFormat="0" applyFill="0" applyAlignment="0" applyProtection="0"/>
    <xf numFmtId="179" fontId="95" fillId="46" borderId="27" applyNumberForma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95" fillId="46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8" fillId="43" borderId="34" applyNumberFormat="0" applyFont="0" applyAlignment="0" applyProtection="0"/>
    <xf numFmtId="179" fontId="15" fillId="43" borderId="34" applyNumberFormat="0" applyFont="0" applyAlignment="0" applyProtection="0"/>
    <xf numFmtId="179" fontId="95" fillId="46" borderId="27" applyNumberFormat="0" applyAlignment="0" applyProtection="0"/>
    <xf numFmtId="179" fontId="88" fillId="55" borderId="27" applyNumberFormat="0" applyAlignment="0" applyProtection="0"/>
    <xf numFmtId="179" fontId="101" fillId="0" borderId="43" applyNumberFormat="0" applyFill="0" applyAlignment="0" applyProtection="0"/>
    <xf numFmtId="179" fontId="15" fillId="43" borderId="34" applyNumberFormat="0" applyFont="0" applyAlignment="0" applyProtection="0"/>
    <xf numFmtId="179" fontId="95" fillId="59" borderId="27" applyNumberFormat="0" applyAlignment="0" applyProtection="0"/>
    <xf numFmtId="179" fontId="15" fillId="43" borderId="34" applyNumberFormat="0" applyFon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88" fillId="55" borderId="27" applyNumberFormat="0" applyAlignment="0" applyProtection="0"/>
    <xf numFmtId="179" fontId="101" fillId="0" borderId="43" applyNumberFormat="0" applyFill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24" fillId="0" borderId="44" applyNumberFormat="0" applyFill="0" applyAlignment="0" applyProtection="0"/>
    <xf numFmtId="179" fontId="101" fillId="0" borderId="43" applyNumberFormat="0" applyFill="0" applyAlignment="0" applyProtection="0"/>
    <xf numFmtId="179" fontId="124" fillId="0" borderId="44" applyNumberFormat="0" applyFill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88" fillId="55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5" fillId="46" borderId="27" applyNumberForma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8" fillId="43" borderId="34" applyNumberFormat="0" applyFon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99" fillId="55" borderId="35" applyNumberFormat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1" fillId="0" borderId="36" applyNumberFormat="0" applyFill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24" fillId="0" borderId="44" applyNumberFormat="0" applyFill="0" applyAlignment="0" applyProtection="0"/>
    <xf numFmtId="179" fontId="101" fillId="0" borderId="43" applyNumberFormat="0" applyFill="0" applyAlignment="0" applyProtection="0"/>
    <xf numFmtId="179" fontId="124" fillId="0" borderId="44" applyNumberFormat="0" applyFill="0" applyAlignment="0" applyProtection="0"/>
    <xf numFmtId="179" fontId="15" fillId="43" borderId="34" applyNumberFormat="0" applyFon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103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59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95" fillId="44" borderId="27" applyNumberForma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15" fillId="43" borderId="34" applyNumberFormat="0" applyFon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99" fillId="59" borderId="35" applyNumberFormat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179" fontId="101" fillId="0" borderId="43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4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6" fillId="0" borderId="20" applyNumberFormat="0" applyFill="0" applyAlignment="0" applyProtection="0"/>
    <xf numFmtId="0" fontId="15" fillId="0" borderId="0"/>
    <xf numFmtId="170" fontId="42" fillId="0" borderId="0"/>
    <xf numFmtId="0" fontId="46" fillId="0" borderId="0"/>
    <xf numFmtId="0" fontId="18" fillId="0" borderId="0"/>
    <xf numFmtId="0" fontId="15" fillId="0" borderId="0"/>
    <xf numFmtId="0" fontId="43" fillId="0" borderId="0"/>
    <xf numFmtId="0" fontId="15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5" fillId="0" borderId="0"/>
    <xf numFmtId="0" fontId="18" fillId="0" borderId="0"/>
    <xf numFmtId="43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" fillId="0" borderId="0" applyFont="0" applyFill="0" applyBorder="0" applyAlignment="0" applyProtection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50" fillId="0" borderId="0" applyFont="0" applyFill="0" applyBorder="0" applyAlignment="0" applyProtection="0"/>
    <xf numFmtId="0" fontId="38" fillId="0" borderId="0"/>
    <xf numFmtId="43" fontId="3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6" fillId="10" borderId="0" applyNumberFormat="0" applyBorder="0" applyAlignment="0" applyProtection="0"/>
    <xf numFmtId="0" fontId="57" fillId="11" borderId="0" applyNumberFormat="0" applyBorder="0" applyAlignment="0" applyProtection="0"/>
    <xf numFmtId="0" fontId="58" fillId="12" borderId="0" applyNumberFormat="0" applyBorder="0" applyAlignment="0" applyProtection="0"/>
    <xf numFmtId="0" fontId="59" fillId="13" borderId="21" applyNumberFormat="0" applyAlignment="0" applyProtection="0"/>
    <xf numFmtId="0" fontId="60" fillId="14" borderId="22" applyNumberFormat="0" applyAlignment="0" applyProtection="0"/>
    <xf numFmtId="0" fontId="61" fillId="14" borderId="21" applyNumberFormat="0" applyAlignment="0" applyProtection="0"/>
    <xf numFmtId="0" fontId="62" fillId="0" borderId="23" applyNumberFormat="0" applyFill="0" applyAlignment="0" applyProtection="0"/>
    <xf numFmtId="0" fontId="52" fillId="15" borderId="24" applyNumberFormat="0" applyAlignment="0" applyProtection="0"/>
    <xf numFmtId="0" fontId="40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48" fillId="0" borderId="26" applyNumberFormat="0" applyFill="0" applyAlignment="0" applyProtection="0"/>
    <xf numFmtId="0" fontId="51" fillId="17" borderId="0" applyNumberFormat="0" applyBorder="0" applyAlignment="0" applyProtection="0"/>
    <xf numFmtId="0" fontId="38" fillId="18" borderId="0" applyNumberFormat="0" applyBorder="0" applyAlignment="0" applyProtection="0"/>
    <xf numFmtId="0" fontId="38" fillId="19" borderId="0" applyNumberFormat="0" applyBorder="0" applyAlignment="0" applyProtection="0"/>
    <xf numFmtId="0" fontId="38" fillId="20" borderId="0" applyNumberFormat="0" applyBorder="0" applyAlignment="0" applyProtection="0"/>
    <xf numFmtId="0" fontId="51" fillId="21" borderId="0" applyNumberFormat="0" applyBorder="0" applyAlignment="0" applyProtection="0"/>
    <xf numFmtId="0" fontId="38" fillId="22" borderId="0" applyNumberFormat="0" applyBorder="0" applyAlignment="0" applyProtection="0"/>
    <xf numFmtId="0" fontId="38" fillId="23" borderId="0" applyNumberFormat="0" applyBorder="0" applyAlignment="0" applyProtection="0"/>
    <xf numFmtId="0" fontId="38" fillId="24" borderId="0" applyNumberFormat="0" applyBorder="0" applyAlignment="0" applyProtection="0"/>
    <xf numFmtId="0" fontId="51" fillId="25" borderId="0" applyNumberFormat="0" applyBorder="0" applyAlignment="0" applyProtection="0"/>
    <xf numFmtId="0" fontId="38" fillId="26" borderId="0" applyNumberFormat="0" applyBorder="0" applyAlignment="0" applyProtection="0"/>
    <xf numFmtId="0" fontId="38" fillId="27" borderId="0" applyNumberFormat="0" applyBorder="0" applyAlignment="0" applyProtection="0"/>
    <xf numFmtId="0" fontId="38" fillId="28" borderId="0" applyNumberFormat="0" applyBorder="0" applyAlignment="0" applyProtection="0"/>
    <xf numFmtId="0" fontId="51" fillId="29" borderId="0" applyNumberFormat="0" applyBorder="0" applyAlignment="0" applyProtection="0"/>
    <xf numFmtId="0" fontId="38" fillId="30" borderId="0" applyNumberFormat="0" applyBorder="0" applyAlignment="0" applyProtection="0"/>
    <xf numFmtId="0" fontId="38" fillId="31" borderId="0" applyNumberFormat="0" applyBorder="0" applyAlignment="0" applyProtection="0"/>
    <xf numFmtId="0" fontId="38" fillId="32" borderId="0" applyNumberFormat="0" applyBorder="0" applyAlignment="0" applyProtection="0"/>
    <xf numFmtId="0" fontId="51" fillId="33" borderId="0" applyNumberFormat="0" applyBorder="0" applyAlignment="0" applyProtection="0"/>
    <xf numFmtId="0" fontId="38" fillId="34" borderId="0" applyNumberFormat="0" applyBorder="0" applyAlignment="0" applyProtection="0"/>
    <xf numFmtId="0" fontId="38" fillId="35" borderId="0" applyNumberFormat="0" applyBorder="0" applyAlignment="0" applyProtection="0"/>
    <xf numFmtId="0" fontId="38" fillId="36" borderId="0" applyNumberFormat="0" applyBorder="0" applyAlignment="0" applyProtection="0"/>
    <xf numFmtId="0" fontId="51" fillId="37" borderId="0" applyNumberFormat="0" applyBorder="0" applyAlignment="0" applyProtection="0"/>
    <xf numFmtId="0" fontId="38" fillId="38" borderId="0" applyNumberFormat="0" applyBorder="0" applyAlignment="0" applyProtection="0"/>
    <xf numFmtId="0" fontId="38" fillId="39" borderId="0" applyNumberFormat="0" applyBorder="0" applyAlignment="0" applyProtection="0"/>
    <xf numFmtId="0" fontId="38" fillId="40" borderId="0" applyNumberFormat="0" applyBorder="0" applyAlignment="0" applyProtection="0"/>
    <xf numFmtId="0" fontId="49" fillId="0" borderId="0"/>
    <xf numFmtId="43" fontId="49" fillId="0" borderId="0" applyFont="0" applyFill="0" applyBorder="0" applyAlignment="0" applyProtection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43" fontId="49" fillId="0" borderId="0" applyFont="0" applyFill="0" applyBorder="0" applyAlignment="0" applyProtection="0"/>
    <xf numFmtId="0" fontId="49" fillId="0" borderId="0"/>
    <xf numFmtId="9" fontId="39" fillId="0" borderId="0" applyFont="0" applyFill="0" applyBorder="0" applyAlignment="0" applyProtection="0"/>
    <xf numFmtId="43" fontId="67" fillId="0" borderId="0" applyFont="0" applyFill="0" applyBorder="0" applyAlignment="0" applyProtection="0"/>
    <xf numFmtId="0" fontId="15" fillId="0" borderId="0"/>
    <xf numFmtId="0" fontId="49" fillId="0" borderId="0"/>
    <xf numFmtId="0" fontId="39" fillId="0" borderId="0"/>
    <xf numFmtId="43" fontId="39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49" fillId="0" borderId="0" applyFont="0" applyFill="0" applyBorder="0" applyAlignment="0" applyProtection="0"/>
    <xf numFmtId="43" fontId="39" fillId="0" borderId="0" applyFont="0" applyFill="0" applyBorder="0" applyAlignment="0" applyProtection="0"/>
    <xf numFmtId="0" fontId="69" fillId="11" borderId="0" applyNumberFormat="0" applyBorder="0" applyAlignment="0" applyProtection="0"/>
    <xf numFmtId="0" fontId="70" fillId="12" borderId="0" applyNumberFormat="0" applyBorder="0" applyAlignment="0" applyProtection="0"/>
    <xf numFmtId="0" fontId="64" fillId="0" borderId="26" applyNumberFormat="0" applyFill="0" applyAlignment="0" applyProtection="0"/>
    <xf numFmtId="0" fontId="71" fillId="13" borderId="21" applyNumberFormat="0" applyAlignment="0" applyProtection="0"/>
    <xf numFmtId="0" fontId="65" fillId="15" borderId="24" applyNumberFormat="0" applyAlignment="0" applyProtection="0"/>
    <xf numFmtId="0" fontId="38" fillId="16" borderId="25" applyNumberFormat="0" applyFont="0" applyAlignment="0" applyProtection="0"/>
    <xf numFmtId="0" fontId="49" fillId="20" borderId="0" applyNumberFormat="0" applyBorder="0" applyAlignment="0" applyProtection="0"/>
    <xf numFmtId="0" fontId="72" fillId="14" borderId="22" applyNumberFormat="0" applyAlignment="0" applyProtection="0"/>
    <xf numFmtId="0" fontId="75" fillId="0" borderId="0" applyNumberFormat="0" applyFill="0" applyBorder="0" applyAlignment="0" applyProtection="0"/>
    <xf numFmtId="0" fontId="49" fillId="19" borderId="0" applyNumberFormat="0" applyBorder="0" applyAlignment="0" applyProtection="0"/>
    <xf numFmtId="0" fontId="49" fillId="18" borderId="0" applyNumberFormat="0" applyBorder="0" applyAlignment="0" applyProtection="0"/>
    <xf numFmtId="0" fontId="68" fillId="10" borderId="0" applyNumberFormat="0" applyBorder="0" applyAlignment="0" applyProtection="0"/>
    <xf numFmtId="0" fontId="49" fillId="16" borderId="25" applyNumberFormat="0" applyFont="0" applyAlignment="0" applyProtection="0"/>
    <xf numFmtId="0" fontId="76" fillId="0" borderId="0" applyNumberFormat="0" applyFill="0" applyBorder="0" applyAlignment="0" applyProtection="0"/>
    <xf numFmtId="0" fontId="66" fillId="17" borderId="0" applyNumberFormat="0" applyBorder="0" applyAlignment="0" applyProtection="0"/>
    <xf numFmtId="0" fontId="73" fillId="14" borderId="21" applyNumberFormat="0" applyAlignment="0" applyProtection="0"/>
    <xf numFmtId="0" fontId="74" fillId="0" borderId="23" applyNumberFormat="0" applyFill="0" applyAlignment="0" applyProtection="0"/>
    <xf numFmtId="0" fontId="66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3" borderId="0" applyNumberFormat="0" applyBorder="0" applyAlignment="0" applyProtection="0"/>
    <xf numFmtId="0" fontId="49" fillId="24" borderId="0" applyNumberFormat="0" applyBorder="0" applyAlignment="0" applyProtection="0"/>
    <xf numFmtId="0" fontId="66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7" borderId="0" applyNumberFormat="0" applyBorder="0" applyAlignment="0" applyProtection="0"/>
    <xf numFmtId="0" fontId="49" fillId="28" borderId="0" applyNumberFormat="0" applyBorder="0" applyAlignment="0" applyProtection="0"/>
    <xf numFmtId="0" fontId="66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1" borderId="0" applyNumberFormat="0" applyBorder="0" applyAlignment="0" applyProtection="0"/>
    <xf numFmtId="0" fontId="49" fillId="32" borderId="0" applyNumberFormat="0" applyBorder="0" applyAlignment="0" applyProtection="0"/>
    <xf numFmtId="0" fontId="66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35" borderId="0" applyNumberFormat="0" applyBorder="0" applyAlignment="0" applyProtection="0"/>
    <xf numFmtId="0" fontId="49" fillId="36" borderId="0" applyNumberFormat="0" applyBorder="0" applyAlignment="0" applyProtection="0"/>
    <xf numFmtId="0" fontId="66" fillId="37" borderId="0" applyNumberFormat="0" applyBorder="0" applyAlignment="0" applyProtection="0"/>
    <xf numFmtId="0" fontId="49" fillId="38" borderId="0" applyNumberFormat="0" applyBorder="0" applyAlignment="0" applyProtection="0"/>
    <xf numFmtId="0" fontId="49" fillId="39" borderId="0" applyNumberFormat="0" applyBorder="0" applyAlignment="0" applyProtection="0"/>
    <xf numFmtId="0" fontId="49" fillId="40" borderId="0" applyNumberFormat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4" fillId="0" borderId="18" applyNumberFormat="0" applyFill="0" applyAlignment="0" applyProtection="0"/>
    <xf numFmtId="0" fontId="25" fillId="0" borderId="19" applyNumberFormat="0" applyFill="0" applyAlignment="0" applyProtection="0"/>
    <xf numFmtId="0" fontId="26" fillId="0" borderId="0" applyNumberFormat="0" applyFill="0" applyBorder="0" applyAlignment="0" applyProtection="0"/>
    <xf numFmtId="0" fontId="27" fillId="10" borderId="0" applyNumberFormat="0" applyBorder="0" applyAlignment="0" applyProtection="0"/>
    <xf numFmtId="0" fontId="28" fillId="11" borderId="0" applyNumberFormat="0" applyBorder="0" applyAlignment="0" applyProtection="0"/>
    <xf numFmtId="0" fontId="77" fillId="12" borderId="0" applyNumberFormat="0" applyBorder="0" applyAlignment="0" applyProtection="0"/>
    <xf numFmtId="0" fontId="30" fillId="13" borderId="21" applyNumberFormat="0" applyAlignment="0" applyProtection="0"/>
    <xf numFmtId="0" fontId="31" fillId="14" borderId="22" applyNumberFormat="0" applyAlignment="0" applyProtection="0"/>
    <xf numFmtId="0" fontId="32" fillId="14" borderId="21" applyNumberFormat="0" applyAlignment="0" applyProtection="0"/>
    <xf numFmtId="0" fontId="33" fillId="0" borderId="23" applyNumberFormat="0" applyFill="0" applyAlignment="0" applyProtection="0"/>
    <xf numFmtId="0" fontId="34" fillId="15" borderId="24" applyNumberFormat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22" fillId="0" borderId="26" applyNumberFormat="0" applyFill="0" applyAlignment="0" applyProtection="0"/>
    <xf numFmtId="0" fontId="3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37" fillId="20" borderId="0" applyNumberFormat="0" applyBorder="0" applyAlignment="0" applyProtection="0"/>
    <xf numFmtId="0" fontId="3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37" fillId="24" borderId="0" applyNumberFormat="0" applyBorder="0" applyAlignment="0" applyProtection="0"/>
    <xf numFmtId="0" fontId="3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37" fillId="28" borderId="0" applyNumberFormat="0" applyBorder="0" applyAlignment="0" applyProtection="0"/>
    <xf numFmtId="0" fontId="3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37" fillId="32" borderId="0" applyNumberFormat="0" applyBorder="0" applyAlignment="0" applyProtection="0"/>
    <xf numFmtId="0" fontId="37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37" fillId="36" borderId="0" applyNumberFormat="0" applyBorder="0" applyAlignment="0" applyProtection="0"/>
    <xf numFmtId="0" fontId="37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37" fillId="40" borderId="0" applyNumberFormat="0" applyBorder="0" applyAlignment="0" applyProtection="0"/>
    <xf numFmtId="0" fontId="49" fillId="0" borderId="0"/>
    <xf numFmtId="0" fontId="53" fillId="0" borderId="18" applyNumberFormat="0" applyFill="0" applyAlignment="0" applyProtection="0"/>
    <xf numFmtId="0" fontId="54" fillId="0" borderId="19" applyNumberFormat="0" applyFill="0" applyAlignment="0" applyProtection="0"/>
    <xf numFmtId="0" fontId="55" fillId="0" borderId="20" applyNumberFormat="0" applyFill="0" applyAlignment="0" applyProtection="0"/>
    <xf numFmtId="0" fontId="55" fillId="0" borderId="0" applyNumberFormat="0" applyFill="0" applyBorder="0" applyAlignment="0" applyProtection="0"/>
    <xf numFmtId="0" fontId="49" fillId="16" borderId="25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43" fontId="1" fillId="0" borderId="0" applyFont="0" applyFill="0" applyBorder="0" applyAlignment="0" applyProtection="0"/>
    <xf numFmtId="0" fontId="49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29" fillId="12" borderId="0" applyNumberFormat="0" applyBorder="0" applyAlignment="0" applyProtection="0"/>
    <xf numFmtId="0" fontId="1" fillId="0" borderId="0"/>
    <xf numFmtId="0" fontId="1" fillId="0" borderId="0"/>
    <xf numFmtId="0" fontId="1" fillId="16" borderId="25" applyNumberFormat="0" applyFont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8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2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18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2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7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19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18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23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26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7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22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26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23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22" borderId="0" applyNumberFormat="0" applyBorder="0" applyAlignment="0" applyProtection="0"/>
    <xf numFmtId="0" fontId="1" fillId="1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23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49" fillId="0" borderId="0"/>
    <xf numFmtId="43" fontId="49" fillId="0" borderId="0" applyFont="0" applyFill="0" applyBorder="0" applyAlignment="0" applyProtection="0"/>
    <xf numFmtId="0" fontId="49" fillId="0" borderId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0" fontId="49" fillId="0" borderId="0"/>
    <xf numFmtId="43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43" fontId="49" fillId="0" borderId="0" applyFont="0" applyFill="0" applyBorder="0" applyAlignment="0" applyProtection="0"/>
    <xf numFmtId="0" fontId="49" fillId="0" borderId="0"/>
    <xf numFmtId="0" fontId="49" fillId="0" borderId="0"/>
    <xf numFmtId="43" fontId="49" fillId="0" borderId="0" applyFont="0" applyFill="0" applyBorder="0" applyAlignment="0" applyProtection="0"/>
    <xf numFmtId="0" fontId="49" fillId="0" borderId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43" fontId="49" fillId="0" borderId="0" applyFont="0" applyFill="0" applyBorder="0" applyAlignment="0" applyProtection="0"/>
    <xf numFmtId="0" fontId="49" fillId="0" borderId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0" fontId="49" fillId="0" borderId="0"/>
    <xf numFmtId="0" fontId="49" fillId="0" borderId="0"/>
    <xf numFmtId="43" fontId="4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0" fillId="0" borderId="0" applyFont="0" applyFill="0" applyBorder="0" applyAlignment="0" applyProtection="0"/>
    <xf numFmtId="0" fontId="38" fillId="18" borderId="0" applyNumberFormat="0" applyBorder="0" applyAlignment="0" applyProtection="0"/>
    <xf numFmtId="0" fontId="38" fillId="19" borderId="0" applyNumberFormat="0" applyBorder="0" applyAlignment="0" applyProtection="0"/>
    <xf numFmtId="0" fontId="38" fillId="22" borderId="0" applyNumberFormat="0" applyBorder="0" applyAlignment="0" applyProtection="0"/>
    <xf numFmtId="0" fontId="38" fillId="23" borderId="0" applyNumberFormat="0" applyBorder="0" applyAlignment="0" applyProtection="0"/>
    <xf numFmtId="0" fontId="38" fillId="26" borderId="0" applyNumberFormat="0" applyBorder="0" applyAlignment="0" applyProtection="0"/>
    <xf numFmtId="0" fontId="38" fillId="27" borderId="0" applyNumberFormat="0" applyBorder="0" applyAlignment="0" applyProtection="0"/>
    <xf numFmtId="0" fontId="38" fillId="30" borderId="0" applyNumberFormat="0" applyBorder="0" applyAlignment="0" applyProtection="0"/>
    <xf numFmtId="0" fontId="38" fillId="31" borderId="0" applyNumberFormat="0" applyBorder="0" applyAlignment="0" applyProtection="0"/>
    <xf numFmtId="0" fontId="38" fillId="34" borderId="0" applyNumberFormat="0" applyBorder="0" applyAlignment="0" applyProtection="0"/>
    <xf numFmtId="0" fontId="38" fillId="35" borderId="0" applyNumberFormat="0" applyBorder="0" applyAlignment="0" applyProtection="0"/>
    <xf numFmtId="0" fontId="38" fillId="38" borderId="0" applyNumberFormat="0" applyBorder="0" applyAlignment="0" applyProtection="0"/>
    <xf numFmtId="0" fontId="38" fillId="39" borderId="0" applyNumberFormat="0" applyBorder="0" applyAlignment="0" applyProtection="0"/>
    <xf numFmtId="43" fontId="3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0" fillId="0" borderId="0" applyFont="0" applyFill="0" applyBorder="0" applyAlignment="0" applyProtection="0"/>
    <xf numFmtId="0" fontId="38" fillId="18" borderId="0" applyNumberFormat="0" applyBorder="0" applyAlignment="0" applyProtection="0"/>
    <xf numFmtId="0" fontId="38" fillId="19" borderId="0" applyNumberFormat="0" applyBorder="0" applyAlignment="0" applyProtection="0"/>
    <xf numFmtId="0" fontId="38" fillId="22" borderId="0" applyNumberFormat="0" applyBorder="0" applyAlignment="0" applyProtection="0"/>
    <xf numFmtId="0" fontId="38" fillId="23" borderId="0" applyNumberFormat="0" applyBorder="0" applyAlignment="0" applyProtection="0"/>
    <xf numFmtId="0" fontId="38" fillId="26" borderId="0" applyNumberFormat="0" applyBorder="0" applyAlignment="0" applyProtection="0"/>
    <xf numFmtId="0" fontId="38" fillId="27" borderId="0" applyNumberFormat="0" applyBorder="0" applyAlignment="0" applyProtection="0"/>
    <xf numFmtId="0" fontId="38" fillId="30" borderId="0" applyNumberFormat="0" applyBorder="0" applyAlignment="0" applyProtection="0"/>
    <xf numFmtId="0" fontId="38" fillId="31" borderId="0" applyNumberFormat="0" applyBorder="0" applyAlignment="0" applyProtection="0"/>
    <xf numFmtId="0" fontId="38" fillId="34" borderId="0" applyNumberFormat="0" applyBorder="0" applyAlignment="0" applyProtection="0"/>
    <xf numFmtId="0" fontId="38" fillId="35" borderId="0" applyNumberFormat="0" applyBorder="0" applyAlignment="0" applyProtection="0"/>
    <xf numFmtId="0" fontId="38" fillId="38" borderId="0" applyNumberFormat="0" applyBorder="0" applyAlignment="0" applyProtection="0"/>
    <xf numFmtId="0" fontId="38" fillId="39" borderId="0" applyNumberFormat="0" applyBorder="0" applyAlignment="0" applyProtection="0"/>
    <xf numFmtId="43" fontId="3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4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4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4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4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4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4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4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4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4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4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4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4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4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4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4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4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30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29" fillId="0" borderId="0"/>
    <xf numFmtId="43" fontId="12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29" fillId="0" borderId="0"/>
    <xf numFmtId="0" fontId="129" fillId="0" borderId="0"/>
    <xf numFmtId="0" fontId="38" fillId="0" borderId="0"/>
    <xf numFmtId="43" fontId="38" fillId="0" borderId="0" applyFont="0" applyFill="0" applyBorder="0" applyAlignment="0" applyProtection="0"/>
    <xf numFmtId="0" fontId="130" fillId="0" borderId="0"/>
    <xf numFmtId="43" fontId="130" fillId="0" borderId="0" applyFont="0" applyFill="0" applyBorder="0" applyAlignment="0" applyProtection="0"/>
    <xf numFmtId="43" fontId="38" fillId="0" borderId="0" applyFont="0" applyFill="0" applyBorder="0" applyAlignment="0" applyProtection="0"/>
    <xf numFmtId="9" fontId="130" fillId="0" borderId="0" applyFont="0" applyFill="0" applyBorder="0" applyAlignment="0" applyProtection="0"/>
    <xf numFmtId="43" fontId="38" fillId="0" borderId="0" applyFont="0" applyFill="0" applyBorder="0" applyAlignment="0" applyProtection="0"/>
    <xf numFmtId="9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12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8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2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6" borderId="0" applyNumberFormat="0" applyBorder="0" applyAlignment="0" applyProtection="0"/>
    <xf numFmtId="0" fontId="1" fillId="1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8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23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54">
    <xf numFmtId="0" fontId="0" fillId="0" borderId="0" xfId="0"/>
    <xf numFmtId="164" fontId="8" fillId="3" borderId="5" xfId="0" applyNumberFormat="1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164" fontId="8" fillId="3" borderId="7" xfId="0" applyNumberFormat="1" applyFont="1" applyFill="1" applyBorder="1" applyAlignment="1">
      <alignment horizontal="center" vertical="center" wrapText="1"/>
    </xf>
    <xf numFmtId="9" fontId="8" fillId="4" borderId="1" xfId="1" applyFont="1" applyFill="1" applyBorder="1" applyProtection="1"/>
    <xf numFmtId="0" fontId="2" fillId="2" borderId="0" xfId="0" applyFont="1" applyFill="1"/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center"/>
    </xf>
    <xf numFmtId="0" fontId="5" fillId="2" borderId="0" xfId="0" applyFont="1" applyFill="1"/>
    <xf numFmtId="0" fontId="6" fillId="2" borderId="0" xfId="0" applyFont="1" applyFill="1"/>
    <xf numFmtId="0" fontId="5" fillId="2" borderId="2" xfId="0" applyFont="1" applyFill="1" applyBorder="1" applyAlignment="1">
      <alignment horizontal="left"/>
    </xf>
    <xf numFmtId="0" fontId="6" fillId="2" borderId="2" xfId="0" applyFont="1" applyFill="1" applyBorder="1"/>
    <xf numFmtId="164" fontId="7" fillId="2" borderId="2" xfId="0" applyNumberFormat="1" applyFont="1" applyFill="1" applyBorder="1"/>
    <xf numFmtId="0" fontId="8" fillId="2" borderId="0" xfId="0" applyFont="1" applyFill="1"/>
    <xf numFmtId="165" fontId="2" fillId="3" borderId="7" xfId="2" applyNumberFormat="1" applyFont="1" applyFill="1" applyBorder="1" applyAlignment="1">
      <alignment horizontal="left" vertical="center"/>
    </xf>
    <xf numFmtId="165" fontId="7" fillId="2" borderId="1" xfId="2" applyNumberFormat="1" applyFont="1" applyFill="1" applyBorder="1" applyAlignment="1">
      <alignment horizontal="center" vertical="center"/>
    </xf>
    <xf numFmtId="165" fontId="8" fillId="4" borderId="1" xfId="2" applyNumberFormat="1" applyFont="1" applyFill="1" applyBorder="1"/>
    <xf numFmtId="165" fontId="2" fillId="2" borderId="0" xfId="2" applyNumberFormat="1" applyFont="1" applyFill="1"/>
    <xf numFmtId="165" fontId="9" fillId="3" borderId="7" xfId="2" applyNumberFormat="1" applyFont="1" applyFill="1" applyBorder="1" applyAlignment="1">
      <alignment horizontal="left" vertical="center"/>
    </xf>
    <xf numFmtId="165" fontId="9" fillId="2" borderId="0" xfId="2" applyNumberFormat="1" applyFont="1" applyFill="1" applyAlignment="1">
      <alignment horizontal="right"/>
    </xf>
    <xf numFmtId="165" fontId="11" fillId="2" borderId="0" xfId="2" applyNumberFormat="1" applyFont="1" applyFill="1"/>
    <xf numFmtId="164" fontId="7" fillId="2" borderId="0" xfId="0" applyNumberFormat="1" applyFont="1" applyFill="1"/>
    <xf numFmtId="0" fontId="12" fillId="2" borderId="0" xfId="0" applyFont="1" applyFill="1"/>
    <xf numFmtId="0" fontId="2" fillId="3" borderId="7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/>
    </xf>
    <xf numFmtId="0" fontId="9" fillId="5" borderId="7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left"/>
    </xf>
    <xf numFmtId="166" fontId="2" fillId="2" borderId="0" xfId="2" applyNumberFormat="1" applyFont="1" applyFill="1"/>
    <xf numFmtId="0" fontId="2" fillId="3" borderId="7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left"/>
    </xf>
    <xf numFmtId="0" fontId="8" fillId="2" borderId="1" xfId="0" applyFont="1" applyFill="1" applyBorder="1" applyAlignment="1">
      <alignment horizontal="left"/>
    </xf>
    <xf numFmtId="0" fontId="2" fillId="2" borderId="8" xfId="0" applyFont="1" applyFill="1" applyBorder="1"/>
    <xf numFmtId="0" fontId="2" fillId="2" borderId="12" xfId="0" applyFont="1" applyFill="1" applyBorder="1"/>
    <xf numFmtId="0" fontId="2" fillId="2" borderId="13" xfId="0" applyFont="1" applyFill="1" applyBorder="1"/>
    <xf numFmtId="0" fontId="7" fillId="2" borderId="1" xfId="0" applyFont="1" applyFill="1" applyBorder="1" applyAlignment="1">
      <alignment horizontal="center" vertical="center"/>
    </xf>
    <xf numFmtId="167" fontId="8" fillId="5" borderId="1" xfId="1" applyNumberFormat="1" applyFont="1" applyFill="1" applyBorder="1" applyAlignment="1" applyProtection="1">
      <alignment horizontal="center"/>
    </xf>
    <xf numFmtId="165" fontId="8" fillId="6" borderId="1" xfId="2" applyNumberFormat="1" applyFont="1" applyFill="1" applyBorder="1"/>
    <xf numFmtId="164" fontId="8" fillId="6" borderId="1" xfId="0" applyNumberFormat="1" applyFont="1" applyFill="1" applyBorder="1"/>
    <xf numFmtId="164" fontId="8" fillId="4" borderId="1" xfId="0" applyNumberFormat="1" applyFont="1" applyFill="1" applyBorder="1"/>
    <xf numFmtId="165" fontId="8" fillId="6" borderId="1" xfId="2" applyNumberFormat="1" applyFont="1" applyFill="1" applyBorder="1" applyProtection="1"/>
    <xf numFmtId="167" fontId="8" fillId="2" borderId="1" xfId="1" applyNumberFormat="1" applyFont="1" applyFill="1" applyBorder="1" applyAlignment="1" applyProtection="1">
      <alignment horizontal="center"/>
    </xf>
    <xf numFmtId="165" fontId="8" fillId="2" borderId="1" xfId="2" applyNumberFormat="1" applyFont="1" applyFill="1" applyBorder="1" applyAlignment="1" applyProtection="1">
      <alignment horizontal="center"/>
    </xf>
    <xf numFmtId="0" fontId="9" fillId="3" borderId="7" xfId="0" applyFont="1" applyFill="1" applyBorder="1" applyAlignment="1">
      <alignment horizontal="left" vertical="center"/>
    </xf>
    <xf numFmtId="0" fontId="2" fillId="2" borderId="2" xfId="0" applyFont="1" applyFill="1" applyBorder="1"/>
    <xf numFmtId="0" fontId="8" fillId="5" borderId="1" xfId="0" applyFont="1" applyFill="1" applyBorder="1" applyAlignment="1">
      <alignment horizontal="center"/>
    </xf>
    <xf numFmtId="165" fontId="8" fillId="7" borderId="1" xfId="2" applyNumberFormat="1" applyFont="1" applyFill="1" applyBorder="1"/>
    <xf numFmtId="164" fontId="8" fillId="7" borderId="1" xfId="0" applyNumberFormat="1" applyFont="1" applyFill="1" applyBorder="1"/>
    <xf numFmtId="43" fontId="2" fillId="2" borderId="0" xfId="2" applyFont="1" applyFill="1"/>
    <xf numFmtId="165" fontId="2" fillId="2" borderId="1" xfId="2" applyNumberFormat="1" applyFont="1" applyFill="1" applyBorder="1"/>
    <xf numFmtId="0" fontId="2" fillId="2" borderId="6" xfId="0" applyFont="1" applyFill="1" applyBorder="1"/>
    <xf numFmtId="0" fontId="12" fillId="0" borderId="0" xfId="0" applyFont="1"/>
    <xf numFmtId="0" fontId="7" fillId="8" borderId="0" xfId="0" applyFont="1" applyFill="1" applyAlignment="1">
      <alignment horizontal="left" vertical="top"/>
    </xf>
    <xf numFmtId="0" fontId="7" fillId="8" borderId="0" xfId="0" applyFont="1" applyFill="1" applyAlignment="1">
      <alignment vertical="top"/>
    </xf>
    <xf numFmtId="165" fontId="7" fillId="9" borderId="1" xfId="2" applyNumberFormat="1" applyFont="1" applyFill="1" applyBorder="1" applyAlignment="1" applyProtection="1">
      <alignment horizontal="right" vertical="top"/>
      <protection locked="0"/>
    </xf>
    <xf numFmtId="165" fontId="7" fillId="9" borderId="1" xfId="2" applyNumberFormat="1" applyFont="1" applyFill="1" applyBorder="1" applyAlignment="1" applyProtection="1">
      <alignment horizontal="center" vertical="top"/>
      <protection locked="0"/>
    </xf>
    <xf numFmtId="0" fontId="7" fillId="8" borderId="0" xfId="0" applyFont="1" applyFill="1" applyAlignment="1">
      <alignment horizontal="right" vertical="top"/>
    </xf>
    <xf numFmtId="0" fontId="9" fillId="2" borderId="0" xfId="0" applyFont="1" applyFill="1"/>
    <xf numFmtId="0" fontId="7" fillId="8" borderId="0" xfId="0" applyFont="1" applyFill="1" applyAlignment="1">
      <alignment vertical="top" wrapText="1"/>
    </xf>
    <xf numFmtId="43" fontId="7" fillId="8" borderId="0" xfId="2" applyFont="1" applyFill="1" applyAlignment="1" applyProtection="1">
      <alignment vertical="top" wrapText="1"/>
    </xf>
    <xf numFmtId="0" fontId="7" fillId="9" borderId="7" xfId="0" applyFont="1" applyFill="1" applyBorder="1" applyAlignment="1" applyProtection="1">
      <alignment horizontal="left" vertical="top"/>
      <protection locked="0"/>
    </xf>
    <xf numFmtId="165" fontId="8" fillId="9" borderId="1" xfId="2" applyNumberFormat="1" applyFont="1" applyFill="1" applyBorder="1"/>
    <xf numFmtId="0" fontId="7" fillId="9" borderId="7" xfId="0" applyFont="1" applyFill="1" applyBorder="1" applyAlignment="1" applyProtection="1">
      <alignment horizontal="right" wrapText="1"/>
      <protection locked="0"/>
    </xf>
    <xf numFmtId="0" fontId="7" fillId="9" borderId="14" xfId="0" applyFont="1" applyFill="1" applyBorder="1" applyAlignment="1" applyProtection="1">
      <alignment horizontal="left" vertical="top"/>
      <protection locked="0"/>
    </xf>
    <xf numFmtId="165" fontId="8" fillId="9" borderId="3" xfId="2" applyNumberFormat="1" applyFont="1" applyFill="1" applyBorder="1"/>
    <xf numFmtId="165" fontId="8" fillId="5" borderId="1" xfId="2" applyNumberFormat="1" applyFont="1" applyFill="1" applyBorder="1" applyAlignment="1" applyProtection="1">
      <alignment horizontal="center"/>
    </xf>
    <xf numFmtId="165" fontId="7" fillId="8" borderId="0" xfId="2" applyNumberFormat="1" applyFont="1" applyFill="1" applyAlignment="1">
      <alignment vertical="top" wrapText="1"/>
    </xf>
    <xf numFmtId="0" fontId="8" fillId="2" borderId="15" xfId="0" applyFont="1" applyFill="1" applyBorder="1"/>
    <xf numFmtId="0" fontId="2" fillId="2" borderId="16" xfId="0" applyFont="1" applyFill="1" applyBorder="1"/>
    <xf numFmtId="165" fontId="2" fillId="2" borderId="16" xfId="2" applyNumberFormat="1" applyFont="1" applyFill="1" applyBorder="1"/>
    <xf numFmtId="165" fontId="2" fillId="2" borderId="17" xfId="2" applyNumberFormat="1" applyFont="1" applyFill="1" applyBorder="1"/>
    <xf numFmtId="0" fontId="9" fillId="2" borderId="0" xfId="0" applyFont="1" applyFill="1" applyAlignment="1">
      <alignment horizontal="left"/>
    </xf>
    <xf numFmtId="0" fontId="13" fillId="2" borderId="0" xfId="0" applyFont="1" applyFill="1"/>
    <xf numFmtId="165" fontId="7" fillId="2" borderId="0" xfId="2" applyNumberFormat="1" applyFont="1" applyFill="1"/>
    <xf numFmtId="165" fontId="7" fillId="2" borderId="2" xfId="2" applyNumberFormat="1" applyFont="1" applyFill="1" applyBorder="1"/>
    <xf numFmtId="165" fontId="8" fillId="3" borderId="1" xfId="2" applyNumberFormat="1" applyFont="1" applyFill="1" applyBorder="1" applyAlignment="1">
      <alignment horizontal="center" vertical="center" wrapText="1"/>
    </xf>
    <xf numFmtId="165" fontId="8" fillId="3" borderId="5" xfId="2" applyNumberFormat="1" applyFont="1" applyFill="1" applyBorder="1" applyAlignment="1">
      <alignment horizontal="center" vertical="center" wrapText="1"/>
    </xf>
    <xf numFmtId="167" fontId="8" fillId="5" borderId="1" xfId="1" applyNumberFormat="1" applyFont="1" applyFill="1" applyBorder="1" applyAlignment="1">
      <alignment horizontal="center"/>
    </xf>
    <xf numFmtId="0" fontId="2" fillId="2" borderId="17" xfId="0" applyFont="1" applyFill="1" applyBorder="1"/>
    <xf numFmtId="165" fontId="8" fillId="4" borderId="17" xfId="2" applyNumberFormat="1" applyFont="1" applyFill="1" applyBorder="1"/>
    <xf numFmtId="0" fontId="11" fillId="2" borderId="0" xfId="0" applyFont="1" applyFill="1"/>
    <xf numFmtId="164" fontId="2" fillId="2" borderId="0" xfId="0" applyNumberFormat="1" applyFont="1" applyFill="1"/>
    <xf numFmtId="165" fontId="8" fillId="5" borderId="1" xfId="2" applyNumberFormat="1" applyFont="1" applyFill="1" applyBorder="1"/>
    <xf numFmtId="164" fontId="16" fillId="4" borderId="17" xfId="0" applyNumberFormat="1" applyFont="1" applyFill="1" applyBorder="1"/>
    <xf numFmtId="164" fontId="16" fillId="4" borderId="1" xfId="0" applyNumberFormat="1" applyFont="1" applyFill="1" applyBorder="1"/>
    <xf numFmtId="164" fontId="8" fillId="6" borderId="1" xfId="2" applyNumberFormat="1" applyFont="1" applyFill="1" applyBorder="1"/>
    <xf numFmtId="165" fontId="16" fillId="9" borderId="1" xfId="2" applyNumberFormat="1" applyFont="1" applyFill="1" applyBorder="1"/>
    <xf numFmtId="0" fontId="132" fillId="0" borderId="0" xfId="0" applyFont="1"/>
    <xf numFmtId="165" fontId="132" fillId="0" borderId="0" xfId="0" applyNumberFormat="1" applyFont="1"/>
    <xf numFmtId="0" fontId="133" fillId="67" borderId="46" xfId="0" applyFont="1" applyFill="1" applyBorder="1" applyAlignment="1">
      <alignment horizontal="right" vertical="center"/>
    </xf>
    <xf numFmtId="0" fontId="133" fillId="67" borderId="47" xfId="0" applyFont="1" applyFill="1" applyBorder="1" applyAlignment="1">
      <alignment horizontal="right" vertical="center"/>
    </xf>
    <xf numFmtId="0" fontId="133" fillId="67" borderId="48" xfId="0" applyFont="1" applyFill="1" applyBorder="1" applyAlignment="1">
      <alignment horizontal="right" vertical="center"/>
    </xf>
    <xf numFmtId="0" fontId="134" fillId="2" borderId="49" xfId="0" applyFont="1" applyFill="1" applyBorder="1" applyAlignment="1">
      <alignment horizontal="right" vertical="center"/>
    </xf>
    <xf numFmtId="165" fontId="135" fillId="0" borderId="49" xfId="17" applyNumberFormat="1" applyFont="1" applyBorder="1" applyAlignment="1">
      <alignment horizontal="right" vertical="center"/>
    </xf>
    <xf numFmtId="165" fontId="135" fillId="0" borderId="50" xfId="17" applyNumberFormat="1" applyFont="1" applyBorder="1" applyAlignment="1">
      <alignment horizontal="right" vertical="center"/>
    </xf>
    <xf numFmtId="165" fontId="135" fillId="0" borderId="45" xfId="17" applyNumberFormat="1" applyFont="1" applyBorder="1" applyAlignment="1">
      <alignment horizontal="right" vertical="center"/>
    </xf>
    <xf numFmtId="182" fontId="135" fillId="0" borderId="49" xfId="34987" applyNumberFormat="1" applyFont="1" applyBorder="1" applyAlignment="1">
      <alignment horizontal="right" vertical="center"/>
    </xf>
    <xf numFmtId="165" fontId="135" fillId="0" borderId="49" xfId="34987" applyNumberFormat="1" applyFont="1" applyBorder="1" applyAlignment="1">
      <alignment horizontal="right" vertical="center"/>
    </xf>
    <xf numFmtId="165" fontId="135" fillId="0" borderId="45" xfId="34987" applyNumberFormat="1" applyFont="1" applyBorder="1" applyAlignment="1">
      <alignment horizontal="right" vertical="center"/>
    </xf>
    <xf numFmtId="0" fontId="134" fillId="2" borderId="46" xfId="0" applyFont="1" applyFill="1" applyBorder="1" applyAlignment="1">
      <alignment horizontal="right" vertical="center"/>
    </xf>
    <xf numFmtId="0" fontId="134" fillId="2" borderId="51" xfId="0" applyFont="1" applyFill="1" applyBorder="1" applyAlignment="1">
      <alignment horizontal="right" vertical="center"/>
    </xf>
    <xf numFmtId="0" fontId="133" fillId="2" borderId="52" xfId="0" applyFont="1" applyFill="1" applyBorder="1" applyAlignment="1">
      <alignment horizontal="right" vertical="center"/>
    </xf>
    <xf numFmtId="165" fontId="136" fillId="2" borderId="52" xfId="17" applyNumberFormat="1" applyFont="1" applyFill="1" applyBorder="1" applyAlignment="1">
      <alignment horizontal="right" vertical="center"/>
    </xf>
    <xf numFmtId="165" fontId="136" fillId="2" borderId="53" xfId="17" applyNumberFormat="1" applyFont="1" applyFill="1" applyBorder="1" applyAlignment="1">
      <alignment horizontal="right" vertical="center"/>
    </xf>
    <xf numFmtId="165" fontId="136" fillId="2" borderId="52" xfId="34987" applyNumberFormat="1" applyFont="1" applyFill="1" applyBorder="1" applyAlignment="1">
      <alignment horizontal="right" vertical="center"/>
    </xf>
    <xf numFmtId="165" fontId="136" fillId="2" borderId="54" xfId="34987" applyNumberFormat="1" applyFont="1" applyFill="1" applyBorder="1" applyAlignment="1">
      <alignment horizontal="right" vertical="center"/>
    </xf>
    <xf numFmtId="0" fontId="132" fillId="68" borderId="0" xfId="0" applyFont="1" applyFill="1" applyAlignment="1">
      <alignment horizontal="center" vertical="center"/>
    </xf>
    <xf numFmtId="0" fontId="137" fillId="2" borderId="0" xfId="0" applyFont="1" applyFill="1" applyAlignment="1">
      <alignment horizontal="left"/>
    </xf>
    <xf numFmtId="0" fontId="132" fillId="2" borderId="0" xfId="0" applyFont="1" applyFill="1" applyAlignment="1">
      <alignment vertical="center"/>
    </xf>
    <xf numFmtId="0" fontId="136" fillId="2" borderId="0" xfId="4" applyFont="1" applyFill="1" applyAlignment="1">
      <alignment horizontal="left" vertical="center"/>
    </xf>
    <xf numFmtId="0" fontId="138" fillId="3" borderId="1" xfId="0" applyFont="1" applyFill="1" applyBorder="1" applyAlignment="1">
      <alignment horizontal="left" vertical="center"/>
    </xf>
    <xf numFmtId="0" fontId="135" fillId="2" borderId="1" xfId="0" applyFont="1" applyFill="1" applyBorder="1" applyAlignment="1" applyProtection="1">
      <alignment horizontal="left" vertical="center"/>
      <protection locked="0"/>
    </xf>
    <xf numFmtId="0" fontId="138" fillId="3" borderId="1" xfId="0" applyFont="1" applyFill="1" applyBorder="1" applyAlignment="1">
      <alignment vertical="center"/>
    </xf>
    <xf numFmtId="0" fontId="135" fillId="2" borderId="1" xfId="0" applyFont="1" applyFill="1" applyBorder="1" applyAlignment="1" applyProtection="1">
      <alignment horizontal="right" vertical="center"/>
      <protection locked="0"/>
    </xf>
    <xf numFmtId="0" fontId="132" fillId="68" borderId="2" xfId="0" applyFont="1" applyFill="1" applyBorder="1" applyAlignment="1">
      <alignment horizontal="center" vertical="center"/>
    </xf>
    <xf numFmtId="165" fontId="138" fillId="69" borderId="1" xfId="34987" applyNumberFormat="1" applyFont="1" applyFill="1" applyBorder="1" applyAlignment="1">
      <alignment horizontal="right" vertical="center"/>
    </xf>
    <xf numFmtId="0" fontId="138" fillId="2" borderId="0" xfId="0" applyFont="1" applyFill="1" applyAlignment="1">
      <alignment vertical="center"/>
    </xf>
    <xf numFmtId="0" fontId="138" fillId="2" borderId="14" xfId="0" applyFont="1" applyFill="1" applyBorder="1" applyAlignment="1">
      <alignment horizontal="center" vertical="center"/>
    </xf>
    <xf numFmtId="0" fontId="138" fillId="3" borderId="3" xfId="0" applyFont="1" applyFill="1" applyBorder="1" applyAlignment="1">
      <alignment horizontal="center" vertical="center"/>
    </xf>
    <xf numFmtId="0" fontId="138" fillId="2" borderId="12" xfId="0" applyFont="1" applyFill="1" applyBorder="1" applyAlignment="1">
      <alignment horizontal="center" vertical="center"/>
    </xf>
    <xf numFmtId="0" fontId="138" fillId="3" borderId="11" xfId="0" applyFont="1" applyFill="1" applyBorder="1" applyAlignment="1">
      <alignment horizontal="center" vertical="center"/>
    </xf>
    <xf numFmtId="0" fontId="138" fillId="2" borderId="55" xfId="0" applyFont="1" applyFill="1" applyBorder="1" applyAlignment="1">
      <alignment horizontal="center" vertical="center"/>
    </xf>
    <xf numFmtId="0" fontId="138" fillId="3" borderId="5" xfId="0" applyFont="1" applyFill="1" applyBorder="1" applyAlignment="1">
      <alignment horizontal="center" vertical="center"/>
    </xf>
    <xf numFmtId="0" fontId="138" fillId="3" borderId="5" xfId="0" quotePrefix="1" applyFont="1" applyFill="1" applyBorder="1" applyAlignment="1">
      <alignment horizontal="center" vertical="center"/>
    </xf>
    <xf numFmtId="0" fontId="132" fillId="2" borderId="1" xfId="0" applyFont="1" applyFill="1" applyBorder="1" applyAlignment="1">
      <alignment vertical="center"/>
    </xf>
    <xf numFmtId="165" fontId="135" fillId="2" borderId="1" xfId="34987" applyNumberFormat="1" applyFont="1" applyFill="1" applyBorder="1" applyAlignment="1">
      <alignment horizontal="left" vertical="center"/>
    </xf>
    <xf numFmtId="165" fontId="135" fillId="6" borderId="1" xfId="34987" applyNumberFormat="1" applyFont="1" applyFill="1" applyBorder="1" applyAlignment="1">
      <alignment vertical="center"/>
    </xf>
    <xf numFmtId="165" fontId="135" fillId="70" borderId="1" xfId="34987" applyNumberFormat="1" applyFont="1" applyFill="1" applyBorder="1" applyAlignment="1">
      <alignment vertical="center"/>
    </xf>
    <xf numFmtId="165" fontId="136" fillId="70" borderId="1" xfId="34987" applyNumberFormat="1" applyFont="1" applyFill="1" applyBorder="1" applyAlignment="1">
      <alignment vertical="center"/>
    </xf>
    <xf numFmtId="37" fontId="135" fillId="6" borderId="1" xfId="34987" applyNumberFormat="1" applyFont="1" applyFill="1" applyBorder="1" applyAlignment="1">
      <alignment vertical="center"/>
    </xf>
    <xf numFmtId="165" fontId="138" fillId="69" borderId="5" xfId="34987" applyNumberFormat="1" applyFont="1" applyFill="1" applyBorder="1" applyAlignment="1">
      <alignment horizontal="right" vertical="center"/>
    </xf>
    <xf numFmtId="165" fontId="135" fillId="6" borderId="1" xfId="34987" applyNumberFormat="1" applyFont="1" applyFill="1" applyBorder="1" applyAlignment="1">
      <alignment horizontal="left" vertical="center"/>
    </xf>
    <xf numFmtId="165" fontId="132" fillId="2" borderId="0" xfId="34987" applyNumberFormat="1" applyFont="1" applyFill="1" applyAlignment="1">
      <alignment vertical="center"/>
    </xf>
    <xf numFmtId="164" fontId="8" fillId="3" borderId="1" xfId="0" applyNumberFormat="1" applyFont="1" applyFill="1" applyBorder="1" applyAlignment="1">
      <alignment horizontal="center" vertical="center" wrapText="1"/>
    </xf>
    <xf numFmtId="164" fontId="8" fillId="3" borderId="3" xfId="0" applyNumberFormat="1" applyFont="1" applyFill="1" applyBorder="1" applyAlignment="1">
      <alignment horizontal="center" vertical="center" wrapText="1"/>
    </xf>
    <xf numFmtId="164" fontId="8" fillId="3" borderId="11" xfId="0" applyNumberFormat="1" applyFont="1" applyFill="1" applyBorder="1" applyAlignment="1">
      <alignment horizontal="center" vertical="center" wrapText="1"/>
    </xf>
    <xf numFmtId="164" fontId="8" fillId="3" borderId="5" xfId="0" applyNumberFormat="1" applyFont="1" applyFill="1" applyBorder="1" applyAlignment="1">
      <alignment horizontal="center" vertical="center" wrapText="1"/>
    </xf>
    <xf numFmtId="164" fontId="8" fillId="3" borderId="7" xfId="0" applyNumberFormat="1" applyFont="1" applyFill="1" applyBorder="1" applyAlignment="1">
      <alignment horizontal="center" vertical="center" wrapText="1"/>
    </xf>
    <xf numFmtId="164" fontId="8" fillId="3" borderId="9" xfId="0" applyNumberFormat="1" applyFont="1" applyFill="1" applyBorder="1" applyAlignment="1">
      <alignment horizontal="center" vertical="center" wrapText="1"/>
    </xf>
    <xf numFmtId="164" fontId="8" fillId="3" borderId="10" xfId="0" applyNumberFormat="1" applyFont="1" applyFill="1" applyBorder="1" applyAlignment="1">
      <alignment horizontal="center" vertical="center" wrapText="1"/>
    </xf>
    <xf numFmtId="0" fontId="7" fillId="8" borderId="0" xfId="0" applyFont="1" applyFill="1" applyAlignment="1">
      <alignment horizontal="left" vertical="top" wrapText="1"/>
    </xf>
    <xf numFmtId="164" fontId="8" fillId="3" borderId="4" xfId="0" applyNumberFormat="1" applyFont="1" applyFill="1" applyBorder="1" applyAlignment="1">
      <alignment horizontal="center" vertical="center" wrapText="1"/>
    </xf>
    <xf numFmtId="164" fontId="8" fillId="3" borderId="6" xfId="0" applyNumberFormat="1" applyFont="1" applyFill="1" applyBorder="1" applyAlignment="1">
      <alignment horizontal="center" vertical="center" wrapText="1"/>
    </xf>
    <xf numFmtId="0" fontId="131" fillId="66" borderId="0" xfId="0" applyFont="1" applyFill="1" applyAlignment="1">
      <alignment horizontal="center" vertical="center" wrapText="1"/>
    </xf>
    <xf numFmtId="0" fontId="131" fillId="66" borderId="45" xfId="0" applyFont="1" applyFill="1" applyBorder="1" applyAlignment="1">
      <alignment horizontal="center" vertical="center" wrapText="1"/>
    </xf>
    <xf numFmtId="0" fontId="138" fillId="69" borderId="7" xfId="0" applyFont="1" applyFill="1" applyBorder="1" applyAlignment="1">
      <alignment horizontal="right" vertical="center"/>
    </xf>
    <xf numFmtId="0" fontId="138" fillId="69" borderId="10" xfId="0" applyFont="1" applyFill="1" applyBorder="1" applyAlignment="1">
      <alignment horizontal="right" vertical="center"/>
    </xf>
    <xf numFmtId="43" fontId="138" fillId="3" borderId="7" xfId="34987" applyFont="1" applyFill="1" applyBorder="1" applyAlignment="1">
      <alignment horizontal="left" vertical="center"/>
    </xf>
    <xf numFmtId="43" fontId="138" fillId="3" borderId="9" xfId="34987" applyFont="1" applyFill="1" applyBorder="1" applyAlignment="1">
      <alignment horizontal="left" vertical="center"/>
    </xf>
    <xf numFmtId="0" fontId="138" fillId="3" borderId="7" xfId="0" applyFont="1" applyFill="1" applyBorder="1" applyAlignment="1">
      <alignment horizontal="center" vertical="center"/>
    </xf>
    <xf numFmtId="0" fontId="138" fillId="3" borderId="10" xfId="0" applyFont="1" applyFill="1" applyBorder="1" applyAlignment="1">
      <alignment horizontal="center" vertical="center"/>
    </xf>
    <xf numFmtId="0" fontId="138" fillId="3" borderId="7" xfId="0" applyFont="1" applyFill="1" applyBorder="1" applyAlignment="1">
      <alignment horizontal="left" vertical="center"/>
    </xf>
    <xf numFmtId="0" fontId="138" fillId="3" borderId="9" xfId="0" applyFont="1" applyFill="1" applyBorder="1" applyAlignment="1">
      <alignment horizontal="left" vertical="center"/>
    </xf>
    <xf numFmtId="165" fontId="7" fillId="6" borderId="1" xfId="34987" applyNumberFormat="1" applyFont="1" applyFill="1" applyBorder="1" applyAlignment="1">
      <alignment vertical="center"/>
    </xf>
  </cellXfs>
  <cellStyles count="34988">
    <cellStyle name="20% - Accent1 10" xfId="359" xr:uid="{D33F7050-6FE0-496C-A1B6-2AD8F992ADFF}"/>
    <cellStyle name="20% - Accent1 10 2" xfId="1970" xr:uid="{1AB96AC1-E58A-4EDC-9108-7A7A1FC18E4B}"/>
    <cellStyle name="20% - Accent1 10 3" xfId="4605" xr:uid="{1185FEA0-CD7B-4FAB-BC38-1B8D1D6CE3AF}"/>
    <cellStyle name="20% - Accent1 11" xfId="360" xr:uid="{B8C179AF-AB55-4AC5-BD82-825B90E929C4}"/>
    <cellStyle name="20% - Accent1 11 2" xfId="1971" xr:uid="{84B8EB91-4AD1-48B4-8690-FC5FBEF12AD2}"/>
    <cellStyle name="20% - Accent1 12" xfId="361" xr:uid="{57D6EAA7-597E-49C8-8936-71216A3FC141}"/>
    <cellStyle name="20% - Accent1 12 2" xfId="1972" xr:uid="{F138AAFC-EA35-4907-A58D-75347070F33D}"/>
    <cellStyle name="20% - Accent1 13" xfId="362" xr:uid="{6AC453AD-2D6E-4A31-8C51-31B40DB6B726}"/>
    <cellStyle name="20% - Accent1 13 2" xfId="1973" xr:uid="{E81A03AF-1E21-49EA-B043-5D82D67A97F8}"/>
    <cellStyle name="20% - Accent1 14" xfId="363" xr:uid="{91944A23-9532-4198-BF80-F71751ED4B85}"/>
    <cellStyle name="20% - Accent1 14 2" xfId="1974" xr:uid="{F8572EA1-7FC6-4A87-95C2-DEC74C1CE485}"/>
    <cellStyle name="20% - Accent1 15" xfId="364" xr:uid="{318FD268-2C85-4128-8A58-0089A6209FA7}"/>
    <cellStyle name="20% - Accent1 15 2" xfId="1975" xr:uid="{56702722-6161-4950-83E2-E7CAB96403CD}"/>
    <cellStyle name="20% - Accent1 16" xfId="365" xr:uid="{DEA91B4C-78D3-4A64-B8F3-9253A724F991}"/>
    <cellStyle name="20% - Accent1 16 2" xfId="1976" xr:uid="{1B80D826-4CB1-4F88-94CE-17AB5C7D84F4}"/>
    <cellStyle name="20% - Accent1 17" xfId="366" xr:uid="{6E5135C8-BA15-421C-A9F7-3552714CBB56}"/>
    <cellStyle name="20% - Accent1 17 2" xfId="1977" xr:uid="{9C612289-7712-4654-A0B6-8D49BC0989E1}"/>
    <cellStyle name="20% - Accent1 18" xfId="367" xr:uid="{432B4883-5116-4E0A-B597-E2F8CB6DE2F9}"/>
    <cellStyle name="20% - Accent1 18 2" xfId="1978" xr:uid="{EDC356FF-0A9C-48EB-B8FF-358F6A83855B}"/>
    <cellStyle name="20% - Accent1 19" xfId="1979" xr:uid="{DFBA7E68-43EA-457F-BDD7-393D85DEEF3E}"/>
    <cellStyle name="20% - Accent1 2" xfId="180" xr:uid="{579C2000-D2A2-43E2-A7D1-BB9CB0515E03}"/>
    <cellStyle name="20% - Accent1 2 10" xfId="369" xr:uid="{1A191A1F-B555-455F-9B6B-1CC3AC4E57CC}"/>
    <cellStyle name="20% - Accent1 2 11" xfId="370" xr:uid="{2D50D9DE-AB31-43F8-ADEF-472938153392}"/>
    <cellStyle name="20% - Accent1 2 12" xfId="1980" xr:uid="{BD30D4EB-2706-4AAC-BBB4-1E9A09125706}"/>
    <cellStyle name="20% - Accent1 2 13" xfId="4403" xr:uid="{2A04DC44-CDD3-415A-9B1D-C2E0C6A2D612}"/>
    <cellStyle name="20% - Accent1 2 13 2" xfId="4538" xr:uid="{14D1D3EB-F51E-4C79-8405-83C386EFCF29}"/>
    <cellStyle name="20% - Accent1 2 14" xfId="4606" xr:uid="{ECAB8179-7E12-4C2E-B7CB-164B44226CF7}"/>
    <cellStyle name="20% - Accent1 2 15" xfId="29060" xr:uid="{E70CD2CA-0336-40BF-93C4-49C9F08FF607}"/>
    <cellStyle name="20% - Accent1 2 16" xfId="368" xr:uid="{24BC6DEF-B8C4-490B-A037-CB4BDB2122E1}"/>
    <cellStyle name="20% - Accent1 2 2" xfId="371" xr:uid="{6CE6AAD5-B6A1-46DD-B997-15EC2A4FA905}"/>
    <cellStyle name="20% - Accent1 2 2 2" xfId="1981" xr:uid="{C02425EF-F9F6-46BB-BF4D-FD7E7A033AD3}"/>
    <cellStyle name="20% - Accent1 2 2 3" xfId="4459" xr:uid="{52503F4F-05DC-4A26-B9E2-516E801B556D}"/>
    <cellStyle name="20% - Accent1 2 2 3 2" xfId="4569" xr:uid="{8CFD7E83-8633-4A79-A50C-1BFEB33C472D}"/>
    <cellStyle name="20% - Accent1 2 2 4" xfId="4607" xr:uid="{1789E88C-CC28-45CE-9DEB-FB6E97EA4F13}"/>
    <cellStyle name="20% - Accent1 2 3" xfId="372" xr:uid="{13ECA5B4-50F1-4320-AB9B-3B0E909A921C}"/>
    <cellStyle name="20% - Accent1 2 3 2" xfId="1982" xr:uid="{B601FD2D-2006-4A1D-BEB4-457133A8D3F1}"/>
    <cellStyle name="20% - Accent1 2 3 3" xfId="4608" xr:uid="{F9ACD8CE-6B1F-4437-9CA5-03B16D320B18}"/>
    <cellStyle name="20% - Accent1 2 4" xfId="373" xr:uid="{FFC98763-6F99-4B01-A1DD-DB1C7A0765D6}"/>
    <cellStyle name="20% - Accent1 2 4 2" xfId="1984" xr:uid="{8DD96E64-345B-45B6-A7E6-BA79B1AFABE0}"/>
    <cellStyle name="20% - Accent1 2 4 3" xfId="1983" xr:uid="{375179F0-5A53-443E-9B00-9719D8FAB84E}"/>
    <cellStyle name="20% - Accent1 2 4 4" xfId="4609" xr:uid="{6E6203DD-779E-4E4E-8E18-1D958B4FB37F}"/>
    <cellStyle name="20% - Accent1 2 5" xfId="374" xr:uid="{1FC9FAFE-98EC-4575-9C3E-08AAFBDDB048}"/>
    <cellStyle name="20% - Accent1 2 5 2" xfId="1985" xr:uid="{5241B23A-9D9A-450D-9F14-A7A36094F86A}"/>
    <cellStyle name="20% - Accent1 2 5 3" xfId="4610" xr:uid="{D4BA6800-4512-4B69-9E41-21A923BA0BA1}"/>
    <cellStyle name="20% - Accent1 2 6" xfId="375" xr:uid="{BFD10989-4C19-4ABC-A4D9-EEEFEC6C3D32}"/>
    <cellStyle name="20% - Accent1 2 6 2" xfId="1986" xr:uid="{36B24EDC-9C8B-47A3-AFC1-69097C83A571}"/>
    <cellStyle name="20% - Accent1 2 6 3" xfId="4611" xr:uid="{B9C534C4-7FD3-4F6F-B38A-85A8F008FA88}"/>
    <cellStyle name="20% - Accent1 2 7" xfId="376" xr:uid="{0499F20A-4819-44B9-B1AC-070E975E2F12}"/>
    <cellStyle name="20% - Accent1 2 7 2" xfId="1987" xr:uid="{F1134AA5-F542-4918-8AA7-8FEA91291D08}"/>
    <cellStyle name="20% - Accent1 2 7 3" xfId="4612" xr:uid="{F884EF9A-7E96-4363-AA94-D0AF0B2AB249}"/>
    <cellStyle name="20% - Accent1 2 8" xfId="377" xr:uid="{550621CA-72C4-43E5-B9CA-08D968A8651C}"/>
    <cellStyle name="20% - Accent1 2 9" xfId="378" xr:uid="{7E4D6395-53F9-45A0-A406-B21D53F4F331}"/>
    <cellStyle name="20% - Accent1 2_INL RECEIPTS JAN - OCT 2010" xfId="1988" xr:uid="{2B7CB85C-F80D-4F52-BDD1-F229D217F79B}"/>
    <cellStyle name="20% - Accent1 20" xfId="1989" xr:uid="{611639F8-232F-4FF0-9CAA-A300548DDCFB}"/>
    <cellStyle name="20% - Accent1 21" xfId="1990" xr:uid="{A3F1C955-CF76-4041-8EC0-AD08EA1D4DE3}"/>
    <cellStyle name="20% - Accent1 22" xfId="1991" xr:uid="{850C48A0-CF35-416F-9498-C1106EF62B38}"/>
    <cellStyle name="20% - Accent1 23" xfId="1992" xr:uid="{9336A24A-A922-456D-A9B5-1F3532872E36}"/>
    <cellStyle name="20% - Accent1 24" xfId="1993" xr:uid="{36C65A0E-21D1-406C-AAE2-9A4255A6F90A}"/>
    <cellStyle name="20% - Accent1 25" xfId="1994" xr:uid="{6570B2C8-7580-40BD-98D1-5BE43FC29399}"/>
    <cellStyle name="20% - Accent1 26" xfId="1995" xr:uid="{A00A85FE-3CF4-4896-B703-B1CBCF96E31A}"/>
    <cellStyle name="20% - Accent1 27" xfId="1969" xr:uid="{0E88AD2A-EB12-4AF4-AF1C-77604ECD774D}"/>
    <cellStyle name="20% - Accent1 28" xfId="4604" xr:uid="{D1C19BA1-4C26-4B9F-ADA7-D483A22F19D3}"/>
    <cellStyle name="20% - Accent1 29" xfId="5705" xr:uid="{3134B524-0166-4E9C-AB46-173DD45A5047}"/>
    <cellStyle name="20% - Accent1 3" xfId="225" xr:uid="{1B44F4A8-A94B-4AE4-A3C4-21D07B261CFC}"/>
    <cellStyle name="20% - Accent1 3 10" xfId="380" xr:uid="{1E210DA6-7F7F-47EA-A188-037F4EE73B07}"/>
    <cellStyle name="20% - Accent1 3 11" xfId="381" xr:uid="{380B517F-82D1-4F94-9BAF-1ADD12B0334F}"/>
    <cellStyle name="20% - Accent1 3 12" xfId="1996" xr:uid="{4E85288B-9B6F-4A34-AAFB-1A98D47289B5}"/>
    <cellStyle name="20% - Accent1 3 13" xfId="4613" xr:uid="{273818FC-E2E1-4426-A130-60BF8AE2F56A}"/>
    <cellStyle name="20% - Accent1 3 14" xfId="29104" xr:uid="{AE13503E-1560-4FE7-AD7B-2A1D911DC8AD}"/>
    <cellStyle name="20% - Accent1 3 15" xfId="379" xr:uid="{7BD8A9D9-3D22-4C72-8F64-739BEA63FEE2}"/>
    <cellStyle name="20% - Accent1 3 2" xfId="382" xr:uid="{329806B5-5A56-48F5-8AB2-AC7F708F2B6A}"/>
    <cellStyle name="20% - Accent1 3 2 2" xfId="1997" xr:uid="{2782D888-4362-47EE-86D5-2AC3CD26EE00}"/>
    <cellStyle name="20% - Accent1 3 3" xfId="383" xr:uid="{FD70A86C-13CA-4614-953C-ECC72C81AF61}"/>
    <cellStyle name="20% - Accent1 3 4" xfId="384" xr:uid="{21E3CEB1-0F23-49D7-A91E-399199C2EDCA}"/>
    <cellStyle name="20% - Accent1 3 5" xfId="385" xr:uid="{7C91474D-30B6-4560-A9BD-6364ED20CB4C}"/>
    <cellStyle name="20% - Accent1 3 6" xfId="386" xr:uid="{9BC0AA3D-440E-41F6-A261-7E9D89798F52}"/>
    <cellStyle name="20% - Accent1 3 7" xfId="387" xr:uid="{3BE99258-A8FA-4AD3-A35C-73437E42B602}"/>
    <cellStyle name="20% - Accent1 3 8" xfId="388" xr:uid="{E91C5136-96BC-43CF-B4F4-A5675737434D}"/>
    <cellStyle name="20% - Accent1 3 9" xfId="389" xr:uid="{92B1FEC7-C0B4-47A2-9C34-99F8D23AC6E1}"/>
    <cellStyle name="20% - Accent1 30" xfId="5748" xr:uid="{6C50F95C-9A07-44A5-AA84-FDB5C83E7786}"/>
    <cellStyle name="20% - Accent1 31" xfId="358" xr:uid="{849E1993-2032-45D8-A9FB-9A54CEB9A49A}"/>
    <cellStyle name="20% - Accent1 32" xfId="5792" xr:uid="{963EDF24-DB14-48EC-82BB-AEC9C5E45628}"/>
    <cellStyle name="20% - Accent1 33" xfId="29011" xr:uid="{56AA0FF8-5E04-4371-8BB4-C798BF9B73AE}"/>
    <cellStyle name="20% - Accent1 34" xfId="29134" xr:uid="{9190813B-20EE-4183-9E06-2075F9B7A912}"/>
    <cellStyle name="20% - Accent1 35" xfId="29157" xr:uid="{78214258-5F04-4275-95FD-ED2C5A56D8D8}"/>
    <cellStyle name="20% - Accent1 36" xfId="29176" xr:uid="{8B52EE99-1CBE-4E58-A5BC-D4F007072C59}"/>
    <cellStyle name="20% - Accent1 37" xfId="29178" xr:uid="{D4422BF1-33C7-4566-9ECE-890DB03201F0}"/>
    <cellStyle name="20% - Accent1 38" xfId="29200" xr:uid="{D15630B4-9828-4340-ABAB-FDDD76BBBA32}"/>
    <cellStyle name="20% - Accent1 39" xfId="29181" xr:uid="{B9C689B9-4C7E-4A22-95EF-1D86FC88538F}"/>
    <cellStyle name="20% - Accent1 4" xfId="313" xr:uid="{986A3F5A-8FE0-40D9-A7FE-32889D3F0487}"/>
    <cellStyle name="20% - Accent1 4 2" xfId="1999" xr:uid="{4F8644D5-64CA-4B5F-9046-D8C79A291B94}"/>
    <cellStyle name="20% - Accent1 4 3" xfId="1998" xr:uid="{B92B89B3-757C-4D84-93FA-8DCC8065E0D3}"/>
    <cellStyle name="20% - Accent1 4 4" xfId="4614" xr:uid="{25CC8ACD-E4D1-4E29-A3EB-BAF6DB3CC2AC}"/>
    <cellStyle name="20% - Accent1 4 5" xfId="390" xr:uid="{BD95A5E9-F230-45BC-9C1B-B727ACE4EE65}"/>
    <cellStyle name="20% - Accent1 40" xfId="29228" xr:uid="{6973E79F-7497-40ED-A07C-E0A5F0EF3F1D}"/>
    <cellStyle name="20% - Accent1 41" xfId="29238" xr:uid="{A8E6C132-0BDB-4A26-8296-C22D976405B2}"/>
    <cellStyle name="20% - Accent1 42" xfId="29242" xr:uid="{9F8E8691-701C-4170-9618-F72DA1F77B8F}"/>
    <cellStyle name="20% - Accent1 43" xfId="29265" xr:uid="{2640B8FB-FEE5-43FC-B53D-4338D1C96441}"/>
    <cellStyle name="20% - Accent1 44" xfId="29264" xr:uid="{0815F678-2E9C-4752-B89C-86E48B35953F}"/>
    <cellStyle name="20% - Accent1 45" xfId="29289" xr:uid="{4DEBE85B-7865-4303-851C-66B4630CA4D6}"/>
    <cellStyle name="20% - Accent1 46" xfId="29299" xr:uid="{2B2B3FCD-2BA4-4B3E-827B-440883E3E9D2}"/>
    <cellStyle name="20% - Accent1 47" xfId="29400" xr:uid="{AABC61E8-BD4D-44FF-9F70-DC4B942BE153}"/>
    <cellStyle name="20% - Accent1 48" xfId="32226" xr:uid="{FC384B32-BB4D-4270-97DE-03A187B9AF8E}"/>
    <cellStyle name="20% - Accent1 49" xfId="34960" xr:uid="{46546F00-E860-4A5D-A9C4-2F54BA0ED88F}"/>
    <cellStyle name="20% - Accent1 5" xfId="391" xr:uid="{E5FD73BB-5963-4EE6-AEA3-537EDA9DDD2B}"/>
    <cellStyle name="20% - Accent1 5 2" xfId="2001" xr:uid="{073648F6-F472-4211-9BBE-FFE273285FE8}"/>
    <cellStyle name="20% - Accent1 5 3" xfId="2000" xr:uid="{CCC4445E-CA9D-43D3-81EE-FDBBF1D0414A}"/>
    <cellStyle name="20% - Accent1 5 4" xfId="4615" xr:uid="{6BFDAF90-80A5-4237-83C7-C91E2D5B5F38}"/>
    <cellStyle name="20% - Accent1 50" xfId="34971" xr:uid="{8D9CCE8F-B60A-40E2-BBDF-1555C742BB69}"/>
    <cellStyle name="20% - Accent1 51" xfId="125" xr:uid="{676D5D3A-DB53-464A-94BB-8A445F8CB023}"/>
    <cellStyle name="20% - Accent1 6" xfId="392" xr:uid="{364E8874-1BB1-4CA5-B753-7E0C87FA98FE}"/>
    <cellStyle name="20% - Accent1 6 2" xfId="2003" xr:uid="{4077FFF2-DFEB-4A5A-A547-D7E2BB2612E1}"/>
    <cellStyle name="20% - Accent1 6 3" xfId="2004" xr:uid="{71EF50E6-38FA-4FA5-A188-97A0AC0CDD19}"/>
    <cellStyle name="20% - Accent1 6 4" xfId="2002" xr:uid="{338D0F34-0EB6-40B1-BDD4-BB0225940AD7}"/>
    <cellStyle name="20% - Accent1 6 5" xfId="4616" xr:uid="{DEB7DB86-BE19-43A2-9FA6-EE891370998E}"/>
    <cellStyle name="20% - Accent1 7" xfId="393" xr:uid="{B8A903AE-0FE9-496C-AEEE-C9D69D0DF473}"/>
    <cellStyle name="20% - Accent1 7 2" xfId="2006" xr:uid="{601F9CC5-1029-416D-8D1C-78A569DA6744}"/>
    <cellStyle name="20% - Accent1 7 3" xfId="2005" xr:uid="{C4E2DA6E-AC54-41BB-9516-E70A738C73EE}"/>
    <cellStyle name="20% - Accent1 7 4" xfId="4617" xr:uid="{1D4E29DB-C31F-4490-BAD5-9791D0F23285}"/>
    <cellStyle name="20% - Accent1 8" xfId="394" xr:uid="{853CDEEE-1159-4492-9729-01B6A776E9B4}"/>
    <cellStyle name="20% - Accent1 8 2" xfId="2007" xr:uid="{CA95A3E6-7F70-48FC-B844-DBB4957047C0}"/>
    <cellStyle name="20% - Accent1 8 3" xfId="4618" xr:uid="{14D19203-8E92-4A0A-AB9A-8FC3F25D613D}"/>
    <cellStyle name="20% - Accent1 9" xfId="395" xr:uid="{9C48F481-B701-48B7-BC57-6006EB897261}"/>
    <cellStyle name="20% - Accent1 9 2" xfId="2008" xr:uid="{E784B031-0C89-4BB7-8788-0FDA6753B910}"/>
    <cellStyle name="20% - Accent1 9 3" xfId="4619" xr:uid="{6EB34ADA-7C75-4754-91A5-85434494A328}"/>
    <cellStyle name="20% - Accent2 10" xfId="397" xr:uid="{4F196457-A35E-47A5-86FD-2356AE10E45B}"/>
    <cellStyle name="20% - Accent2 10 2" xfId="2010" xr:uid="{A7CC699C-27FD-432D-91F4-1DEC36F02BA9}"/>
    <cellStyle name="20% - Accent2 10 3" xfId="4621" xr:uid="{2634ECE5-22F4-4270-BA2D-71F1B060ACD6}"/>
    <cellStyle name="20% - Accent2 11" xfId="398" xr:uid="{26ABD0D2-C54E-4DB5-9B20-586219DFB77A}"/>
    <cellStyle name="20% - Accent2 11 2" xfId="2011" xr:uid="{5EBF1461-6F18-48A2-AC4C-A327653D13BD}"/>
    <cellStyle name="20% - Accent2 12" xfId="399" xr:uid="{BEC47C90-8A01-4095-A7E1-06F94AF2F47B}"/>
    <cellStyle name="20% - Accent2 12 2" xfId="2012" xr:uid="{D9C24DEF-638B-4953-9C1A-3882AFBA3DA8}"/>
    <cellStyle name="20% - Accent2 13" xfId="400" xr:uid="{8610F0B8-5C2E-4C88-A3EF-D850B072060E}"/>
    <cellStyle name="20% - Accent2 13 2" xfId="2013" xr:uid="{A677722D-5604-49CC-AF19-7CBFF41CC9A8}"/>
    <cellStyle name="20% - Accent2 14" xfId="401" xr:uid="{2DD5881E-A5C0-4F52-BF95-79F0E094772E}"/>
    <cellStyle name="20% - Accent2 14 2" xfId="2014" xr:uid="{A43D2036-E28E-41C2-93AD-C97FE5174CAF}"/>
    <cellStyle name="20% - Accent2 15" xfId="402" xr:uid="{502291C0-66F3-4B6E-BC0D-CC046E64EB88}"/>
    <cellStyle name="20% - Accent2 15 2" xfId="2015" xr:uid="{71F194AA-9785-43A2-8CA6-FB93BBEF90FD}"/>
    <cellStyle name="20% - Accent2 16" xfId="403" xr:uid="{DF9DB481-3DC8-4CF6-AAE4-375FEA611F88}"/>
    <cellStyle name="20% - Accent2 16 2" xfId="2016" xr:uid="{16C9D56F-608D-499D-A769-86D1A2F05C1E}"/>
    <cellStyle name="20% - Accent2 17" xfId="404" xr:uid="{5ADEA6A7-52CA-4086-99DD-8A18822EE64F}"/>
    <cellStyle name="20% - Accent2 17 2" xfId="2017" xr:uid="{D934340E-DE18-410E-A330-93CFE14465D3}"/>
    <cellStyle name="20% - Accent2 18" xfId="405" xr:uid="{B08A03A6-A281-4F28-B531-6A020DBD92F4}"/>
    <cellStyle name="20% - Accent2 18 2" xfId="2018" xr:uid="{F4683883-35B2-4D43-9EB8-DE9FE949CDA6}"/>
    <cellStyle name="20% - Accent2 19" xfId="2019" xr:uid="{9C85E978-5163-4CBE-BF5E-B37D8A928C30}"/>
    <cellStyle name="20% - Accent2 2" xfId="188" xr:uid="{76E175C9-57F6-4F4A-A72F-01426A2D4F85}"/>
    <cellStyle name="20% - Accent2 2 10" xfId="407" xr:uid="{FE987424-1F77-4163-B598-1545C7007C2E}"/>
    <cellStyle name="20% - Accent2 2 11" xfId="408" xr:uid="{64C2AE2E-AF77-41DC-A8AF-550487C4F087}"/>
    <cellStyle name="20% - Accent2 2 12" xfId="2020" xr:uid="{3D536C50-A0AC-457C-A85C-8B9A553DD81E}"/>
    <cellStyle name="20% - Accent2 2 13" xfId="4404" xr:uid="{DA0313D0-7B69-46EB-A8ED-72F4E2EA5310}"/>
    <cellStyle name="20% - Accent2 2 13 2" xfId="4539" xr:uid="{71E5A047-8EED-482F-8A72-672005AC6B97}"/>
    <cellStyle name="20% - Accent2 2 14" xfId="4622" xr:uid="{F156876F-62DC-438A-A756-504F8222E619}"/>
    <cellStyle name="20% - Accent2 2 15" xfId="29068" xr:uid="{76941883-8C57-46FF-AB76-06EC8F20C584}"/>
    <cellStyle name="20% - Accent2 2 16" xfId="406" xr:uid="{7CD3C626-C52F-4036-8014-E90D7ACC14B1}"/>
    <cellStyle name="20% - Accent2 2 2" xfId="409" xr:uid="{33694563-E57D-4688-8EDE-E909E6BB5774}"/>
    <cellStyle name="20% - Accent2 2 2 2" xfId="2021" xr:uid="{8C7E387C-BF94-49EC-B556-86D1D5AA62CB}"/>
    <cellStyle name="20% - Accent2 2 2 3" xfId="4460" xr:uid="{979ACA15-DA52-4419-BF31-2B50180F283D}"/>
    <cellStyle name="20% - Accent2 2 2 3 2" xfId="4570" xr:uid="{C7FF0020-553B-42C9-A532-6AA4BD6A377F}"/>
    <cellStyle name="20% - Accent2 2 2 4" xfId="4623" xr:uid="{56CA77F7-5DB5-4426-BDA2-FF8A1F696A7E}"/>
    <cellStyle name="20% - Accent2 2 3" xfId="410" xr:uid="{DD75BC9C-D485-4614-921B-49F9FCD50CEF}"/>
    <cellStyle name="20% - Accent2 2 3 2" xfId="2022" xr:uid="{7DA37D28-B198-4F5E-A25A-E71EB29CBD07}"/>
    <cellStyle name="20% - Accent2 2 3 3" xfId="4624" xr:uid="{8E0509DC-2E2E-4BD6-AB23-C4AD601DFC86}"/>
    <cellStyle name="20% - Accent2 2 4" xfId="411" xr:uid="{C7BFEE76-3210-47FE-869D-653BCE1170BF}"/>
    <cellStyle name="20% - Accent2 2 4 2" xfId="2024" xr:uid="{C26EF89D-FE3B-4444-A023-D677091580AD}"/>
    <cellStyle name="20% - Accent2 2 4 3" xfId="2023" xr:uid="{15B03ACC-8F09-432C-B53C-167A4BE7EDAB}"/>
    <cellStyle name="20% - Accent2 2 4 4" xfId="4625" xr:uid="{5788C4F2-F39D-44AF-B053-2466CFE91930}"/>
    <cellStyle name="20% - Accent2 2 5" xfId="412" xr:uid="{4B5EBE14-1E5F-4EE6-B7D4-A6D64642C39A}"/>
    <cellStyle name="20% - Accent2 2 5 2" xfId="2025" xr:uid="{6A03DA4F-5409-4807-9C5B-FC14541F2ECA}"/>
    <cellStyle name="20% - Accent2 2 5 3" xfId="4626" xr:uid="{D4B45137-7E97-4097-BE38-0C6CEF899287}"/>
    <cellStyle name="20% - Accent2 2 6" xfId="413" xr:uid="{E2130284-1362-4623-9974-D3C2E43ECB9A}"/>
    <cellStyle name="20% - Accent2 2 6 2" xfId="2026" xr:uid="{53FFFCD1-5D4B-48BC-8BDE-1C652B6F508D}"/>
    <cellStyle name="20% - Accent2 2 6 3" xfId="4627" xr:uid="{B091AEA7-DDC6-4F62-8968-5835EA0C309B}"/>
    <cellStyle name="20% - Accent2 2 7" xfId="414" xr:uid="{D4A58C16-C3AB-4274-BB3B-6821ED7210CE}"/>
    <cellStyle name="20% - Accent2 2 7 2" xfId="2027" xr:uid="{51F062D3-1231-4A84-99B3-8E2CA107EA0D}"/>
    <cellStyle name="20% - Accent2 2 7 3" xfId="4628" xr:uid="{A449389F-D03C-458A-8447-40B8FB8543ED}"/>
    <cellStyle name="20% - Accent2 2 8" xfId="415" xr:uid="{A85F4E3C-91DB-40F5-AAA6-6C726827F6C1}"/>
    <cellStyle name="20% - Accent2 2 9" xfId="416" xr:uid="{39F43C5B-60B1-40D3-8956-4272887E5F10}"/>
    <cellStyle name="20% - Accent2 2_INL RECEIPTS JAN - OCT 2010" xfId="2028" xr:uid="{B2EBA578-845F-4336-91E6-870F8C993B93}"/>
    <cellStyle name="20% - Accent2 20" xfId="2029" xr:uid="{69190FC1-C35B-40F3-8829-F9B56096313B}"/>
    <cellStyle name="20% - Accent2 21" xfId="2030" xr:uid="{BADD6FE9-53A1-4F9D-8275-414CDAF3A95D}"/>
    <cellStyle name="20% - Accent2 22" xfId="2031" xr:uid="{06AE9BB9-E220-4F63-A62A-DC7AA96B2DF5}"/>
    <cellStyle name="20% - Accent2 23" xfId="2032" xr:uid="{738E065E-7A3A-47F6-81C6-06038E5B2528}"/>
    <cellStyle name="20% - Accent2 24" xfId="2033" xr:uid="{AC6D5AE9-3210-45DC-9163-1D8CEEB05FD8}"/>
    <cellStyle name="20% - Accent2 25" xfId="2034" xr:uid="{E931D2BC-278D-4F71-AFAE-7CBB78F38F17}"/>
    <cellStyle name="20% - Accent2 26" xfId="2035" xr:uid="{CCE59E5A-2327-4946-9AB0-BFE0A3760415}"/>
    <cellStyle name="20% - Accent2 27" xfId="2009" xr:uid="{A0D104B5-AB6E-40AD-9E7A-6BE69E0D947E}"/>
    <cellStyle name="20% - Accent2 28" xfId="4620" xr:uid="{7CCCBDF6-59E9-4D95-9377-76E1737F4320}"/>
    <cellStyle name="20% - Accent2 29" xfId="5709" xr:uid="{977866C3-6178-4B50-82D4-1258C42C646F}"/>
    <cellStyle name="20% - Accent2 3" xfId="229" xr:uid="{79FF9144-C49B-43FB-9CA0-A433EE74A9C3}"/>
    <cellStyle name="20% - Accent2 3 10" xfId="418" xr:uid="{260A1414-2FFA-4453-9E01-2846407B6C2B}"/>
    <cellStyle name="20% - Accent2 3 11" xfId="419" xr:uid="{86E91BE0-7E43-43BE-92BC-FD4083604E89}"/>
    <cellStyle name="20% - Accent2 3 12" xfId="2036" xr:uid="{C556DBE9-8375-4A5C-A0EA-35867F1D99AE}"/>
    <cellStyle name="20% - Accent2 3 13" xfId="4629" xr:uid="{67D68E40-E865-4CB1-B761-7A0A119D57B0}"/>
    <cellStyle name="20% - Accent2 3 14" xfId="29108" xr:uid="{10DCB991-5C24-427A-A892-0B39190A72C6}"/>
    <cellStyle name="20% - Accent2 3 15" xfId="417" xr:uid="{8FBBD42C-2D51-4801-AFDF-A7817ADD1350}"/>
    <cellStyle name="20% - Accent2 3 2" xfId="420" xr:uid="{BE61B28E-4A40-4A72-B73E-17AA87114885}"/>
    <cellStyle name="20% - Accent2 3 2 2" xfId="2037" xr:uid="{AE1C3FD7-6A85-4132-ABFE-C88FFF3FBB08}"/>
    <cellStyle name="20% - Accent2 3 3" xfId="421" xr:uid="{0273A55A-D720-4853-A487-A4CF38445096}"/>
    <cellStyle name="20% - Accent2 3 4" xfId="422" xr:uid="{398736A2-0DB8-495B-9120-144634C322E5}"/>
    <cellStyle name="20% - Accent2 3 5" xfId="423" xr:uid="{56342B05-1990-4B99-B003-8E2DA14EDB15}"/>
    <cellStyle name="20% - Accent2 3 6" xfId="424" xr:uid="{B7785181-A880-42F9-8CBE-2AEC9520BEB1}"/>
    <cellStyle name="20% - Accent2 3 7" xfId="425" xr:uid="{192C5E2F-84B1-4A70-BB48-607FBC9FAD68}"/>
    <cellStyle name="20% - Accent2 3 8" xfId="426" xr:uid="{40B7D06F-D317-4C96-91E2-BD47BBE50F4D}"/>
    <cellStyle name="20% - Accent2 3 9" xfId="427" xr:uid="{1C6C62EC-BB8A-47BC-99C2-72170FF6F38F}"/>
    <cellStyle name="20% - Accent2 30" xfId="5752" xr:uid="{DEF4096A-7216-4E07-B1C9-53942900FE1A}"/>
    <cellStyle name="20% - Accent2 31" xfId="396" xr:uid="{DD0001CC-0589-4B1D-A7D1-1677D2EB9340}"/>
    <cellStyle name="20% - Accent2 32" xfId="5796" xr:uid="{6B6874A1-6DCB-4D45-9C2F-BCCDD1EB28B7}"/>
    <cellStyle name="20% - Accent2 33" xfId="29015" xr:uid="{FBBAD319-25F5-4EAA-A5E5-7A79FBCE3CA7}"/>
    <cellStyle name="20% - Accent2 34" xfId="29136" xr:uid="{A8D2A974-34D5-4BB4-B77A-09915717B590}"/>
    <cellStyle name="20% - Accent2 35" xfId="29160" xr:uid="{F96A0A68-4BE8-4180-92A6-D749CFBB32DE}"/>
    <cellStyle name="20% - Accent2 36" xfId="29179" xr:uid="{474EA3A4-DE0E-4863-8FA3-0A00A885A1FE}"/>
    <cellStyle name="20% - Accent2 37" xfId="29187" xr:uid="{B9394174-B7EB-4321-B6DB-18BD0BA57C52}"/>
    <cellStyle name="20% - Accent2 38" xfId="29192" xr:uid="{33F1DFA4-FFD8-40FD-9139-45874DC60B58}"/>
    <cellStyle name="20% - Accent2 39" xfId="29210" xr:uid="{6B51D6B1-4F46-464F-9C9B-AC0F9CC02D21}"/>
    <cellStyle name="20% - Accent2 4" xfId="316" xr:uid="{821B01F1-C1E3-461D-AC54-07DD46E4F441}"/>
    <cellStyle name="20% - Accent2 4 2" xfId="2039" xr:uid="{DEB0F6B2-E1ED-49BE-9AE0-48A849209A00}"/>
    <cellStyle name="20% - Accent2 4 3" xfId="2038" xr:uid="{F4176CEE-694D-4489-AC7E-7BADD4C860DA}"/>
    <cellStyle name="20% - Accent2 4 4" xfId="4630" xr:uid="{FFA558D9-27AE-4153-BF35-C322856F0834}"/>
    <cellStyle name="20% - Accent2 4 5" xfId="428" xr:uid="{95084398-6EE1-43A2-8A62-EF50E818E21B}"/>
    <cellStyle name="20% - Accent2 40" xfId="29232" xr:uid="{39A123C6-92A5-465A-A6F9-C538C138AE49}"/>
    <cellStyle name="20% - Accent2 41" xfId="29248" xr:uid="{07FDEDD4-03DB-43AB-9B95-C5F9AB2B6538}"/>
    <cellStyle name="20% - Accent2 42" xfId="29249" xr:uid="{32446400-9998-4B12-884F-4CA8E24F0981}"/>
    <cellStyle name="20% - Accent2 43" xfId="29276" xr:uid="{0539AB1C-592F-4012-BA81-9A5520A94B3A}"/>
    <cellStyle name="20% - Accent2 44" xfId="29283" xr:uid="{E38EE167-3F1E-4635-BA7C-11A6954B8B4A}"/>
    <cellStyle name="20% - Accent2 45" xfId="29298" xr:uid="{5D127680-A703-4FC4-BB93-CA349179784D}"/>
    <cellStyle name="20% - Accent2 46" xfId="29307" xr:uid="{864EF643-D77A-4904-9DDF-6C195277B010}"/>
    <cellStyle name="20% - Accent2 47" xfId="29402" xr:uid="{D7C676AF-E6BA-419C-8D63-53F72EE626E8}"/>
    <cellStyle name="20% - Accent2 48" xfId="32228" xr:uid="{F28EE409-732D-47F4-8A79-482436C48852}"/>
    <cellStyle name="20% - Accent2 49" xfId="34962" xr:uid="{A674C3E8-D896-43A0-90AE-FBA359894C52}"/>
    <cellStyle name="20% - Accent2 5" xfId="429" xr:uid="{28ECCD52-17EE-4743-9F68-5EDC3A713E4A}"/>
    <cellStyle name="20% - Accent2 5 2" xfId="2041" xr:uid="{5F284F40-AA8B-4FC3-9B28-CB28818CFDF8}"/>
    <cellStyle name="20% - Accent2 5 3" xfId="2040" xr:uid="{C4CFCB31-05EB-43BB-89E9-851D47A4D864}"/>
    <cellStyle name="20% - Accent2 5 4" xfId="4631" xr:uid="{3391CC94-E2CA-46EA-B3DC-35D2675FDD4B}"/>
    <cellStyle name="20% - Accent2 50" xfId="34959" xr:uid="{F19E5AC4-88F3-459A-A3EC-B1513EA18FD9}"/>
    <cellStyle name="20% - Accent2 51" xfId="129" xr:uid="{C7AEAC1B-6FBF-4107-8AA4-E24A87DC4CE5}"/>
    <cellStyle name="20% - Accent2 6" xfId="430" xr:uid="{5A5434F2-68CE-4CC1-B673-6764A9C797D8}"/>
    <cellStyle name="20% - Accent2 6 2" xfId="2043" xr:uid="{A13599FB-1FD9-458F-9809-D2FA26EE2FDC}"/>
    <cellStyle name="20% - Accent2 6 3" xfId="2044" xr:uid="{8B5B9886-2711-4ACF-A0EA-107C908C3830}"/>
    <cellStyle name="20% - Accent2 6 4" xfId="2042" xr:uid="{2B90F225-20FA-46B8-B8B9-9C01DAD40F1A}"/>
    <cellStyle name="20% - Accent2 6 5" xfId="4632" xr:uid="{522EAE11-CD6B-4981-AAB3-6FD0584164EB}"/>
    <cellStyle name="20% - Accent2 7" xfId="431" xr:uid="{863DF16F-C457-4860-9773-CB1E0DA88E5A}"/>
    <cellStyle name="20% - Accent2 7 2" xfId="2046" xr:uid="{C1C35668-757C-4B87-B918-A99ADA846557}"/>
    <cellStyle name="20% - Accent2 7 3" xfId="2045" xr:uid="{C7B1BC6E-F2EC-492D-92D3-183A50B23314}"/>
    <cellStyle name="20% - Accent2 7 4" xfId="4633" xr:uid="{B8D90D9F-8182-4BCA-AF9C-BFFA2C211E7B}"/>
    <cellStyle name="20% - Accent2 8" xfId="432" xr:uid="{D77B7680-BA66-49FA-BDA5-CF7E1D3A45A2}"/>
    <cellStyle name="20% - Accent2 8 2" xfId="2047" xr:uid="{EA823994-8377-4A7F-B64A-683A519AE19C}"/>
    <cellStyle name="20% - Accent2 8 3" xfId="4634" xr:uid="{6785B8C5-00F7-487B-BD24-B3DECE4A86D3}"/>
    <cellStyle name="20% - Accent2 9" xfId="433" xr:uid="{DAB4AD6B-31C2-4FCF-8238-255C4FF8BC4D}"/>
    <cellStyle name="20% - Accent2 9 2" xfId="2048" xr:uid="{DCB68B85-53FB-4C44-8355-1C3153B88ECC}"/>
    <cellStyle name="20% - Accent2 9 3" xfId="4635" xr:uid="{92011C7F-22A2-46EC-A999-A9F5AAF72F36}"/>
    <cellStyle name="20% - Accent3 10" xfId="435" xr:uid="{FB9D4BDA-1D20-453C-A2B6-76201F2C73A5}"/>
    <cellStyle name="20% - Accent3 10 2" xfId="2050" xr:uid="{099E06FD-E714-4CEA-B66F-53C7DED42544}"/>
    <cellStyle name="20% - Accent3 10 3" xfId="4637" xr:uid="{5D9DF27A-D33F-4380-98E0-367E3F7BF2AC}"/>
    <cellStyle name="20% - Accent3 11" xfId="436" xr:uid="{5284638F-1261-4959-9703-3F5A10D74922}"/>
    <cellStyle name="20% - Accent3 11 2" xfId="2051" xr:uid="{865E8E3E-796F-465C-AAA5-908E666017B8}"/>
    <cellStyle name="20% - Accent3 12" xfId="437" xr:uid="{01569505-B2F2-43AE-B152-D9DFFFA17FBE}"/>
    <cellStyle name="20% - Accent3 12 2" xfId="2052" xr:uid="{9F74E6EB-7A35-4689-AB08-C417FC649789}"/>
    <cellStyle name="20% - Accent3 13" xfId="438" xr:uid="{FD95FF67-F80C-4C28-BDBA-3EE6644BB720}"/>
    <cellStyle name="20% - Accent3 13 2" xfId="2053" xr:uid="{AF1D3118-EB50-425E-9BB6-6CCEE640F2FA}"/>
    <cellStyle name="20% - Accent3 14" xfId="439" xr:uid="{81628EF7-79E8-4AF4-8AC9-023DE32AA8A4}"/>
    <cellStyle name="20% - Accent3 14 2" xfId="2054" xr:uid="{1591717A-4FBF-4BD5-8498-1D99082D17CF}"/>
    <cellStyle name="20% - Accent3 15" xfId="440" xr:uid="{0197C244-CFB7-4958-B5D2-AE43A77BEBC0}"/>
    <cellStyle name="20% - Accent3 15 2" xfId="2055" xr:uid="{AFEE0567-A707-4821-9735-F4325653D7B0}"/>
    <cellStyle name="20% - Accent3 16" xfId="441" xr:uid="{73EB76C2-349B-4C1F-971E-3E26CC0A4474}"/>
    <cellStyle name="20% - Accent3 16 2" xfId="2056" xr:uid="{AD19A366-2868-4F37-A965-605A091E2E02}"/>
    <cellStyle name="20% - Accent3 17" xfId="442" xr:uid="{341D4B6D-DACA-4B7F-872E-ABFA65AB67AA}"/>
    <cellStyle name="20% - Accent3 17 2" xfId="2057" xr:uid="{71992B2B-D745-4B5B-9BA0-477EEA09EB27}"/>
    <cellStyle name="20% - Accent3 18" xfId="443" xr:uid="{4DB4B5C1-C4CA-4854-9C7A-30916D335B79}"/>
    <cellStyle name="20% - Accent3 18 2" xfId="2058" xr:uid="{AB00106C-CFCD-4826-9168-1996AE65C0F2}"/>
    <cellStyle name="20% - Accent3 19" xfId="2059" xr:uid="{5B840130-356F-48E9-A628-847BC05DB218}"/>
    <cellStyle name="20% - Accent3 2" xfId="192" xr:uid="{5A9688A3-56DD-474C-A8EE-9E7AFC87BE12}"/>
    <cellStyle name="20% - Accent3 2 10" xfId="445" xr:uid="{B07300AC-E9F1-4B41-ACE4-AABE133DE01A}"/>
    <cellStyle name="20% - Accent3 2 11" xfId="446" xr:uid="{D2222A6A-58FD-4B6C-826E-F57C4821A75B}"/>
    <cellStyle name="20% - Accent3 2 12" xfId="2060" xr:uid="{0ACD5F17-44C6-4D30-9DB0-4A85896E24CF}"/>
    <cellStyle name="20% - Accent3 2 13" xfId="4405" xr:uid="{4601F352-5283-4A73-AEE6-71B88E438F34}"/>
    <cellStyle name="20% - Accent3 2 13 2" xfId="4540" xr:uid="{0DC3E00C-BEA2-4498-86E9-4688F60EEE1B}"/>
    <cellStyle name="20% - Accent3 2 14" xfId="4638" xr:uid="{A03361FC-DFFF-4EED-91F3-D6D7C23B1AD0}"/>
    <cellStyle name="20% - Accent3 2 15" xfId="29072" xr:uid="{0459F434-02BD-4B68-9C25-7C624CBDDE75}"/>
    <cellStyle name="20% - Accent3 2 16" xfId="444" xr:uid="{DBEDDD3C-E9EE-4114-953A-764A710CB57E}"/>
    <cellStyle name="20% - Accent3 2 2" xfId="447" xr:uid="{2A429294-BE02-46A7-A843-20215331871F}"/>
    <cellStyle name="20% - Accent3 2 2 2" xfId="2061" xr:uid="{AC5D8521-BC18-47BE-9FDB-5CD8422EEA44}"/>
    <cellStyle name="20% - Accent3 2 2 3" xfId="4461" xr:uid="{CB2FD37F-C589-4440-8FA1-9EA912029DB6}"/>
    <cellStyle name="20% - Accent3 2 2 3 2" xfId="4571" xr:uid="{0FF98944-5CEA-446C-911E-0F225105C764}"/>
    <cellStyle name="20% - Accent3 2 2 4" xfId="4639" xr:uid="{92499891-A96F-45B9-A052-5E02F2872880}"/>
    <cellStyle name="20% - Accent3 2 3" xfId="448" xr:uid="{739C9012-0D6D-476E-892A-37C7AFF8D197}"/>
    <cellStyle name="20% - Accent3 2 3 2" xfId="2062" xr:uid="{AE656926-A6B3-4216-9CB7-E2CBE68079A9}"/>
    <cellStyle name="20% - Accent3 2 3 3" xfId="4640" xr:uid="{A45576C6-7D3E-4849-A6B4-2B18A84EF632}"/>
    <cellStyle name="20% - Accent3 2 4" xfId="449" xr:uid="{698E5F65-7F4D-471D-BB58-0B2A5AC4C48A}"/>
    <cellStyle name="20% - Accent3 2 4 2" xfId="2064" xr:uid="{9B37D434-6445-4746-A89C-A76F186F5642}"/>
    <cellStyle name="20% - Accent3 2 4 3" xfId="2063" xr:uid="{0295A0E1-FDE5-46A0-83DC-93951C229793}"/>
    <cellStyle name="20% - Accent3 2 4 4" xfId="4641" xr:uid="{B4B16410-86A9-43E9-B038-B6DA26868039}"/>
    <cellStyle name="20% - Accent3 2 5" xfId="450" xr:uid="{E45B25C2-229F-44BA-A152-19B255E6101A}"/>
    <cellStyle name="20% - Accent3 2 5 2" xfId="2065" xr:uid="{CC802A70-2170-4A5C-AAE9-6F254E892D4C}"/>
    <cellStyle name="20% - Accent3 2 5 3" xfId="4642" xr:uid="{7A05E822-04FC-408E-819C-9976DA6B4027}"/>
    <cellStyle name="20% - Accent3 2 6" xfId="451" xr:uid="{725F326A-FF98-402E-B3C5-970D88D89BC3}"/>
    <cellStyle name="20% - Accent3 2 6 2" xfId="2066" xr:uid="{1F4B0A6E-4E1D-41C2-BCAD-E3EF9614AE5F}"/>
    <cellStyle name="20% - Accent3 2 6 3" xfId="4643" xr:uid="{0EC95373-9EA3-49C6-A1AF-06D8270BDE9D}"/>
    <cellStyle name="20% - Accent3 2 7" xfId="452" xr:uid="{D653E388-5C58-40F9-974E-92EEBEBDBCA3}"/>
    <cellStyle name="20% - Accent3 2 7 2" xfId="2067" xr:uid="{747ECDFD-AD2C-4838-BB0F-C5F4145189AF}"/>
    <cellStyle name="20% - Accent3 2 7 3" xfId="4644" xr:uid="{09C42EC5-1465-4CBF-AED5-D473546BEEC4}"/>
    <cellStyle name="20% - Accent3 2 8" xfId="453" xr:uid="{F6920911-8D94-48C4-96F0-650DBD66BD1D}"/>
    <cellStyle name="20% - Accent3 2 9" xfId="454" xr:uid="{9F7C4D37-2068-4BBB-895E-2D384281C1A6}"/>
    <cellStyle name="20% - Accent3 2_INL RECEIPTS JAN - OCT 2010" xfId="2068" xr:uid="{BE377DB5-2E8C-4322-AEB8-B0A27E3D822B}"/>
    <cellStyle name="20% - Accent3 20" xfId="2069" xr:uid="{EA0B0DE7-ED3A-4637-96F2-40690F027579}"/>
    <cellStyle name="20% - Accent3 21" xfId="2070" xr:uid="{F0E9E441-1045-4787-B9A1-AAAD95F2E81C}"/>
    <cellStyle name="20% - Accent3 22" xfId="2071" xr:uid="{CBB91E9B-E17C-4FA7-91BE-4D6FED605010}"/>
    <cellStyle name="20% - Accent3 23" xfId="2072" xr:uid="{83749B92-2248-4836-AE1A-DC3100FA03AA}"/>
    <cellStyle name="20% - Accent3 24" xfId="2073" xr:uid="{40802543-98F3-4A5D-9445-3FEA687DB817}"/>
    <cellStyle name="20% - Accent3 25" xfId="2074" xr:uid="{12B99EDB-2E51-46E7-A914-FE1F9BF81A90}"/>
    <cellStyle name="20% - Accent3 26" xfId="2075" xr:uid="{FFE91CB4-7591-46A8-884B-0A97422AD6BC}"/>
    <cellStyle name="20% - Accent3 27" xfId="2049" xr:uid="{A3FAF039-3CC5-440B-BE4C-759367E6A41B}"/>
    <cellStyle name="20% - Accent3 28" xfId="4636" xr:uid="{8E1CFF3F-C12A-40B1-A7E6-01ACD7AD6063}"/>
    <cellStyle name="20% - Accent3 29" xfId="5713" xr:uid="{79C9AEF0-F3E7-49E8-AA40-383018B8E05D}"/>
    <cellStyle name="20% - Accent3 3" xfId="233" xr:uid="{7A901710-E820-434E-ABA0-BAC37655A9D1}"/>
    <cellStyle name="20% - Accent3 3 10" xfId="456" xr:uid="{0F015F09-A9F6-453B-98A2-A7FA5F4C5483}"/>
    <cellStyle name="20% - Accent3 3 11" xfId="457" xr:uid="{787A4742-F083-4527-8BC4-6E30E21627E6}"/>
    <cellStyle name="20% - Accent3 3 12" xfId="2076" xr:uid="{9B1FDCD4-B23A-442D-A21D-0DFEF5DB04CB}"/>
    <cellStyle name="20% - Accent3 3 13" xfId="4645" xr:uid="{17D1406D-7D3C-4568-8F3A-ACEBEA2A208F}"/>
    <cellStyle name="20% - Accent3 3 14" xfId="29112" xr:uid="{178DDBAF-B940-4D50-BC4B-E8A42187AD5E}"/>
    <cellStyle name="20% - Accent3 3 15" xfId="455" xr:uid="{C999EC52-E427-4F03-ADD0-7A403CED0C94}"/>
    <cellStyle name="20% - Accent3 3 2" xfId="458" xr:uid="{E114B77D-92B7-4AAB-83AC-290D9055A955}"/>
    <cellStyle name="20% - Accent3 3 2 2" xfId="2077" xr:uid="{99A3DA02-3EBC-4518-9DD3-BA02BDD947A9}"/>
    <cellStyle name="20% - Accent3 3 3" xfId="459" xr:uid="{2137D870-DF29-4722-AA63-A910F8F54C3F}"/>
    <cellStyle name="20% - Accent3 3 4" xfId="460" xr:uid="{40DDB510-860F-4BA1-A12C-637A5D99CDBB}"/>
    <cellStyle name="20% - Accent3 3 5" xfId="461" xr:uid="{260A808E-E11D-422A-A238-DABEF17849A3}"/>
    <cellStyle name="20% - Accent3 3 6" xfId="462" xr:uid="{FC3FA989-7FA9-4CE1-9089-68664DCDDCBD}"/>
    <cellStyle name="20% - Accent3 3 7" xfId="463" xr:uid="{C1779FE8-C22B-4116-B91A-36A27D5367BE}"/>
    <cellStyle name="20% - Accent3 3 8" xfId="464" xr:uid="{F89FB2D7-15AB-4F3E-9A92-618B6E1E413B}"/>
    <cellStyle name="20% - Accent3 3 9" xfId="465" xr:uid="{AE0F9DD0-F68A-45BF-8815-716AC30521B5}"/>
    <cellStyle name="20% - Accent3 30" xfId="5756" xr:uid="{659E10F3-8CEC-401F-A1F2-89C67C6578E6}"/>
    <cellStyle name="20% - Accent3 31" xfId="434" xr:uid="{51912950-387E-4057-A874-33767786DA99}"/>
    <cellStyle name="20% - Accent3 32" xfId="5800" xr:uid="{808BDE78-3783-4493-8158-7A4DA19A0E57}"/>
    <cellStyle name="20% - Accent3 33" xfId="29019" xr:uid="{5D2870E8-DE9D-4E40-925E-70910B56448A}"/>
    <cellStyle name="20% - Accent3 34" xfId="29138" xr:uid="{C9D5F482-DA46-423B-8A8A-F984D62B006A}"/>
    <cellStyle name="20% - Accent3 35" xfId="29163" xr:uid="{27F64204-CA74-4288-A0DC-B35CE35DF24F}"/>
    <cellStyle name="20% - Accent3 36" xfId="29182" xr:uid="{5249E570-5756-459E-B0B4-3C4BA2F7D77F}"/>
    <cellStyle name="20% - Accent3 37" xfId="29193" xr:uid="{20DD7D67-3B3C-4471-A962-A39AECB8EE39}"/>
    <cellStyle name="20% - Accent3 38" xfId="29205" xr:uid="{DCE760A9-A677-4403-9725-4E0418CAA9F1}"/>
    <cellStyle name="20% - Accent3 39" xfId="29215" xr:uid="{00D6776E-B89E-4537-9B1F-13C252CCB006}"/>
    <cellStyle name="20% - Accent3 4" xfId="319" xr:uid="{3490C12E-7FF6-4C6D-9EA6-B3D7572D9A15}"/>
    <cellStyle name="20% - Accent3 4 2" xfId="2079" xr:uid="{21942DEE-780F-4D35-953E-B5DFD6FEF9F3}"/>
    <cellStyle name="20% - Accent3 4 3" xfId="2078" xr:uid="{1DC36C3B-09A2-4A24-B9A5-D013FE986E30}"/>
    <cellStyle name="20% - Accent3 4 4" xfId="4646" xr:uid="{3DF4DC00-F13E-4713-B7A4-C63829470F65}"/>
    <cellStyle name="20% - Accent3 4 5" xfId="466" xr:uid="{C2CAB831-D768-4414-AE43-9CF31954D3E3}"/>
    <cellStyle name="20% - Accent3 40" xfId="29236" xr:uid="{918771BD-112B-4E04-A61A-A9623BE3C8BC}"/>
    <cellStyle name="20% - Accent3 41" xfId="29234" xr:uid="{CB450049-67EC-4030-BA0D-2C1D6AE013FA}"/>
    <cellStyle name="20% - Accent3 42" xfId="29262" xr:uid="{6DCA3231-287A-4C62-BF0B-CCFC946FF9ED}"/>
    <cellStyle name="20% - Accent3 43" xfId="29231" xr:uid="{0A5528BC-07B6-4A9B-8AB6-FF941E18F8CF}"/>
    <cellStyle name="20% - Accent3 44" xfId="29253" xr:uid="{34EA9EA1-4C6E-4B36-B63E-6534B4F418D6}"/>
    <cellStyle name="20% - Accent3 45" xfId="29277" xr:uid="{237E1B7F-1925-4688-97DD-37A91909C53C}"/>
    <cellStyle name="20% - Accent3 46" xfId="29292" xr:uid="{081D63D2-1CBE-46F0-924D-304020731570}"/>
    <cellStyle name="20% - Accent3 47" xfId="29404" xr:uid="{CAEC8591-D420-4FBC-A62A-3AA4A2763DFE}"/>
    <cellStyle name="20% - Accent3 48" xfId="32230" xr:uid="{63C2A0AC-D678-4BD4-8B84-06224F56E3DE}"/>
    <cellStyle name="20% - Accent3 49" xfId="34965" xr:uid="{4D1C4AFC-AE07-419D-ABEA-4D3772BA4D9F}"/>
    <cellStyle name="20% - Accent3 5" xfId="467" xr:uid="{6DF8E163-AF44-443E-8B15-22DDA760AB87}"/>
    <cellStyle name="20% - Accent3 5 2" xfId="2081" xr:uid="{3CFECD55-F334-415E-9673-B575680A7045}"/>
    <cellStyle name="20% - Accent3 5 3" xfId="2080" xr:uid="{96EDB524-6807-46BC-8334-DA65863F6AB6}"/>
    <cellStyle name="20% - Accent3 5 4" xfId="4647" xr:uid="{F15CA577-536F-436D-ABAC-86EF612E3E82}"/>
    <cellStyle name="20% - Accent3 50" xfId="34967" xr:uid="{F58E07D1-342F-490F-B0B5-E607048E300F}"/>
    <cellStyle name="20% - Accent3 51" xfId="133" xr:uid="{ABF593D7-599B-4023-BC2C-04319A5FEDF2}"/>
    <cellStyle name="20% - Accent3 6" xfId="468" xr:uid="{8171E7A7-D8F6-45E7-804C-FECE4ED4DB9C}"/>
    <cellStyle name="20% - Accent3 6 2" xfId="2083" xr:uid="{409C2AFE-98EA-496F-B110-6AA1829F2991}"/>
    <cellStyle name="20% - Accent3 6 3" xfId="2084" xr:uid="{83469E59-7BAB-41DC-BF45-C11B717C9CA3}"/>
    <cellStyle name="20% - Accent3 6 4" xfId="2082" xr:uid="{34DAE152-FF96-4CC2-8100-F230D0205793}"/>
    <cellStyle name="20% - Accent3 6 5" xfId="4648" xr:uid="{52691C05-BEA2-4127-A52E-8BB42CD07F3D}"/>
    <cellStyle name="20% - Accent3 7" xfId="469" xr:uid="{1834B999-7B1D-4FFF-A5FA-4AA8CA423D29}"/>
    <cellStyle name="20% - Accent3 7 2" xfId="2086" xr:uid="{94B04162-CEB1-4233-A430-AA579500AD0E}"/>
    <cellStyle name="20% - Accent3 7 3" xfId="2085" xr:uid="{CBA1CA8E-7FB4-40DB-84AF-8EF7CB93A1A0}"/>
    <cellStyle name="20% - Accent3 7 4" xfId="4649" xr:uid="{5599EB42-4072-47F6-8185-719FA233A047}"/>
    <cellStyle name="20% - Accent3 8" xfId="470" xr:uid="{49C1069F-B344-4CF2-A5DE-E0094990AC42}"/>
    <cellStyle name="20% - Accent3 8 2" xfId="2087" xr:uid="{3DD12AB5-987A-4E03-8063-BB24C0242598}"/>
    <cellStyle name="20% - Accent3 8 3" xfId="4650" xr:uid="{FFA4EB05-0DA2-44BE-A780-168631628BE7}"/>
    <cellStyle name="20% - Accent3 9" xfId="471" xr:uid="{86F07A39-26A1-4886-A23D-AE97D6731071}"/>
    <cellStyle name="20% - Accent3 9 2" xfId="2088" xr:uid="{D4277C57-3DE4-4B62-8A51-CD69F6198AAD}"/>
    <cellStyle name="20% - Accent3 9 3" xfId="4651" xr:uid="{93DBC28A-AC6A-4A96-B047-537EA2650223}"/>
    <cellStyle name="20% - Accent4 10" xfId="473" xr:uid="{89EB81F8-1E32-4C13-B9E1-28142A5552B1}"/>
    <cellStyle name="20% - Accent4 10 2" xfId="2090" xr:uid="{2A593187-C884-45E2-8DAA-2E4EC7078DCD}"/>
    <cellStyle name="20% - Accent4 10 3" xfId="4653" xr:uid="{6E8D6A7F-34FF-4223-9FAF-92EACC2E6754}"/>
    <cellStyle name="20% - Accent4 11" xfId="474" xr:uid="{FA98C49C-09D7-47A7-AF40-6D384350BA91}"/>
    <cellStyle name="20% - Accent4 11 2" xfId="2091" xr:uid="{32D5CCB8-9EEE-4733-87AB-667829FA5C32}"/>
    <cellStyle name="20% - Accent4 12" xfId="475" xr:uid="{671B4666-45F4-46F4-AF5A-41904225F945}"/>
    <cellStyle name="20% - Accent4 12 2" xfId="2092" xr:uid="{4DAACBE8-CE6F-46E6-AA62-BBEE7581FE5D}"/>
    <cellStyle name="20% - Accent4 13" xfId="476" xr:uid="{B8E7C309-ADDB-40ED-8F2C-0FC46035CA88}"/>
    <cellStyle name="20% - Accent4 13 2" xfId="2093" xr:uid="{7AEF3903-3871-4E42-896C-F071E4F4D6DD}"/>
    <cellStyle name="20% - Accent4 14" xfId="477" xr:uid="{B5289626-F656-48D2-B1D9-2051516D653A}"/>
    <cellStyle name="20% - Accent4 14 2" xfId="2094" xr:uid="{C1591BE3-2CB6-4791-A5D6-791E4C8940D2}"/>
    <cellStyle name="20% - Accent4 15" xfId="478" xr:uid="{A0B3F3FA-D3B7-4BDB-A58D-6B1A028E9A65}"/>
    <cellStyle name="20% - Accent4 15 2" xfId="2095" xr:uid="{FBBCF819-41BD-4978-8E91-E5E4C8B2BF45}"/>
    <cellStyle name="20% - Accent4 16" xfId="479" xr:uid="{13AF76BE-6EBF-4B5B-B401-3373C4954BC9}"/>
    <cellStyle name="20% - Accent4 16 2" xfId="2096" xr:uid="{F925050D-6D62-4408-8A2B-7E37F8A0ED70}"/>
    <cellStyle name="20% - Accent4 17" xfId="480" xr:uid="{2CB90687-D7F2-466A-8E1C-835C7E93AB41}"/>
    <cellStyle name="20% - Accent4 17 2" xfId="2097" xr:uid="{4489FFA7-77A5-480D-B2FC-3A26AB70C775}"/>
    <cellStyle name="20% - Accent4 18" xfId="481" xr:uid="{533B1FE2-9167-4407-BB8E-6688F95F1942}"/>
    <cellStyle name="20% - Accent4 18 2" xfId="2098" xr:uid="{073027D5-2FB2-4EBB-87D2-6B30F3EF57DE}"/>
    <cellStyle name="20% - Accent4 19" xfId="2099" xr:uid="{76971390-0370-49C0-807D-6825A89A6A1A}"/>
    <cellStyle name="20% - Accent4 2" xfId="196" xr:uid="{3A8BA685-BDB4-4F09-AC75-15B4492E749B}"/>
    <cellStyle name="20% - Accent4 2 10" xfId="483" xr:uid="{317BA5D7-1FA9-45E4-A34B-1A75535A1924}"/>
    <cellStyle name="20% - Accent4 2 11" xfId="484" xr:uid="{B3C4F993-A0C5-43A8-B27A-A405637A3EA6}"/>
    <cellStyle name="20% - Accent4 2 12" xfId="2100" xr:uid="{2807390A-C973-4734-AD38-C32BD642E267}"/>
    <cellStyle name="20% - Accent4 2 13" xfId="4406" xr:uid="{2E065C91-9FC4-4C72-A28A-D233AAE132F0}"/>
    <cellStyle name="20% - Accent4 2 13 2" xfId="4541" xr:uid="{23475D24-CC65-49F2-85FC-4883EEAB4490}"/>
    <cellStyle name="20% - Accent4 2 14" xfId="4654" xr:uid="{5CBE38A1-73C8-4EAB-9651-A8E430B35D4E}"/>
    <cellStyle name="20% - Accent4 2 15" xfId="29076" xr:uid="{D933E425-FA2E-4C60-AB7F-03B1E96119B3}"/>
    <cellStyle name="20% - Accent4 2 16" xfId="482" xr:uid="{3D0CD5BB-36E6-4FA4-BDEF-9B26DD99B9B6}"/>
    <cellStyle name="20% - Accent4 2 2" xfId="485" xr:uid="{79301A17-9A02-44F3-A2A8-7D6698486E55}"/>
    <cellStyle name="20% - Accent4 2 2 2" xfId="2101" xr:uid="{731F5F8A-8804-460D-A719-C54DD473FDA6}"/>
    <cellStyle name="20% - Accent4 2 2 3" xfId="4462" xr:uid="{7C549C61-3724-4F62-AB5A-BB1F3C5A62BF}"/>
    <cellStyle name="20% - Accent4 2 2 3 2" xfId="4572" xr:uid="{6F81B5E5-6318-4A94-B6AE-2DB4E6945708}"/>
    <cellStyle name="20% - Accent4 2 2 4" xfId="4655" xr:uid="{6047BC25-30B3-49CD-8153-865DAF31F5C9}"/>
    <cellStyle name="20% - Accent4 2 3" xfId="486" xr:uid="{E222A2F5-E41F-441A-8B9C-A0F7C0216C99}"/>
    <cellStyle name="20% - Accent4 2 3 2" xfId="2102" xr:uid="{59D21B07-FC13-45D1-81FE-1E47D21087CD}"/>
    <cellStyle name="20% - Accent4 2 3 3" xfId="4656" xr:uid="{2886AF8C-7652-47D2-BF8B-2A135651D043}"/>
    <cellStyle name="20% - Accent4 2 4" xfId="487" xr:uid="{0910DABD-3C43-47BC-BAE9-AD567031F1C7}"/>
    <cellStyle name="20% - Accent4 2 4 2" xfId="2104" xr:uid="{2B2B3E22-BD87-41E5-8A92-8A6F130A22BC}"/>
    <cellStyle name="20% - Accent4 2 4 3" xfId="2103" xr:uid="{1B546D90-13FA-4898-A4AB-2154EFE760AC}"/>
    <cellStyle name="20% - Accent4 2 4 4" xfId="4657" xr:uid="{D2A15D10-0734-4C4B-99DE-BE64DCE5E1BD}"/>
    <cellStyle name="20% - Accent4 2 5" xfId="488" xr:uid="{757216E6-A9E5-48FC-8597-1891D23AE9EB}"/>
    <cellStyle name="20% - Accent4 2 5 2" xfId="2105" xr:uid="{02958C89-0368-448C-89E8-33ACFFCD46DF}"/>
    <cellStyle name="20% - Accent4 2 5 3" xfId="4658" xr:uid="{56A4AE93-A786-450F-AAFE-CF6179A05935}"/>
    <cellStyle name="20% - Accent4 2 6" xfId="489" xr:uid="{26D1504E-156F-4060-8166-B07AE377140B}"/>
    <cellStyle name="20% - Accent4 2 6 2" xfId="2106" xr:uid="{266139AF-F405-49F8-B6A5-C402075800EF}"/>
    <cellStyle name="20% - Accent4 2 6 3" xfId="4659" xr:uid="{FA3D997A-0C64-4458-B79F-E42E32C54596}"/>
    <cellStyle name="20% - Accent4 2 7" xfId="490" xr:uid="{5ABB7195-FB13-4FA2-A86D-24A13636E7C2}"/>
    <cellStyle name="20% - Accent4 2 7 2" xfId="2107" xr:uid="{36384FE8-74F6-40CF-A8E7-A035E94261D0}"/>
    <cellStyle name="20% - Accent4 2 7 3" xfId="4660" xr:uid="{D5828E13-B016-453A-9B9F-4567BC36C1C7}"/>
    <cellStyle name="20% - Accent4 2 8" xfId="491" xr:uid="{E3DEABF1-DA3E-4415-862E-A66B6CBE09B9}"/>
    <cellStyle name="20% - Accent4 2 9" xfId="492" xr:uid="{0EE76BE1-94FD-4B43-A9F1-793FD840E341}"/>
    <cellStyle name="20% - Accent4 2_INL RECEIPTS JAN - OCT 2010" xfId="2108" xr:uid="{F99612EF-121B-4E71-90CD-88052C9E8E3D}"/>
    <cellStyle name="20% - Accent4 20" xfId="2109" xr:uid="{96A850BF-1852-4950-ADFE-FF143C9C5FC0}"/>
    <cellStyle name="20% - Accent4 21" xfId="2110" xr:uid="{24E0C0AD-4403-48FE-9BE1-D07FB5D85F82}"/>
    <cellStyle name="20% - Accent4 22" xfId="2111" xr:uid="{74491A3C-B675-433F-BCAF-FC8788A63E2B}"/>
    <cellStyle name="20% - Accent4 23" xfId="2112" xr:uid="{5B581AF9-DC3D-42AF-8D98-8028E28217D6}"/>
    <cellStyle name="20% - Accent4 24" xfId="2113" xr:uid="{A860A1A8-FB37-45C8-8CDC-B8C7C9F8005C}"/>
    <cellStyle name="20% - Accent4 25" xfId="2114" xr:uid="{049E638D-7227-4336-A4DF-C16B7DC5239F}"/>
    <cellStyle name="20% - Accent4 26" xfId="2115" xr:uid="{AB9B3138-6A01-42AC-93A1-872C6D8B39CC}"/>
    <cellStyle name="20% - Accent4 27" xfId="2089" xr:uid="{FF7DF60A-D680-4359-9CEF-F3D5198EF757}"/>
    <cellStyle name="20% - Accent4 28" xfId="4652" xr:uid="{00F73C66-2CFE-419F-B3DE-7ECFB3705A92}"/>
    <cellStyle name="20% - Accent4 29" xfId="5717" xr:uid="{3682BEEC-981C-48D6-AE1A-984E709F62DB}"/>
    <cellStyle name="20% - Accent4 3" xfId="237" xr:uid="{8DCCF020-73FE-4421-A592-90DE0C7766C5}"/>
    <cellStyle name="20% - Accent4 3 10" xfId="494" xr:uid="{581473ED-0979-4168-94DE-6615BD47FC41}"/>
    <cellStyle name="20% - Accent4 3 11" xfId="495" xr:uid="{8109580E-1E40-43DE-B284-D2AED118B2E9}"/>
    <cellStyle name="20% - Accent4 3 12" xfId="2116" xr:uid="{04B53226-50C3-4883-9EBE-114D4C833A51}"/>
    <cellStyle name="20% - Accent4 3 13" xfId="4661" xr:uid="{7A83168E-CD12-41E0-80C7-51C425CFB0E5}"/>
    <cellStyle name="20% - Accent4 3 14" xfId="29116" xr:uid="{2B642AB2-638B-4045-A1ED-4DE2ED7B0BEF}"/>
    <cellStyle name="20% - Accent4 3 15" xfId="493" xr:uid="{371AF8A0-7336-4481-BA89-54006961FF87}"/>
    <cellStyle name="20% - Accent4 3 2" xfId="496" xr:uid="{C199B0A5-F6E0-48B7-AED8-9659423871CE}"/>
    <cellStyle name="20% - Accent4 3 2 2" xfId="2117" xr:uid="{7ABE592C-E154-4890-8A10-971FFD93EFC6}"/>
    <cellStyle name="20% - Accent4 3 3" xfId="497" xr:uid="{0B0BCB04-8ADE-4750-BC75-4B6EC21F3F70}"/>
    <cellStyle name="20% - Accent4 3 4" xfId="498" xr:uid="{9CC5928C-EDE8-4742-AE61-1181288E8F35}"/>
    <cellStyle name="20% - Accent4 3 5" xfId="499" xr:uid="{27C602BC-2A71-4AD9-96C9-1767A30133BE}"/>
    <cellStyle name="20% - Accent4 3 6" xfId="500" xr:uid="{A01BE591-2579-4711-A49E-A3C7AB16498D}"/>
    <cellStyle name="20% - Accent4 3 7" xfId="501" xr:uid="{CD6D0105-D5A6-4DB6-A55A-DD063A32FF96}"/>
    <cellStyle name="20% - Accent4 3 8" xfId="502" xr:uid="{0F208A89-1AEF-424C-8AAE-BC25FF9E0634}"/>
    <cellStyle name="20% - Accent4 3 9" xfId="503" xr:uid="{732099E7-96C7-4C6D-A9B1-A7E469C2AB59}"/>
    <cellStyle name="20% - Accent4 30" xfId="5760" xr:uid="{D0419BCC-F9D7-40CD-B78C-D09413677FE5}"/>
    <cellStyle name="20% - Accent4 31" xfId="472" xr:uid="{F93FB7FC-BB05-44AB-87F5-5B6B71BE6C84}"/>
    <cellStyle name="20% - Accent4 32" xfId="5804" xr:uid="{D86B2F7B-2D05-4796-A1FA-49B6F5D119AA}"/>
    <cellStyle name="20% - Accent4 33" xfId="29023" xr:uid="{C26CB289-AE83-4E08-827C-0F374B7F86B2}"/>
    <cellStyle name="20% - Accent4 34" xfId="29140" xr:uid="{3853DFA3-6ACA-4BE4-B292-424313A9C5DA}"/>
    <cellStyle name="20% - Accent4 35" xfId="29166" xr:uid="{4EF13C53-DA6C-43CF-9DE7-45352F510AD5}"/>
    <cellStyle name="20% - Accent4 36" xfId="29185" xr:uid="{8DA5413E-F862-401F-B537-5B5CD65DCAA1}"/>
    <cellStyle name="20% - Accent4 37" xfId="29195" xr:uid="{39B9A875-CEEE-4073-96A3-60ACF9C03E69}"/>
    <cellStyle name="20% - Accent4 38" xfId="29208" xr:uid="{6C939271-36A7-4BED-BFD0-E5E591B802A2}"/>
    <cellStyle name="20% - Accent4 39" xfId="29217" xr:uid="{6E0B7EF4-2BE0-4B65-8654-4CB4AB67BC09}"/>
    <cellStyle name="20% - Accent4 4" xfId="322" xr:uid="{1AE9C3CF-36EC-4D6E-BF0D-EAC4949FDF8F}"/>
    <cellStyle name="20% - Accent4 4 2" xfId="2119" xr:uid="{288B0821-8228-4794-855C-BF82826D93B5}"/>
    <cellStyle name="20% - Accent4 4 3" xfId="2118" xr:uid="{127791E6-0891-4E03-8E39-EAE30508D468}"/>
    <cellStyle name="20% - Accent4 4 4" xfId="4662" xr:uid="{2230D797-F66F-4E71-8D31-8B16C1CBB4E1}"/>
    <cellStyle name="20% - Accent4 4 5" xfId="504" xr:uid="{DE1F516E-F2C0-45EA-920F-AB3DC0EA4618}"/>
    <cellStyle name="20% - Accent4 40" xfId="29239" xr:uid="{27B25DEE-7664-439B-A308-88A81B7B0D10}"/>
    <cellStyle name="20% - Accent4 41" xfId="29251" xr:uid="{7AC59E17-0620-4FF0-BB25-9DCCE883CFBE}"/>
    <cellStyle name="20% - Accent4 42" xfId="29266" xr:uid="{355BB2F9-7FB8-4404-AD13-56613D39F00C}"/>
    <cellStyle name="20% - Accent4 43" xfId="29278" xr:uid="{B782C945-F3DA-49D5-A60F-BB6BD3F81277}"/>
    <cellStyle name="20% - Accent4 44" xfId="29290" xr:uid="{0575B5DF-1ACE-4803-9B31-49DEA3D168DF}"/>
    <cellStyle name="20% - Accent4 45" xfId="29300" xr:uid="{0AB5788D-FF76-41C8-997E-E645CBC72911}"/>
    <cellStyle name="20% - Accent4 46" xfId="29308" xr:uid="{E5F8E305-904E-44D3-A57E-BF51C39B7C9C}"/>
    <cellStyle name="20% - Accent4 47" xfId="29406" xr:uid="{A5F98B8A-6952-40FB-9B51-99CFA1A68FFD}"/>
    <cellStyle name="20% - Accent4 48" xfId="32232" xr:uid="{F597694C-D6DE-4B12-BB93-57A751AE013B}"/>
    <cellStyle name="20% - Accent4 49" xfId="34969" xr:uid="{D55EA0BF-F67C-4C41-BB18-2F559EF6F2F2}"/>
    <cellStyle name="20% - Accent4 5" xfId="505" xr:uid="{BE1362A1-8B49-4B47-8ED9-0B93BDF60AE4}"/>
    <cellStyle name="20% - Accent4 5 2" xfId="2121" xr:uid="{CDAA2ED5-93F1-4781-837A-C4D1A0E36912}"/>
    <cellStyle name="20% - Accent4 5 3" xfId="2120" xr:uid="{A9DBFE71-3249-4FA8-B14E-BA105B634CEB}"/>
    <cellStyle name="20% - Accent4 5 4" xfId="4663" xr:uid="{A61BEF10-602A-43AE-963A-F62712210CB0}"/>
    <cellStyle name="20% - Accent4 50" xfId="34977" xr:uid="{CE11E110-C670-4EA4-8108-EE62CB0BAF85}"/>
    <cellStyle name="20% - Accent4 51" xfId="137" xr:uid="{1CE35A04-7506-4634-B283-6B170B0A77AB}"/>
    <cellStyle name="20% - Accent4 6" xfId="506" xr:uid="{34502AF0-CED3-4457-9F28-AEFAF5BDE9DC}"/>
    <cellStyle name="20% - Accent4 6 2" xfId="2123" xr:uid="{A3417B86-50AC-487C-AECD-CD63889DC4FA}"/>
    <cellStyle name="20% - Accent4 6 3" xfId="2124" xr:uid="{D5D0F560-3A28-48D7-9AB6-E1094D8C98CC}"/>
    <cellStyle name="20% - Accent4 6 4" xfId="2122" xr:uid="{C50DAFE8-E98C-4E6C-8D38-76C263169289}"/>
    <cellStyle name="20% - Accent4 6 5" xfId="4664" xr:uid="{71026B83-476F-4214-947F-74E6C60F3BCD}"/>
    <cellStyle name="20% - Accent4 7" xfId="507" xr:uid="{649F5B9B-42E3-4099-9EB7-6AA9856EE5BB}"/>
    <cellStyle name="20% - Accent4 7 2" xfId="2126" xr:uid="{658FE02E-F1F8-4948-B48C-7AFAA6A8D4F6}"/>
    <cellStyle name="20% - Accent4 7 3" xfId="2125" xr:uid="{1F614B68-6CDF-499E-8C64-FF7EE931AC13}"/>
    <cellStyle name="20% - Accent4 7 4" xfId="4665" xr:uid="{C979DC44-7930-4337-A50B-18C98CA5B54D}"/>
    <cellStyle name="20% - Accent4 8" xfId="508" xr:uid="{D645295C-B990-4041-B04A-7D32607437AF}"/>
    <cellStyle name="20% - Accent4 8 2" xfId="2127" xr:uid="{EDA069FA-65E9-49EB-9A25-6C189B43FF87}"/>
    <cellStyle name="20% - Accent4 8 3" xfId="4666" xr:uid="{4B02B988-EAF6-435E-A656-F9E2465FF76B}"/>
    <cellStyle name="20% - Accent4 9" xfId="509" xr:uid="{3BA0E581-78BD-4A75-90A3-A34027103AF3}"/>
    <cellStyle name="20% - Accent4 9 2" xfId="2128" xr:uid="{4C222768-D9D9-4957-B0C8-79E3A173BD8B}"/>
    <cellStyle name="20% - Accent4 9 3" xfId="4667" xr:uid="{6C40ECFD-0354-46AC-B543-65B524860129}"/>
    <cellStyle name="20% - Accent5 10" xfId="511" xr:uid="{DB89B613-D3C5-4228-B49E-487C671FFC47}"/>
    <cellStyle name="20% - Accent5 10 2" xfId="2129" xr:uid="{23C8A9B7-E953-4E2B-9E56-F946B2E505B2}"/>
    <cellStyle name="20% - Accent5 10 3" xfId="4669" xr:uid="{600189E9-C954-482D-B290-E1C23BFB1C7C}"/>
    <cellStyle name="20% - Accent5 11" xfId="512" xr:uid="{C08E67E5-0ED3-46ED-9CCF-090F8B447D20}"/>
    <cellStyle name="20% - Accent5 11 2" xfId="2130" xr:uid="{CB16AF73-A685-4F6D-A8B5-992C8698FDE3}"/>
    <cellStyle name="20% - Accent5 12" xfId="513" xr:uid="{5212EC80-8296-48A8-AE17-C48DDCE43AC2}"/>
    <cellStyle name="20% - Accent5 12 2" xfId="2131" xr:uid="{9CBBD7A7-B816-49AB-AD17-CE7A2BA4DF62}"/>
    <cellStyle name="20% - Accent5 13" xfId="514" xr:uid="{DD91417A-ED49-49CC-8409-D8B7FAF045F0}"/>
    <cellStyle name="20% - Accent5 13 2" xfId="2132" xr:uid="{A7DBC28F-2F97-472A-8A53-E6678B08D929}"/>
    <cellStyle name="20% - Accent5 14" xfId="515" xr:uid="{E168CF30-9374-4F4E-ABFB-43B9BF86C98C}"/>
    <cellStyle name="20% - Accent5 14 2" xfId="2133" xr:uid="{FCBE1C2D-8604-4652-876F-8FCFD7BBF19E}"/>
    <cellStyle name="20% - Accent5 15" xfId="516" xr:uid="{C6E141D1-934C-45DF-AF26-59FB9EE099FE}"/>
    <cellStyle name="20% - Accent5 15 2" xfId="2134" xr:uid="{0AFFB4A4-3E33-4469-BC54-84E237E17BEE}"/>
    <cellStyle name="20% - Accent5 16" xfId="517" xr:uid="{8304EC86-7EA1-4BB0-A66B-D174E3B07935}"/>
    <cellStyle name="20% - Accent5 16 2" xfId="2135" xr:uid="{DE31C2ED-9084-4E4C-A914-59994663B05C}"/>
    <cellStyle name="20% - Accent5 17" xfId="518" xr:uid="{219B2AAB-EEA9-49E0-9888-C0C82C457A26}"/>
    <cellStyle name="20% - Accent5 17 2" xfId="2136" xr:uid="{62ACE874-918B-4ADA-9DDD-DC621D971B92}"/>
    <cellStyle name="20% - Accent5 18" xfId="519" xr:uid="{7DCA5A01-9608-4BF5-8978-3D21451A4374}"/>
    <cellStyle name="20% - Accent5 18 2" xfId="2137" xr:uid="{4DFD8D76-57B3-4B3D-A751-C9AB1D29306B}"/>
    <cellStyle name="20% - Accent5 19" xfId="2138" xr:uid="{3B73AA8B-72BB-4C79-B9AD-EA9E8832B455}"/>
    <cellStyle name="20% - Accent5 2" xfId="200" xr:uid="{EE3FEA13-30DC-495B-B6FD-6096C42F3C58}"/>
    <cellStyle name="20% - Accent5 2 10" xfId="521" xr:uid="{BDE00660-B4FA-49BE-BA17-119E1DF34CEE}"/>
    <cellStyle name="20% - Accent5 2 11" xfId="522" xr:uid="{9B7DB7D0-0D50-40DD-833A-E80B88F94457}"/>
    <cellStyle name="20% - Accent5 2 12" xfId="4407" xr:uid="{12DF065C-CBF1-419A-AB5E-FBF6A1FE279C}"/>
    <cellStyle name="20% - Accent5 2 12 2" xfId="4542" xr:uid="{49890F79-2D5B-415D-8304-5579620F28BA}"/>
    <cellStyle name="20% - Accent5 2 13" xfId="4670" xr:uid="{8DAF165F-2205-4109-AD74-8077BDD6BFFE}"/>
    <cellStyle name="20% - Accent5 2 14" xfId="29080" xr:uid="{37E07914-5F11-44AF-9079-7CD6F0D60260}"/>
    <cellStyle name="20% - Accent5 2 15" xfId="520" xr:uid="{F9DBE014-0C1C-4A74-9543-A6C76D31399A}"/>
    <cellStyle name="20% - Accent5 2 2" xfId="523" xr:uid="{98083D06-B14E-40ED-A680-D34B44EE67D1}"/>
    <cellStyle name="20% - Accent5 2 2 2" xfId="4463" xr:uid="{A24ED939-8D1A-465D-83D6-E5E499B95828}"/>
    <cellStyle name="20% - Accent5 2 2 2 2" xfId="4573" xr:uid="{6403E773-4952-4864-8CC0-C4BA504C6B80}"/>
    <cellStyle name="20% - Accent5 2 2 3" xfId="4671" xr:uid="{B1F2E552-1432-458E-87ED-F96652A9869B}"/>
    <cellStyle name="20% - Accent5 2 3" xfId="524" xr:uid="{A683DD41-5F5E-496C-8665-A53341579F42}"/>
    <cellStyle name="20% - Accent5 2 3 2" xfId="4672" xr:uid="{C88E137C-1C10-47D8-8AF9-F291C8869767}"/>
    <cellStyle name="20% - Accent5 2 4" xfId="525" xr:uid="{62C67150-134A-4C92-900A-50753208DCB4}"/>
    <cellStyle name="20% - Accent5 2 4 2" xfId="2140" xr:uid="{0730966D-0D2B-4CAD-ABF8-EE48BAC9788B}"/>
    <cellStyle name="20% - Accent5 2 4 3" xfId="2139" xr:uid="{B8A7D1FB-D648-42E3-95DB-A17726883AEA}"/>
    <cellStyle name="20% - Accent5 2 4 4" xfId="4673" xr:uid="{A59EB4B9-448A-4EE7-9779-F45CAA5162E5}"/>
    <cellStyle name="20% - Accent5 2 5" xfId="526" xr:uid="{F408B5EF-627F-4F6A-9137-613C5470E38F}"/>
    <cellStyle name="20% - Accent5 2 5 2" xfId="4674" xr:uid="{E0875DCA-0B6E-4994-9798-58FBA73125FD}"/>
    <cellStyle name="20% - Accent5 2 6" xfId="527" xr:uid="{E98D865D-7524-486B-833A-4B3B5DB99BDC}"/>
    <cellStyle name="20% - Accent5 2 6 2" xfId="4675" xr:uid="{485B9805-AD4A-469C-A893-69C390CE3EB9}"/>
    <cellStyle name="20% - Accent5 2 7" xfId="528" xr:uid="{5B3E5F82-FDBC-4135-A3DA-8BC2F2F37326}"/>
    <cellStyle name="20% - Accent5 2 7 2" xfId="4676" xr:uid="{0DC247E5-0CA7-4137-8E17-DE6808251A88}"/>
    <cellStyle name="20% - Accent5 2 8" xfId="529" xr:uid="{93215726-14C5-4199-A5B9-00AB0A9DFE42}"/>
    <cellStyle name="20% - Accent5 2 9" xfId="530" xr:uid="{B157BAF8-A482-4FE0-9C0A-EA85EF9D2304}"/>
    <cellStyle name="20% - Accent5 2_INL RECEIPTS JAN - OCT 2010" xfId="2141" xr:uid="{8C7A5CCC-5945-4BE2-B163-45D272BE17E5}"/>
    <cellStyle name="20% - Accent5 20" xfId="2142" xr:uid="{EA8B788D-987B-48B1-B12F-28A55C214EEB}"/>
    <cellStyle name="20% - Accent5 21" xfId="2143" xr:uid="{ADEBE09F-750B-4B83-8DD1-199D75D47492}"/>
    <cellStyle name="20% - Accent5 22" xfId="2144" xr:uid="{2DA72C3D-8A27-44D2-9B3F-CE9465A2F58D}"/>
    <cellStyle name="20% - Accent5 23" xfId="2145" xr:uid="{ABA7B9D2-8F38-4887-B530-ABDECB36537F}"/>
    <cellStyle name="20% - Accent5 24" xfId="2146" xr:uid="{FD0E587A-9C07-4531-9FCE-3195353B2A4D}"/>
    <cellStyle name="20% - Accent5 25" xfId="2147" xr:uid="{E726228E-8417-4000-A919-D32E0A632006}"/>
    <cellStyle name="20% - Accent5 26" xfId="2148" xr:uid="{F6C34169-0CEF-4AC1-912D-F3774F3D5EB0}"/>
    <cellStyle name="20% - Accent5 27" xfId="4668" xr:uid="{D8065EFC-FF34-4E4B-ACE2-B90442A7B3B4}"/>
    <cellStyle name="20% - Accent5 28" xfId="5721" xr:uid="{6A06148E-F311-480C-AAAF-8764728C770F}"/>
    <cellStyle name="20% - Accent5 29" xfId="5764" xr:uid="{0AFFDE0B-63B6-4046-82AA-9D53FC6BD724}"/>
    <cellStyle name="20% - Accent5 3" xfId="241" xr:uid="{992D6FE5-F603-4151-913D-8B496C4CC4CE}"/>
    <cellStyle name="20% - Accent5 3 10" xfId="532" xr:uid="{88343066-949A-4214-AB03-E1A4DCF2DAD2}"/>
    <cellStyle name="20% - Accent5 3 11" xfId="533" xr:uid="{2C1AF80B-647B-4230-A17F-DB442AD37C6A}"/>
    <cellStyle name="20% - Accent5 3 12" xfId="2149" xr:uid="{79DF7AF3-68F7-4237-A606-6973439875DB}"/>
    <cellStyle name="20% - Accent5 3 13" xfId="4677" xr:uid="{9C1794C2-B538-4B1E-A96E-3B6FE96E246E}"/>
    <cellStyle name="20% - Accent5 3 14" xfId="29120" xr:uid="{D826A961-C338-427C-92B3-FDB2DD2B9A3E}"/>
    <cellStyle name="20% - Accent5 3 15" xfId="531" xr:uid="{92D8AB10-3CB0-49F8-9E19-FD67A29EF873}"/>
    <cellStyle name="20% - Accent5 3 2" xfId="534" xr:uid="{DE577BA1-1660-40E7-A7CD-F9C2CDB18A2C}"/>
    <cellStyle name="20% - Accent5 3 3" xfId="535" xr:uid="{CC6A7EBC-57C1-450C-8FF5-0EBA4EF3E658}"/>
    <cellStyle name="20% - Accent5 3 4" xfId="536" xr:uid="{11AD908A-8802-4A82-BD21-CEA59921AEFD}"/>
    <cellStyle name="20% - Accent5 3 5" xfId="537" xr:uid="{E4BE8AF5-FADC-4906-B11E-655D3516A095}"/>
    <cellStyle name="20% - Accent5 3 6" xfId="538" xr:uid="{081AB738-17E7-412A-B69A-8D221012283C}"/>
    <cellStyle name="20% - Accent5 3 7" xfId="539" xr:uid="{E3166D13-C845-48D0-9FD3-A4FD681A12C7}"/>
    <cellStyle name="20% - Accent5 3 8" xfId="540" xr:uid="{31A49367-02F7-4EAA-A7CE-E46A939DBA0A}"/>
    <cellStyle name="20% - Accent5 3 9" xfId="541" xr:uid="{724C01A7-2FA0-41B5-8A5F-4B6C57090801}"/>
    <cellStyle name="20% - Accent5 30" xfId="510" xr:uid="{16F34C60-A3D1-458F-BC08-77BB07CBB0BA}"/>
    <cellStyle name="20% - Accent5 31" xfId="5808" xr:uid="{A45CA2BE-23EE-4FC9-86A8-20A9F80440F1}"/>
    <cellStyle name="20% - Accent5 32" xfId="29027" xr:uid="{40A230C8-6FEF-4500-BD16-66CD3BB4AB42}"/>
    <cellStyle name="20% - Accent5 33" xfId="29142" xr:uid="{3028D189-0A16-41E2-B9DD-39A7F1A4A73D}"/>
    <cellStyle name="20% - Accent5 34" xfId="29169" xr:uid="{51D345A9-E157-4068-A9DF-BF87F9D16305}"/>
    <cellStyle name="20% - Accent5 35" xfId="29188" xr:uid="{F4ED65BE-8B26-4CDB-BB09-0487711FCB97}"/>
    <cellStyle name="20% - Accent5 36" xfId="29198" xr:uid="{0182412B-A81E-4690-BBDB-92547A2572BF}"/>
    <cellStyle name="20% - Accent5 37" xfId="29211" xr:uid="{D71A08D0-1093-47F5-978D-892017D82045}"/>
    <cellStyle name="20% - Accent5 38" xfId="29219" xr:uid="{0EC17978-11A3-4279-ADBE-CE593EF54444}"/>
    <cellStyle name="20% - Accent5 39" xfId="29243" xr:uid="{104A77BA-C16A-4E9E-B09D-677667F5F218}"/>
    <cellStyle name="20% - Accent5 4" xfId="325" xr:uid="{5A502B85-16B3-4588-BF44-6F82D03939D0}"/>
    <cellStyle name="20% - Accent5 4 2" xfId="2151" xr:uid="{2AB1A9DC-6121-4C00-B58F-6551B9C2A8F0}"/>
    <cellStyle name="20% - Accent5 4 3" xfId="2150" xr:uid="{EC1E4199-B075-4E6E-88CD-2F5D64C7369B}"/>
    <cellStyle name="20% - Accent5 4 4" xfId="4678" xr:uid="{CC0D0ACF-E5A4-4B6C-8CFE-41C0056F37CC}"/>
    <cellStyle name="20% - Accent5 4 5" xfId="542" xr:uid="{31B6C0B7-EE6F-4AC6-BC9C-9CBB7BE1BDEB}"/>
    <cellStyle name="20% - Accent5 40" xfId="29254" xr:uid="{D3262224-DC16-43EB-9475-1E638FEB45D1}"/>
    <cellStyle name="20% - Accent5 41" xfId="29270" xr:uid="{892A4077-0768-4F05-8C15-51EFE8236444}"/>
    <cellStyle name="20% - Accent5 42" xfId="29281" xr:uid="{5B1E1497-D864-418A-936D-1D6C360653CF}"/>
    <cellStyle name="20% - Accent5 43" xfId="29293" xr:uid="{D2B14D65-3597-4A8C-97D4-9B613544DBEF}"/>
    <cellStyle name="20% - Accent5 44" xfId="29302" xr:uid="{411C17D8-183F-4F9D-86DC-9F3579572E2C}"/>
    <cellStyle name="20% - Accent5 45" xfId="29310" xr:uid="{88322F81-EFCA-46F6-8FC1-40745EEEF8D0}"/>
    <cellStyle name="20% - Accent5 46" xfId="29408" xr:uid="{15CA5C23-2B32-4BD9-8A39-4FC898FEA3C6}"/>
    <cellStyle name="20% - Accent5 47" xfId="32234" xr:uid="{9CAE1917-E02D-4C39-990E-B6022F489BD1}"/>
    <cellStyle name="20% - Accent5 48" xfId="34972" xr:uid="{246C5C7E-F5D5-431E-B045-007B273C2279}"/>
    <cellStyle name="20% - Accent5 49" xfId="34979" xr:uid="{DFEF33B6-D086-4A3F-9932-DC7691CBD4FA}"/>
    <cellStyle name="20% - Accent5 5" xfId="543" xr:uid="{3713EE33-CDD8-41FF-AF04-8CDC8DF7EDDC}"/>
    <cellStyle name="20% - Accent5 5 2" xfId="2153" xr:uid="{AB61AA81-A51A-4240-8817-EF1940A6A963}"/>
    <cellStyle name="20% - Accent5 5 3" xfId="2152" xr:uid="{015BE488-6108-4251-ADB5-F2FDF94DC9B4}"/>
    <cellStyle name="20% - Accent5 5 4" xfId="4679" xr:uid="{6B31DCC2-D357-4D87-9A3B-2B380D2BC7A6}"/>
    <cellStyle name="20% - Accent5 50" xfId="141" xr:uid="{33D282AB-29EA-45C2-9974-0F78B607161D}"/>
    <cellStyle name="20% - Accent5 6" xfId="544" xr:uid="{8E967793-3E0C-4BE4-A8AA-4E32FB1B4E89}"/>
    <cellStyle name="20% - Accent5 6 2" xfId="2155" xr:uid="{9703FAC7-445F-42E9-8EF9-F3CF9566FAE9}"/>
    <cellStyle name="20% - Accent5 6 3" xfId="2156" xr:uid="{954A3352-5367-4EDE-8D6D-F6EE0BA0FB3F}"/>
    <cellStyle name="20% - Accent5 6 4" xfId="2154" xr:uid="{69F1AAC7-6E73-41FC-A4E8-2900C76760F9}"/>
    <cellStyle name="20% - Accent5 6 5" xfId="4680" xr:uid="{24796593-2FF1-4100-A130-DF7B1CAF4931}"/>
    <cellStyle name="20% - Accent5 7" xfId="545" xr:uid="{0E789F38-B7B5-484F-8706-9D450295207E}"/>
    <cellStyle name="20% - Accent5 7 2" xfId="2158" xr:uid="{302F3C68-D2C9-4BA1-A0C7-8589CD1A4E68}"/>
    <cellStyle name="20% - Accent5 7 3" xfId="2157" xr:uid="{14284E41-35E4-43CB-B574-AE854FD8F2BA}"/>
    <cellStyle name="20% - Accent5 7 4" xfId="4681" xr:uid="{D1EF5844-0474-4016-B70B-F17E1798271E}"/>
    <cellStyle name="20% - Accent5 8" xfId="546" xr:uid="{35A453CC-E8CF-4B4B-B2B7-405D4064A471}"/>
    <cellStyle name="20% - Accent5 8 2" xfId="2159" xr:uid="{51A56E9A-0082-4609-BF5F-6286961C0F58}"/>
    <cellStyle name="20% - Accent5 8 3" xfId="4682" xr:uid="{184EA9E9-8851-4D96-BC63-CCB2F2EC6B39}"/>
    <cellStyle name="20% - Accent5 9" xfId="547" xr:uid="{03106CD2-4D1C-4F04-8297-EBD7BF90507C}"/>
    <cellStyle name="20% - Accent5 9 2" xfId="2160" xr:uid="{8762CC92-2E17-4852-B031-3ABBD5CD7B7F}"/>
    <cellStyle name="20% - Accent5 9 3" xfId="4683" xr:uid="{DA7E213D-7DAC-4A7F-BAB1-AEAD4534C8D7}"/>
    <cellStyle name="20% - Accent6 10" xfId="549" xr:uid="{835E0D46-DD8C-4FBE-A009-FD1C66466F08}"/>
    <cellStyle name="20% - Accent6 10 2" xfId="2163" xr:uid="{FEFE13E2-231F-4CFC-A1CB-5721CFE16153}"/>
    <cellStyle name="20% - Accent6 10 3" xfId="2162" xr:uid="{21AAFCDA-6DD4-4149-9E69-FB1F40BE1B07}"/>
    <cellStyle name="20% - Accent6 10 4" xfId="4685" xr:uid="{CB5CE5B0-9886-48D2-9A99-0B5FF5D25150}"/>
    <cellStyle name="20% - Accent6 11" xfId="550" xr:uid="{D6ECD7B1-7A85-4D4A-B504-638345EB1407}"/>
    <cellStyle name="20% - Accent6 11 2" xfId="2164" xr:uid="{1AB2535E-60BF-4E6D-ADFE-43E0974CBD9C}"/>
    <cellStyle name="20% - Accent6 12" xfId="551" xr:uid="{848F63B8-C878-48A8-93E3-0A332866C63E}"/>
    <cellStyle name="20% - Accent6 12 2" xfId="2165" xr:uid="{13FFB9C7-C44F-48BB-AC14-BF1E5B7857AF}"/>
    <cellStyle name="20% - Accent6 13" xfId="552" xr:uid="{30900BE6-F697-4D3F-A9AF-ECDBCA49140F}"/>
    <cellStyle name="20% - Accent6 13 2" xfId="2166" xr:uid="{028A4954-4EFB-4FD9-8728-1E2B44E1448E}"/>
    <cellStyle name="20% - Accent6 14" xfId="553" xr:uid="{4C2F83A0-4813-472B-87D6-1D55ED57E51C}"/>
    <cellStyle name="20% - Accent6 14 2" xfId="2167" xr:uid="{FA01F893-91F5-4ADB-9876-C0956735387E}"/>
    <cellStyle name="20% - Accent6 15" xfId="554" xr:uid="{8804B65F-09D7-442B-9739-62F7735D3288}"/>
    <cellStyle name="20% - Accent6 15 2" xfId="2168" xr:uid="{BCC954B7-82F1-4F26-8CB7-B0B930AB5FFA}"/>
    <cellStyle name="20% - Accent6 16" xfId="555" xr:uid="{57CD650A-A301-4114-B551-C883354171B6}"/>
    <cellStyle name="20% - Accent6 16 2" xfId="2169" xr:uid="{0EBE689A-2C85-4498-8950-5397F063DD6B}"/>
    <cellStyle name="20% - Accent6 17" xfId="556" xr:uid="{55EA3FE9-8EC8-48E9-97AE-74FA317D495D}"/>
    <cellStyle name="20% - Accent6 17 2" xfId="2170" xr:uid="{22E29F2D-8A18-40C6-9F21-C43B6D3C7CEF}"/>
    <cellStyle name="20% - Accent6 18" xfId="557" xr:uid="{1F4B1D90-E593-4F11-8C97-1C844C190933}"/>
    <cellStyle name="20% - Accent6 18 2" xfId="2171" xr:uid="{628EB22B-7D4C-497B-B251-31975F81D5F2}"/>
    <cellStyle name="20% - Accent6 19" xfId="2172" xr:uid="{0AA8126E-7F1A-4B7A-AF25-1FBEA61FC56B}"/>
    <cellStyle name="20% - Accent6 2" xfId="204" xr:uid="{24FCB071-0BB8-46B6-AF6E-52B0ACCF6BEA}"/>
    <cellStyle name="20% - Accent6 2 10" xfId="559" xr:uid="{4E98CEAC-26C1-4A48-88AB-A0D235A7347F}"/>
    <cellStyle name="20% - Accent6 2 10 2" xfId="2174" xr:uid="{A053BBA3-5736-4372-A33A-70900BF6FB52}"/>
    <cellStyle name="20% - Accent6 2 10 3" xfId="4687" xr:uid="{CFAD68C1-8661-428E-99BC-10ABBC9226F7}"/>
    <cellStyle name="20% - Accent6 2 11" xfId="560" xr:uid="{BA8FBE4D-42CE-4EB4-9749-96318F418E2B}"/>
    <cellStyle name="20% - Accent6 2 12" xfId="2173" xr:uid="{A855111E-A180-47DE-967A-AA25B4AEB0B7}"/>
    <cellStyle name="20% - Accent6 2 13" xfId="4408" xr:uid="{C7DDE824-98FA-4B1B-A23F-6E5CC811970A}"/>
    <cellStyle name="20% - Accent6 2 13 2" xfId="4543" xr:uid="{563B3BA6-0867-4B76-9456-91CEAE8594BB}"/>
    <cellStyle name="20% - Accent6 2 14" xfId="4686" xr:uid="{70B06FE7-E254-4CEC-9331-DA1E3CF90552}"/>
    <cellStyle name="20% - Accent6 2 15" xfId="29084" xr:uid="{9FFD2811-72B4-434D-9225-D227F2925A9C}"/>
    <cellStyle name="20% - Accent6 2 16" xfId="558" xr:uid="{639B641C-4EDB-4178-9F18-9D4035D0AD63}"/>
    <cellStyle name="20% - Accent6 2 2" xfId="561" xr:uid="{650EEF24-D03A-45EB-B454-9305D289A56C}"/>
    <cellStyle name="20% - Accent6 2 2 2" xfId="2176" xr:uid="{AC4BC36E-4E08-4237-A33D-984C8F5FB4D5}"/>
    <cellStyle name="20% - Accent6 2 2 2 2" xfId="4689" xr:uid="{F4A86DD0-837F-4A1E-A2AF-D92DCF070FC1}"/>
    <cellStyle name="20% - Accent6 2 2 3" xfId="2175" xr:uid="{D4491406-8016-4857-BDC6-613E2DC3A6DC}"/>
    <cellStyle name="20% - Accent6 2 2 4" xfId="4464" xr:uid="{35BE6D4A-ECC2-4106-9C61-56EF8905CA08}"/>
    <cellStyle name="20% - Accent6 2 2 4 2" xfId="4574" xr:uid="{0C81C4A4-5412-4712-B9F6-0B8440CAB03E}"/>
    <cellStyle name="20% - Accent6 2 2 5" xfId="4688" xr:uid="{91B16A39-3AED-42B6-AFBD-E34B86D73207}"/>
    <cellStyle name="20% - Accent6 2 3" xfId="562" xr:uid="{ABC4CCDC-C406-4C1F-8180-6485BF77E2A6}"/>
    <cellStyle name="20% - Accent6 2 3 2" xfId="2178" xr:uid="{A0FDFE0A-E268-46A7-898C-230807272C3C}"/>
    <cellStyle name="20% - Accent6 2 3 2 2" xfId="4691" xr:uid="{0843CCE0-30D8-4CE9-B0B8-8AB188D9884E}"/>
    <cellStyle name="20% - Accent6 2 3 3" xfId="2177" xr:uid="{DE7A8F2D-A21A-41D7-9026-B13CB6567FD0}"/>
    <cellStyle name="20% - Accent6 2 3 4" xfId="4690" xr:uid="{B9AC25B2-3F4A-45BD-8ACE-9B35BB6C7327}"/>
    <cellStyle name="20% - Accent6 2 4" xfId="563" xr:uid="{AD83C917-CED2-4BF3-A60F-D19290CF3D07}"/>
    <cellStyle name="20% - Accent6 2 4 2" xfId="2179" xr:uid="{A2D62241-1C3A-4A55-8736-6B3CB6AA8F01}"/>
    <cellStyle name="20% - Accent6 2 4 3" xfId="4692" xr:uid="{2DD41595-4F25-4CB6-8DEF-684834296F8F}"/>
    <cellStyle name="20% - Accent6 2 5" xfId="564" xr:uid="{243924D3-D2C3-4E7E-BAF7-D418005759FC}"/>
    <cellStyle name="20% - Accent6 2 5 2" xfId="2180" xr:uid="{9F80E2AB-E9FD-4415-8CB5-0A5E43FE9D8F}"/>
    <cellStyle name="20% - Accent6 2 5 3" xfId="4693" xr:uid="{7F70E23A-1A74-4B57-B0FA-CF6F3D297D49}"/>
    <cellStyle name="20% - Accent6 2 6" xfId="565" xr:uid="{022D6512-E09B-4960-A8B6-20BF4A65A0C7}"/>
    <cellStyle name="20% - Accent6 2 6 2" xfId="2181" xr:uid="{C420656D-759F-4DFC-A2D2-CE51F18118A4}"/>
    <cellStyle name="20% - Accent6 2 6 3" xfId="4694" xr:uid="{8BAC290F-867D-41AA-86C8-F1CC8A3D9D74}"/>
    <cellStyle name="20% - Accent6 2 7" xfId="566" xr:uid="{F873855D-FB52-4C2B-A0DD-DC7D474154BE}"/>
    <cellStyle name="20% - Accent6 2 7 2" xfId="2183" xr:uid="{0826F718-0D5F-4566-986B-21A3D3BB2C30}"/>
    <cellStyle name="20% - Accent6 2 7 3" xfId="2182" xr:uid="{C8079D47-0DDB-4562-8225-A436B12F7023}"/>
    <cellStyle name="20% - Accent6 2 7 4" xfId="4695" xr:uid="{9E5F5B74-5263-4386-93F7-2D65EA727BA6}"/>
    <cellStyle name="20% - Accent6 2 8" xfId="567" xr:uid="{AFBD1486-F81B-4F79-9E70-C8DE5CEBCCB2}"/>
    <cellStyle name="20% - Accent6 2 8 2" xfId="2184" xr:uid="{D2498586-01AB-4135-8C47-4AF471D3C72A}"/>
    <cellStyle name="20% - Accent6 2 8 3" xfId="4696" xr:uid="{57E8B790-E0FC-439B-AC2E-FC5708B9471B}"/>
    <cellStyle name="20% - Accent6 2 9" xfId="568" xr:uid="{96760AEB-DB15-4197-B279-AABDBE02B7B6}"/>
    <cellStyle name="20% - Accent6 2 9 2" xfId="2185" xr:uid="{30410EE2-2C93-491C-BBB9-8C519209F04B}"/>
    <cellStyle name="20% - Accent6 2 9 3" xfId="4697" xr:uid="{056A7A71-9C03-4BB6-AF9C-CFDCF890336D}"/>
    <cellStyle name="20% - Accent6 2_INL RECEIPTS JAN - OCT 2010" xfId="2186" xr:uid="{D6EBBFF8-E7A0-4E09-8D27-A194A790E434}"/>
    <cellStyle name="20% - Accent6 20" xfId="2187" xr:uid="{34D44F5B-6F53-4955-BB15-5C1170C08CA5}"/>
    <cellStyle name="20% - Accent6 21" xfId="2188" xr:uid="{2CF068BC-6829-41C3-8ECC-0A4469817149}"/>
    <cellStyle name="20% - Accent6 22" xfId="2189" xr:uid="{AEA3955F-BFE2-4A79-93F2-8A0E03E370F8}"/>
    <cellStyle name="20% - Accent6 23" xfId="2190" xr:uid="{FB45006C-10BE-4C0A-8AC7-7321B6C0457F}"/>
    <cellStyle name="20% - Accent6 24" xfId="2191" xr:uid="{BEA43BB3-0DB5-452A-8B15-7B579F276962}"/>
    <cellStyle name="20% - Accent6 25" xfId="2192" xr:uid="{953C82C4-5E20-43CC-A64C-E4A1C2E69F2F}"/>
    <cellStyle name="20% - Accent6 26" xfId="2193" xr:uid="{01268636-228A-400C-9F47-E1069C1F24A9}"/>
    <cellStyle name="20% - Accent6 27" xfId="2161" xr:uid="{6A189195-8F7C-4C81-B976-6CB815477299}"/>
    <cellStyle name="20% - Accent6 28" xfId="4684" xr:uid="{FBC246F3-E04B-4089-B19F-B6FB889AFBF3}"/>
    <cellStyle name="20% - Accent6 29" xfId="5725" xr:uid="{80322221-70F6-4942-9987-BA52190DA261}"/>
    <cellStyle name="20% - Accent6 3" xfId="245" xr:uid="{6770FD20-A23E-4969-ACF7-02C6B78BD5EC}"/>
    <cellStyle name="20% - Accent6 3 10" xfId="570" xr:uid="{8C26A446-52C3-473C-9D69-E9786EB351E2}"/>
    <cellStyle name="20% - Accent6 3 11" xfId="571" xr:uid="{90F8F293-297F-4E9F-AFB4-8C3CC90289A1}"/>
    <cellStyle name="20% - Accent6 3 12" xfId="2194" xr:uid="{2BCDFDEE-DFB1-44F2-80E9-65EAAC124B93}"/>
    <cellStyle name="20% - Accent6 3 13" xfId="4698" xr:uid="{5A74C0BC-79AD-4AA4-AC22-3C2CA59709CB}"/>
    <cellStyle name="20% - Accent6 3 14" xfId="29124" xr:uid="{588900C1-33B1-4B23-B915-6EFE2F82B282}"/>
    <cellStyle name="20% - Accent6 3 15" xfId="569" xr:uid="{CCCEFEFA-0C9B-4491-97E3-87D949447C18}"/>
    <cellStyle name="20% - Accent6 3 2" xfId="572" xr:uid="{8F3E937A-D31B-4B2C-8A7E-62B2D977B031}"/>
    <cellStyle name="20% - Accent6 3 2 2" xfId="2195" xr:uid="{71E06B29-BFC2-4FA9-AD47-AC762448A90A}"/>
    <cellStyle name="20% - Accent6 3 3" xfId="573" xr:uid="{32A710CB-E65F-4E0B-8F65-8A017704B553}"/>
    <cellStyle name="20% - Accent6 3 4" xfId="574" xr:uid="{8D5AEF8C-91D6-477D-989A-9566FBB66757}"/>
    <cellStyle name="20% - Accent6 3 5" xfId="575" xr:uid="{B0D14AB9-C9DE-4DA7-B32F-A35BD0AC7B16}"/>
    <cellStyle name="20% - Accent6 3 6" xfId="576" xr:uid="{090029D8-4A07-4672-8E10-45B37397B0D5}"/>
    <cellStyle name="20% - Accent6 3 7" xfId="577" xr:uid="{E41F7FE7-18D0-40A9-AFB3-74610F76B42B}"/>
    <cellStyle name="20% - Accent6 3 8" xfId="578" xr:uid="{522C173B-B36D-4BC0-9D0B-BC51569FBC1F}"/>
    <cellStyle name="20% - Accent6 3 9" xfId="579" xr:uid="{BAAC776A-D8CA-45FA-9D00-CBA3F057CC24}"/>
    <cellStyle name="20% - Accent6 30" xfId="5768" xr:uid="{9D3EE074-7D6B-45A8-8826-18ABC6F3F349}"/>
    <cellStyle name="20% - Accent6 31" xfId="548" xr:uid="{4000F383-6774-4996-AC36-D2DD52E49856}"/>
    <cellStyle name="20% - Accent6 32" xfId="5812" xr:uid="{0DC2B3F3-676D-48A4-824E-4E674B22D5FA}"/>
    <cellStyle name="20% - Accent6 33" xfId="29031" xr:uid="{430A01BD-38D6-4BA0-90E6-A463087D44F5}"/>
    <cellStyle name="20% - Accent6 34" xfId="29144" xr:uid="{1DA034B0-0C59-4C5D-A475-F1F368CBDB97}"/>
    <cellStyle name="20% - Accent6 35" xfId="29173" xr:uid="{8348E132-68CD-481F-9995-3954994384D2}"/>
    <cellStyle name="20% - Accent6 36" xfId="29190" xr:uid="{184FBAC9-40C1-4DEC-BE61-5AE6D5129509}"/>
    <cellStyle name="20% - Accent6 37" xfId="29201" xr:uid="{4617CD45-6E84-4FC5-94CF-49BD42327B47}"/>
    <cellStyle name="20% - Accent6 38" xfId="29213" xr:uid="{B06DDEF5-CFE7-4355-A21C-24192592A945}"/>
    <cellStyle name="20% - Accent6 39" xfId="29221" xr:uid="{D7D9E9D8-A738-4D87-85FA-93C806EBB101}"/>
    <cellStyle name="20% - Accent6 4" xfId="328" xr:uid="{27177210-E550-4629-9C68-3F4692B034B4}"/>
    <cellStyle name="20% - Accent6 4 2" xfId="2197" xr:uid="{A14D0FE2-0A13-42E1-8BA0-3446E632D715}"/>
    <cellStyle name="20% - Accent6 4 3" xfId="2196" xr:uid="{83F05AE1-ADBC-4849-AAFA-FB173FC0D3A4}"/>
    <cellStyle name="20% - Accent6 4 4" xfId="4699" xr:uid="{5D617294-92AF-45AC-B78F-C993597B8227}"/>
    <cellStyle name="20% - Accent6 4 5" xfId="580" xr:uid="{AF4F0932-86C2-4058-B125-D2F78C8EC791}"/>
    <cellStyle name="20% - Accent6 40" xfId="29246" xr:uid="{A0DDD084-46F8-4D95-A20F-0EF26640FD2A}"/>
    <cellStyle name="20% - Accent6 41" xfId="29258" xr:uid="{DC9D2E54-8BE5-47AC-891F-DB6885640812}"/>
    <cellStyle name="20% - Accent6 42" xfId="29274" xr:uid="{9D1CDA93-7F71-49BD-BCC2-BCB14FEC776A}"/>
    <cellStyle name="20% - Accent6 43" xfId="29284" xr:uid="{F4D4D641-72D8-4814-80F2-A99647A31367}"/>
    <cellStyle name="20% - Accent6 44" xfId="29296" xr:uid="{652C0EC7-E633-4F4C-8BCD-517A1029C0B1}"/>
    <cellStyle name="20% - Accent6 45" xfId="29305" xr:uid="{072F8F3C-75F0-4D09-951A-4C55F8437B74}"/>
    <cellStyle name="20% - Accent6 46" xfId="29312" xr:uid="{41FBEB07-CF78-4441-AD35-5E6FC20CD4C7}"/>
    <cellStyle name="20% - Accent6 47" xfId="29410" xr:uid="{9F285A9A-2525-4CB5-95DD-FE1A8145E344}"/>
    <cellStyle name="20% - Accent6 48" xfId="32236" xr:uid="{59ADA6E2-F1C2-4DB2-ADE0-52D0C5B1C57F}"/>
    <cellStyle name="20% - Accent6 49" xfId="34974" xr:uid="{697345C5-77C2-43C2-BB96-D3DE4F21A28C}"/>
    <cellStyle name="20% - Accent6 5" xfId="581" xr:uid="{EE18AF2C-77D5-40A7-914B-C4461B014A70}"/>
    <cellStyle name="20% - Accent6 5 2" xfId="2199" xr:uid="{20D6834A-202D-4127-9806-E73AD3CB9946}"/>
    <cellStyle name="20% - Accent6 5 3" xfId="2198" xr:uid="{73F52A4D-0E39-4A8D-AEE9-71B894C7B89E}"/>
    <cellStyle name="20% - Accent6 5 4" xfId="4700" xr:uid="{137AB35C-15B6-4F3D-ABD5-E9585F6437F6}"/>
    <cellStyle name="20% - Accent6 50" xfId="34981" xr:uid="{D5579C71-3B98-44F7-B8F8-B5F494B4156D}"/>
    <cellStyle name="20% - Accent6 51" xfId="145" xr:uid="{C240464C-B4E7-419F-B713-9B393BEB9EF3}"/>
    <cellStyle name="20% - Accent6 6" xfId="582" xr:uid="{C2369B63-370D-4BA9-BEF7-46892CABB1AC}"/>
    <cellStyle name="20% - Accent6 6 2" xfId="2201" xr:uid="{8F421201-6C9E-4EE2-9070-7E521307D479}"/>
    <cellStyle name="20% - Accent6 6 2 2" xfId="4702" xr:uid="{8E6B3DAA-F5EC-4A2C-98B8-644881CB4958}"/>
    <cellStyle name="20% - Accent6 6 3" xfId="2202" xr:uid="{610E35E8-C481-4D47-8338-BDBE7E074FD0}"/>
    <cellStyle name="20% - Accent6 6 3 2" xfId="4703" xr:uid="{D8F06914-63D7-4E9E-AC79-DE49DD662F8D}"/>
    <cellStyle name="20% - Accent6 6 4" xfId="2203" xr:uid="{5E0EEF5F-B085-4474-AC60-76CB808AD476}"/>
    <cellStyle name="20% - Accent6 6 4 2" xfId="4704" xr:uid="{83F03CBF-285A-4276-A64E-FC17DEFC01C7}"/>
    <cellStyle name="20% - Accent6 6 5" xfId="2204" xr:uid="{9297EFD8-673F-407F-815B-98541DFDB170}"/>
    <cellStyle name="20% - Accent6 6 5 2" xfId="4705" xr:uid="{4B4DFE8B-75B5-4C6E-82C3-670EC36A4928}"/>
    <cellStyle name="20% - Accent6 6 6" xfId="2205" xr:uid="{41C18F0B-7739-482B-86A1-4A8249400829}"/>
    <cellStyle name="20% - Accent6 6 6 2" xfId="4706" xr:uid="{46B2C06B-2999-4604-8B15-3C8855B379D8}"/>
    <cellStyle name="20% - Accent6 6 7" xfId="2206" xr:uid="{734FE06B-445A-4138-B7EF-7EE4A318ECDE}"/>
    <cellStyle name="20% - Accent6 6 8" xfId="2200" xr:uid="{C9D0E80A-7E71-40F1-AAF2-9BE3A3C71CE6}"/>
    <cellStyle name="20% - Accent6 6 9" xfId="4701" xr:uid="{DBDE0A80-614E-491F-9571-4AD45B065E0B}"/>
    <cellStyle name="20% - Accent6 7" xfId="583" xr:uid="{E9F779FA-2507-4BE0-A713-687D32FA6990}"/>
    <cellStyle name="20% - Accent6 7 2" xfId="2208" xr:uid="{D686B4AC-D012-4E40-9CF8-FCC7CA4C4DB9}"/>
    <cellStyle name="20% - Accent6 7 2 2" xfId="4708" xr:uid="{A081448B-CD04-4720-802E-A86DA767AB70}"/>
    <cellStyle name="20% - Accent6 7 3" xfId="2209" xr:uid="{C9278D3F-9D15-4EBD-829D-33C332777C9F}"/>
    <cellStyle name="20% - Accent6 7 3 2" xfId="4709" xr:uid="{C8F28BC3-7AC6-47DA-ADE9-C349700BA68C}"/>
    <cellStyle name="20% - Accent6 7 4" xfId="2210" xr:uid="{2A42DE4E-E900-4B67-B8BE-E8325A6436E1}"/>
    <cellStyle name="20% - Accent6 7 5" xfId="2207" xr:uid="{BE3CB18C-04BC-4A55-88A2-0803DDCF77BF}"/>
    <cellStyle name="20% - Accent6 7 6" xfId="4707" xr:uid="{6093F845-CB64-45E7-9BEB-9E5FFAB5FCC8}"/>
    <cellStyle name="20% - Accent6 8" xfId="584" xr:uid="{40212991-AB0B-46B2-BD03-0FE44C8EBF72}"/>
    <cellStyle name="20% - Accent6 8 2" xfId="2212" xr:uid="{E8E85C7D-7C0A-4E2C-A802-7CB05425A98B}"/>
    <cellStyle name="20% - Accent6 8 2 2" xfId="4711" xr:uid="{46543711-ECF0-474A-BFBD-601A18BE91D6}"/>
    <cellStyle name="20% - Accent6 8 3" xfId="2213" xr:uid="{E23602AB-696D-48DB-989F-E3ADDA8C5FF4}"/>
    <cellStyle name="20% - Accent6 8 3 2" xfId="4712" xr:uid="{6EDFB68E-32C2-46B6-BE70-2F3AED8BED14}"/>
    <cellStyle name="20% - Accent6 8 4" xfId="2214" xr:uid="{7A416CEB-E5CC-4032-907A-36E860D8FFD6}"/>
    <cellStyle name="20% - Accent6 8 5" xfId="2211" xr:uid="{D9367F74-BE28-425A-A384-2779B078BA2C}"/>
    <cellStyle name="20% - Accent6 8 6" xfId="4710" xr:uid="{9D9934A7-91C5-4077-8948-8385B03E5340}"/>
    <cellStyle name="20% - Accent6 9" xfId="585" xr:uid="{17DFF800-C5DB-4A3E-87A3-5539B63436D9}"/>
    <cellStyle name="20% - Accent6 9 2" xfId="2216" xr:uid="{89EEBCE3-8701-420C-AE20-5DD804402253}"/>
    <cellStyle name="20% - Accent6 9 3" xfId="2215" xr:uid="{6D1F1023-4283-4FCC-BD4C-C21F23F035C6}"/>
    <cellStyle name="20% - Accent6 9 4" xfId="4713" xr:uid="{EAEE7F9A-20D4-4740-8CDF-4B330D441CD0}"/>
    <cellStyle name="2decimal" xfId="586" xr:uid="{5466EC78-A7ED-4543-89C5-EFA3E2CFE213}"/>
    <cellStyle name="2decimal 10" xfId="2218" xr:uid="{6C90E3A4-C10C-4B79-A4F4-349F62A429B0}"/>
    <cellStyle name="2decimal 10 2" xfId="4715" xr:uid="{55AADEA6-54C6-4028-A234-CC925BC3E8A7}"/>
    <cellStyle name="2decimal 11" xfId="2219" xr:uid="{B76D1526-9AE9-42F7-9B38-9ABDB3D2EC39}"/>
    <cellStyle name="2decimal 11 2" xfId="4716" xr:uid="{4490667A-1CCB-4F03-9A89-4EACB1D2BB47}"/>
    <cellStyle name="2decimal 12" xfId="2220" xr:uid="{34376CA6-D64D-427E-9F91-8FD32D9B802D}"/>
    <cellStyle name="2decimal 12 2" xfId="4717" xr:uid="{FCB331FB-FF6D-4E6B-9FB4-F777DA10E95E}"/>
    <cellStyle name="2decimal 13" xfId="2221" xr:uid="{8CF62888-73F9-4D25-86C9-7F9962655B17}"/>
    <cellStyle name="2decimal 13 2" xfId="4718" xr:uid="{A514A3C9-2809-4F2F-9A91-2635A2FD55B1}"/>
    <cellStyle name="2decimal 14" xfId="2222" xr:uid="{904307B4-1F7E-48FF-853D-44900514155D}"/>
    <cellStyle name="2decimal 14 2" xfId="2223" xr:uid="{142381DC-8BC8-4245-B500-0379309ECE81}"/>
    <cellStyle name="2decimal 14 2 2" xfId="4720" xr:uid="{47AF987A-2420-495A-8355-492CFC064D11}"/>
    <cellStyle name="2decimal 14 3" xfId="2224" xr:uid="{5A6E14C1-59BA-4205-8745-4BB23FB1AC76}"/>
    <cellStyle name="2decimal 14 3 2" xfId="4721" xr:uid="{BABD8584-6E72-46CA-ABA7-1342981B16F3}"/>
    <cellStyle name="2decimal 14 4" xfId="4719" xr:uid="{E39B9DE4-A695-4237-8187-D710319AD569}"/>
    <cellStyle name="2decimal 14_BOA LIFE 2011 FINAL" xfId="2225" xr:uid="{D4CE8F1B-818E-4F08-A598-DA87A7F11F8A}"/>
    <cellStyle name="2decimal 15" xfId="2226" xr:uid="{F4DAD2E2-E403-473B-9CE8-A5B1E3EFDD8F}"/>
    <cellStyle name="2decimal 15 2" xfId="2227" xr:uid="{4778367A-4294-417B-8E90-7DBE1F1A0B4F}"/>
    <cellStyle name="2decimal 15 3" xfId="2228" xr:uid="{CE1A5122-C889-402D-9BBA-1D8E9DDD48E8}"/>
    <cellStyle name="2decimal 15 4" xfId="2229" xr:uid="{2E50621A-4132-4C39-BCA2-1BC2400F3523}"/>
    <cellStyle name="2decimal 15 5" xfId="2230" xr:uid="{5450A96B-72C5-4104-AC81-68F5FD1895D0}"/>
    <cellStyle name="2decimal 15 6" xfId="2231" xr:uid="{14D2E245-A5EB-4FB3-9775-74E52D1E535D}"/>
    <cellStyle name="2decimal 15 7" xfId="4722" xr:uid="{098179B4-0EF4-4720-942A-01D94F059854}"/>
    <cellStyle name="2decimal 15_PAYMENTS 04'11 FINAL" xfId="2232" xr:uid="{41924C9A-1D1E-4A07-A49C-F9F6EFD95749}"/>
    <cellStyle name="2decimal 16" xfId="2233" xr:uid="{5576CE01-1577-4BFC-B164-A449452BDF2C}"/>
    <cellStyle name="2decimal 16 2" xfId="4723" xr:uid="{82D07069-504A-47EA-A3BE-FDD804C5731D}"/>
    <cellStyle name="2decimal 17" xfId="2234" xr:uid="{C567F0C4-7C05-4531-843F-0753E475E0A2}"/>
    <cellStyle name="2decimal 17 2" xfId="4724" xr:uid="{3FD3DFB1-D9D9-42B0-8F1F-A20A89000C90}"/>
    <cellStyle name="2decimal 18" xfId="2235" xr:uid="{84E5A336-3C61-4720-A08B-7FB3C26CDA4F}"/>
    <cellStyle name="2decimal 18 2" xfId="4725" xr:uid="{50651799-6F33-45AC-91D5-F35761BA2A99}"/>
    <cellStyle name="2decimal 19" xfId="2236" xr:uid="{74273CE7-F265-4031-8617-79272B6F25CB}"/>
    <cellStyle name="2decimal 19 2" xfId="2237" xr:uid="{04731F57-79E7-458F-8C38-DD492014694B}"/>
    <cellStyle name="2decimal 19 3" xfId="4726" xr:uid="{AE4BA2D6-5A9C-4B02-9E15-B570888A88A1}"/>
    <cellStyle name="2decimal 19_PAYMENTS 04'11 FINAL" xfId="2238" xr:uid="{4540F1EC-E060-4E96-B6B4-337153D0199F}"/>
    <cellStyle name="2decimal 2" xfId="2239" xr:uid="{FC37BD3E-2D99-4C3B-8778-91A2BCE151AF}"/>
    <cellStyle name="2decimal 2 10" xfId="2240" xr:uid="{5BEE0E12-F28E-450C-8356-B6AA76EAF024}"/>
    <cellStyle name="2decimal 2 10 2" xfId="4728" xr:uid="{AFAE59F5-E7BF-4764-9D2A-215D2F858DCD}"/>
    <cellStyle name="2decimal 2 11" xfId="2241" xr:uid="{1E31DB3B-6CED-4DE4-893E-018D6B959691}"/>
    <cellStyle name="2decimal 2 11 2" xfId="4729" xr:uid="{0282844C-EA8E-4D94-8C61-6E6A2BA1A568}"/>
    <cellStyle name="2decimal 2 12" xfId="2242" xr:uid="{4788BBCE-4F8B-488F-A7CD-5AAD40C7FFB7}"/>
    <cellStyle name="2decimal 2 12 2" xfId="4730" xr:uid="{4E61F773-41F3-4FC8-A427-3AF0C25ED881}"/>
    <cellStyle name="2decimal 2 13" xfId="2243" xr:uid="{6CF2F09D-54BF-4E0E-91E7-B15478809631}"/>
    <cellStyle name="2decimal 2 13 2" xfId="4731" xr:uid="{32E1EB9B-605A-4985-B3D7-77AA6442EE88}"/>
    <cellStyle name="2decimal 2 14" xfId="2244" xr:uid="{47518AA6-B337-44F5-B6FD-35BCFD368DA1}"/>
    <cellStyle name="2decimal 2 14 2" xfId="4732" xr:uid="{7C49AAD9-EC93-4879-AE80-F7B219E9D036}"/>
    <cellStyle name="2decimal 2 15" xfId="2245" xr:uid="{6A43C510-31CD-46CD-BF32-E79424000016}"/>
    <cellStyle name="2decimal 2 15 2" xfId="4733" xr:uid="{D505D985-DC71-4B16-8BA0-D9C34B78BBDF}"/>
    <cellStyle name="2decimal 2 16" xfId="2246" xr:uid="{9C54B95F-43B3-43ED-8DB3-1D7A37958E30}"/>
    <cellStyle name="2decimal 2 16 2" xfId="4734" xr:uid="{4591DB6B-AAFC-44F4-B259-323901FC7C86}"/>
    <cellStyle name="2decimal 2 17" xfId="2247" xr:uid="{D2385192-3630-4086-836C-573685B188A2}"/>
    <cellStyle name="2decimal 2 17 2" xfId="4735" xr:uid="{8744554B-2577-49F6-AF99-AC9A7414B114}"/>
    <cellStyle name="2decimal 2 18" xfId="2248" xr:uid="{7C40B0D8-EC0F-403F-8271-96BC6533B9B4}"/>
    <cellStyle name="2decimal 2 18 2" xfId="4736" xr:uid="{63B059F3-4EED-4A09-AEA9-C6FEA12133A0}"/>
    <cellStyle name="2decimal 2 19" xfId="2249" xr:uid="{4490A4A2-5259-4684-9ABD-808812AAB981}"/>
    <cellStyle name="2decimal 2 19 2" xfId="4737" xr:uid="{0C54B755-5C85-40C6-A689-102907B2B754}"/>
    <cellStyle name="2decimal 2 2" xfId="2250" xr:uid="{2B322521-6922-49DA-B2D2-74C2928D1413}"/>
    <cellStyle name="2decimal 2 2 2" xfId="4738" xr:uid="{CDB53D61-74A3-4DEA-9447-016698368E10}"/>
    <cellStyle name="2decimal 2 20" xfId="2251" xr:uid="{35CEAA4E-D2C4-492C-944B-0B3DD806E9C8}"/>
    <cellStyle name="2decimal 2 20 2" xfId="4739" xr:uid="{5577742E-D50A-4CC5-AE26-0BC488EAA425}"/>
    <cellStyle name="2decimal 2 21" xfId="2252" xr:uid="{C21CD8B0-7B92-4695-BBDB-4EFB16C0FFFA}"/>
    <cellStyle name="2decimal 2 22" xfId="4727" xr:uid="{246F981B-25C7-4DCF-9E89-6F770F02F1C2}"/>
    <cellStyle name="2decimal 2 3" xfId="2253" xr:uid="{C29E45A2-B079-42E3-8DB3-D5BDD6C1E044}"/>
    <cellStyle name="2decimal 2 3 2" xfId="4740" xr:uid="{EA644D20-809D-4877-9977-6F4B994727BE}"/>
    <cellStyle name="2decimal 2 4" xfId="2254" xr:uid="{D2329B7F-14B5-4120-AB66-7873ECCC3EC8}"/>
    <cellStyle name="2decimal 2 4 2" xfId="4741" xr:uid="{4523A189-3916-48F9-980A-F5568E7F4F68}"/>
    <cellStyle name="2decimal 2 5" xfId="2255" xr:uid="{1FE11D2D-0A15-421A-9315-53A6B1D28C50}"/>
    <cellStyle name="2decimal 2 5 2" xfId="4742" xr:uid="{B9F20AF6-0429-4455-B1D1-D91FF49F51FF}"/>
    <cellStyle name="2decimal 2 6" xfId="2256" xr:uid="{09D680D3-0D02-4013-B2C9-B73507882F4C}"/>
    <cellStyle name="2decimal 2 6 2" xfId="4743" xr:uid="{1975EB99-8545-4EC2-9157-3A2BDC18F603}"/>
    <cellStyle name="2decimal 2 7" xfId="2257" xr:uid="{64BC6F68-3501-4941-8112-9E51BDE08AF0}"/>
    <cellStyle name="2decimal 2 7 2" xfId="4744" xr:uid="{AF84E418-E931-4AB2-8977-37516952FAD0}"/>
    <cellStyle name="2decimal 2 8" xfId="2258" xr:uid="{66BDF253-3B2A-4E56-B54E-14565917F4CF}"/>
    <cellStyle name="2decimal 2 8 2" xfId="4745" xr:uid="{A047D710-4CAF-4BAF-A6F4-E29185D649D6}"/>
    <cellStyle name="2decimal 2 9" xfId="2259" xr:uid="{58599E8C-1553-4E64-967A-A6D86D562FDA}"/>
    <cellStyle name="2decimal 2 9 2" xfId="4746" xr:uid="{336FEB33-F2CB-47A1-BBDA-9F10A82FA745}"/>
    <cellStyle name="2decimal 2_09'10 Final 30.09.2010 updated 30.10.10" xfId="2260" xr:uid="{9516178D-4113-4084-B22F-61AA0D7A5E5C}"/>
    <cellStyle name="2decimal 20" xfId="2261" xr:uid="{1A679287-8340-4678-913D-D1745E830B5C}"/>
    <cellStyle name="2decimal 20 2" xfId="4747" xr:uid="{88D94244-489D-4BFB-B6A4-A96E859D2D46}"/>
    <cellStyle name="2decimal 21" xfId="2262" xr:uid="{3E849DD5-B48F-44FF-A270-3EF24442D5C2}"/>
    <cellStyle name="2decimal 21 2" xfId="4748" xr:uid="{35377F5D-F4AA-4977-9586-DCEB52D2CF05}"/>
    <cellStyle name="2decimal 22" xfId="2263" xr:uid="{B215741C-35B1-499B-8A5A-B6899F7D0614}"/>
    <cellStyle name="2decimal 22 2" xfId="4749" xr:uid="{AD00A653-5FBB-48F6-8E6C-8E78B4E917BB}"/>
    <cellStyle name="2decimal 23" xfId="2264" xr:uid="{80388C7D-D2D2-4B12-A42E-578E8C5BB8EB}"/>
    <cellStyle name="2decimal 23 2" xfId="4750" xr:uid="{C610FCFA-4615-41F4-8CCE-5D89311C701D}"/>
    <cellStyle name="2decimal 24" xfId="2265" xr:uid="{0623EA91-965C-4F50-865F-64D316D72B2D}"/>
    <cellStyle name="2decimal 24 2" xfId="4751" xr:uid="{29F88CCB-96A0-4DCF-A799-24FB72B1495E}"/>
    <cellStyle name="2decimal 25" xfId="2266" xr:uid="{406AA5DE-25F1-416C-95A8-C3174D76BD70}"/>
    <cellStyle name="2decimal 26" xfId="2267" xr:uid="{21878A3C-8BF9-47B3-93DA-ECB8DFCAC397}"/>
    <cellStyle name="2decimal 27" xfId="2217" xr:uid="{AA93537E-6978-42AC-8DE6-73B7C19062E4}"/>
    <cellStyle name="2decimal 27 2" xfId="4490" xr:uid="{8C910D2F-13F0-406C-9916-6D5FDA281C96}"/>
    <cellStyle name="2decimal 28" xfId="4714" xr:uid="{3B493BC5-59AF-4AD7-8F46-05AC706D1111}"/>
    <cellStyle name="2decimal 3" xfId="2268" xr:uid="{AA1DD58A-69DA-4344-A336-8C0CF6C2B41B}"/>
    <cellStyle name="2decimal 3 2" xfId="4752" xr:uid="{E3F22FCD-AED7-4BC3-8757-78326C36655B}"/>
    <cellStyle name="2decimal 4" xfId="2269" xr:uid="{411A29C6-6DC0-4CDF-B24F-3D631A94475E}"/>
    <cellStyle name="2decimal 4 2" xfId="4753" xr:uid="{A02F4A0C-1B3F-47AD-ACB5-FFF49DA3C6F5}"/>
    <cellStyle name="2decimal 5" xfId="2270" xr:uid="{07BDC827-26D5-46B2-9AAF-365D01543711}"/>
    <cellStyle name="2decimal 5 2" xfId="4754" xr:uid="{2235D78B-C0BE-4F46-81CF-0345ED3DD6E7}"/>
    <cellStyle name="2decimal 6" xfId="2271" xr:uid="{3F27CFD2-972A-43C7-AE0D-4D5EE39542DF}"/>
    <cellStyle name="2decimal 6 2" xfId="4755" xr:uid="{5BC3101E-43AE-45D7-8394-7928DF13F277}"/>
    <cellStyle name="2decimal 7" xfId="2272" xr:uid="{DB101D80-1EAE-4485-BE2A-968E20D81D56}"/>
    <cellStyle name="2decimal 7 2" xfId="4756" xr:uid="{D0787F9E-3442-4D4A-BDFE-AEF06B3C70A2}"/>
    <cellStyle name="2decimal 8" xfId="2273" xr:uid="{C5F0A04E-E8C4-4D6A-903B-787B481E4FA8}"/>
    <cellStyle name="2decimal 8 2" xfId="4757" xr:uid="{1AE744EC-91F9-4386-9F50-BEF014A8F9DC}"/>
    <cellStyle name="2decimal 9" xfId="2274" xr:uid="{7F8EC842-920B-46A4-AA01-330D4F3919AC}"/>
    <cellStyle name="2decimal 9 2" xfId="4758" xr:uid="{FFFF4BCB-AC42-4533-86A6-99EADC941AB6}"/>
    <cellStyle name="40% - Accent1 10" xfId="588" xr:uid="{CB2849C1-756C-4FE1-999C-C48C97DFC414}"/>
    <cellStyle name="40% - Accent1 10 2" xfId="2276" xr:uid="{C6DBEB3A-FE62-432D-9ED1-36B16512D935}"/>
    <cellStyle name="40% - Accent1 10 3" xfId="4760" xr:uid="{6B33710E-BDC8-4863-B10A-FD6E096E7476}"/>
    <cellStyle name="40% - Accent1 11" xfId="589" xr:uid="{001AAE7E-EB75-4E79-8326-A20C913AC38E}"/>
    <cellStyle name="40% - Accent1 11 2" xfId="2277" xr:uid="{14F88857-3F4D-4218-AA41-9AEB77614CCB}"/>
    <cellStyle name="40% - Accent1 12" xfId="590" xr:uid="{3DD1ED34-56C3-4290-86FE-FCFF1E7D2925}"/>
    <cellStyle name="40% - Accent1 12 2" xfId="2278" xr:uid="{38D29373-3BDC-4A1C-A934-7AD885DE5D75}"/>
    <cellStyle name="40% - Accent1 13" xfId="591" xr:uid="{C469DB7F-6046-469B-9375-70A768A5334C}"/>
    <cellStyle name="40% - Accent1 13 2" xfId="2279" xr:uid="{B0EF964D-F6FE-4086-AA54-CE4963B3C346}"/>
    <cellStyle name="40% - Accent1 14" xfId="592" xr:uid="{890A89C1-3B77-42A3-84CD-84BFB407750B}"/>
    <cellStyle name="40% - Accent1 14 2" xfId="2280" xr:uid="{8AE63852-26AB-4A16-9D1E-064CD7D186BF}"/>
    <cellStyle name="40% - Accent1 15" xfId="593" xr:uid="{78B2DCAB-3BCD-4B0D-8851-39EE46CF6350}"/>
    <cellStyle name="40% - Accent1 15 2" xfId="2281" xr:uid="{A0A7AB1D-E103-4FF8-9FD0-DF7BD2D18702}"/>
    <cellStyle name="40% - Accent1 16" xfId="594" xr:uid="{1F1282F2-74E0-4718-B98A-65E5F8B890B7}"/>
    <cellStyle name="40% - Accent1 16 2" xfId="2282" xr:uid="{C43E6FEF-6608-4EC1-B47C-63A9D4DECB3E}"/>
    <cellStyle name="40% - Accent1 17" xfId="595" xr:uid="{35F5DFE2-0F69-4B03-9720-24575D96D5A3}"/>
    <cellStyle name="40% - Accent1 17 2" xfId="2283" xr:uid="{1B8D7AAF-1194-4CA7-B89B-88F7AAC075BE}"/>
    <cellStyle name="40% - Accent1 18" xfId="596" xr:uid="{EFE790A0-FEA0-44AE-9BDE-C6EDC75714A3}"/>
    <cellStyle name="40% - Accent1 18 2" xfId="2284" xr:uid="{41D02BA9-2C14-4F09-A184-9DADE0A52B01}"/>
    <cellStyle name="40% - Accent1 19" xfId="2285" xr:uid="{752F14C3-D257-4289-AA2B-2C0FE7A1C86B}"/>
    <cellStyle name="40% - Accent1 2" xfId="179" xr:uid="{13C07A08-06F0-4E61-AE17-6F790B65F3FD}"/>
    <cellStyle name="40% - Accent1 2 10" xfId="598" xr:uid="{9FA1D929-4C4A-48DF-8B7E-7995F70F4FA8}"/>
    <cellStyle name="40% - Accent1 2 11" xfId="599" xr:uid="{681510CC-5BD5-47F5-A582-4E4501C1B6CC}"/>
    <cellStyle name="40% - Accent1 2 12" xfId="2286" xr:uid="{E44AEE6E-73D7-4360-A834-A01CD63E0B77}"/>
    <cellStyle name="40% - Accent1 2 13" xfId="4409" xr:uid="{A0F633C8-C2BB-4BFF-9105-D40F5585EE25}"/>
    <cellStyle name="40% - Accent1 2 13 2" xfId="4544" xr:uid="{BA175B12-1C27-46E4-A3F7-883A93E5E608}"/>
    <cellStyle name="40% - Accent1 2 14" xfId="4761" xr:uid="{0ECFFF91-104A-479D-BEA9-085CB07F5008}"/>
    <cellStyle name="40% - Accent1 2 15" xfId="29059" xr:uid="{DF3E4389-9644-4E71-B187-75A506721321}"/>
    <cellStyle name="40% - Accent1 2 16" xfId="597" xr:uid="{8ACBAE4B-8FE6-494A-9D2F-225C9ADC9CDC}"/>
    <cellStyle name="40% - Accent1 2 2" xfId="600" xr:uid="{01029CA6-6AA7-413B-B739-4195D30E93B1}"/>
    <cellStyle name="40% - Accent1 2 2 2" xfId="2287" xr:uid="{D66E7BD3-D0C3-4B0C-81DC-0DBFF71CAA9B}"/>
    <cellStyle name="40% - Accent1 2 2 3" xfId="4465" xr:uid="{C1DF9536-BE0A-4AB0-A717-80F5078B85EA}"/>
    <cellStyle name="40% - Accent1 2 2 3 2" xfId="4575" xr:uid="{3E02F6B8-F48E-4D61-9221-9B6D47628586}"/>
    <cellStyle name="40% - Accent1 2 2 4" xfId="4762" xr:uid="{58BC9501-5A1E-43D4-8252-79BBE0A83A43}"/>
    <cellStyle name="40% - Accent1 2 3" xfId="601" xr:uid="{06A9F458-82FE-473C-A9C2-17EA87843BCC}"/>
    <cellStyle name="40% - Accent1 2 3 2" xfId="2288" xr:uid="{209B54D8-7DF3-41E1-9AA3-45D1D1640C1A}"/>
    <cellStyle name="40% - Accent1 2 3 3" xfId="4763" xr:uid="{B1AC69F0-D134-4780-8BD7-3FB68EDE18F8}"/>
    <cellStyle name="40% - Accent1 2 4" xfId="602" xr:uid="{C711DBCC-FC24-4FE4-8C3A-5D33D3D6BA83}"/>
    <cellStyle name="40% - Accent1 2 4 2" xfId="2290" xr:uid="{AB31AEA9-67C2-45AB-ACAE-DA8C42A3F17F}"/>
    <cellStyle name="40% - Accent1 2 4 3" xfId="2289" xr:uid="{EFA31262-1EA0-45E3-BABE-A5D99895996E}"/>
    <cellStyle name="40% - Accent1 2 4 4" xfId="4764" xr:uid="{D69053EA-8891-414C-A2BD-CF3F8C0AE664}"/>
    <cellStyle name="40% - Accent1 2 5" xfId="603" xr:uid="{E34D8AF4-EE87-4C18-9B05-94C3CDC4EDD3}"/>
    <cellStyle name="40% - Accent1 2 5 2" xfId="2291" xr:uid="{0FB1417F-F4A2-49EB-903A-C81CB6CE35CB}"/>
    <cellStyle name="40% - Accent1 2 5 3" xfId="4765" xr:uid="{1848258A-AC5B-4BCF-8A5C-B281E2081D32}"/>
    <cellStyle name="40% - Accent1 2 6" xfId="604" xr:uid="{89310ACB-7124-4879-AC60-9FA97A8E8970}"/>
    <cellStyle name="40% - Accent1 2 6 2" xfId="2292" xr:uid="{7D1C9048-4F70-405F-8680-B8ACA9F28E04}"/>
    <cellStyle name="40% - Accent1 2 6 3" xfId="4766" xr:uid="{E12E39B1-D2B8-46C6-B452-2E17BF68AA11}"/>
    <cellStyle name="40% - Accent1 2 7" xfId="605" xr:uid="{2EFDD463-3A9B-498A-8C74-CB294D04C9F7}"/>
    <cellStyle name="40% - Accent1 2 7 2" xfId="2293" xr:uid="{F65A1680-4B15-424E-9319-7BF131AD7F52}"/>
    <cellStyle name="40% - Accent1 2 7 3" xfId="4767" xr:uid="{28238DAA-A7F6-4376-9E22-DDFFEFFA9256}"/>
    <cellStyle name="40% - Accent1 2 8" xfId="606" xr:uid="{4B932F54-E73B-4F63-A7FD-9DE92CE852F5}"/>
    <cellStyle name="40% - Accent1 2 9" xfId="607" xr:uid="{8645E1B6-609E-4D84-960B-9294D3B00316}"/>
    <cellStyle name="40% - Accent1 2_INL RECEIPTS JAN - OCT 2010" xfId="2294" xr:uid="{27F72C0C-AFEA-4B99-B2FE-3981423DD97F}"/>
    <cellStyle name="40% - Accent1 20" xfId="2295" xr:uid="{CF7D8391-2064-43BF-81F5-EDE08E16E6A0}"/>
    <cellStyle name="40% - Accent1 21" xfId="2296" xr:uid="{6B6F7844-167F-4331-9590-D9BFEE69C5EC}"/>
    <cellStyle name="40% - Accent1 22" xfId="2297" xr:uid="{FB328399-F1A1-4784-BC90-7D681949D363}"/>
    <cellStyle name="40% - Accent1 23" xfId="2298" xr:uid="{5566F875-7697-4D2B-BC22-946DBD185CEC}"/>
    <cellStyle name="40% - Accent1 24" xfId="2299" xr:uid="{6EF1074C-7449-4C2F-98CE-53BB1F07C158}"/>
    <cellStyle name="40% - Accent1 25" xfId="2300" xr:uid="{A047CBE3-4D3E-4B79-9EA6-0E960A57E2A9}"/>
    <cellStyle name="40% - Accent1 26" xfId="2301" xr:uid="{4C64FBC6-50C8-42DF-9F93-90904ABEF0E5}"/>
    <cellStyle name="40% - Accent1 27" xfId="2275" xr:uid="{1B354252-D002-4FA4-A95D-EDB7A64BEFFC}"/>
    <cellStyle name="40% - Accent1 28" xfId="4759" xr:uid="{E82FA8F3-0F66-4F0A-A884-C356B7470DBF}"/>
    <cellStyle name="40% - Accent1 29" xfId="5706" xr:uid="{5AD59814-C765-4AE8-BDC1-D5CB0748D545}"/>
    <cellStyle name="40% - Accent1 3" xfId="226" xr:uid="{79190F07-313F-4706-B31A-CB96B2127294}"/>
    <cellStyle name="40% - Accent1 3 10" xfId="609" xr:uid="{8D52239B-DA2F-46ED-AAE5-2476E335FC81}"/>
    <cellStyle name="40% - Accent1 3 11" xfId="610" xr:uid="{A25DCDC8-3986-4BD2-9654-1E665748C000}"/>
    <cellStyle name="40% - Accent1 3 12" xfId="2302" xr:uid="{31D10E97-8613-4162-9AD2-B24B0457A1C0}"/>
    <cellStyle name="40% - Accent1 3 13" xfId="4768" xr:uid="{F2BC11FA-72E2-4129-9FCA-5B71D1C69B6D}"/>
    <cellStyle name="40% - Accent1 3 14" xfId="29105" xr:uid="{55F4D5EA-C996-452E-9AA0-329D7E3C4988}"/>
    <cellStyle name="40% - Accent1 3 15" xfId="608" xr:uid="{B5318485-4D0B-4A41-A7E8-3F3445EA4B53}"/>
    <cellStyle name="40% - Accent1 3 2" xfId="611" xr:uid="{4EBBADDD-241B-4306-8B8E-39F97B3FE488}"/>
    <cellStyle name="40% - Accent1 3 2 2" xfId="2303" xr:uid="{CE60995A-E260-4749-BC50-778FF14F4780}"/>
    <cellStyle name="40% - Accent1 3 3" xfId="612" xr:uid="{13674BDA-8284-49CC-AC02-118B5C7E288B}"/>
    <cellStyle name="40% - Accent1 3 4" xfId="613" xr:uid="{7A92F49F-A8CC-4F23-BD7D-143D20E4AC5E}"/>
    <cellStyle name="40% - Accent1 3 5" xfId="614" xr:uid="{1528C947-BAFD-4895-AB46-CC09B01670D6}"/>
    <cellStyle name="40% - Accent1 3 6" xfId="615" xr:uid="{8C946622-032C-46F5-8DAA-998277CE3165}"/>
    <cellStyle name="40% - Accent1 3 7" xfId="616" xr:uid="{6CB8EC7F-5FE6-4E3B-B5BF-F71E6C8F843E}"/>
    <cellStyle name="40% - Accent1 3 8" xfId="617" xr:uid="{BC071403-0349-41AA-B431-110CD6B3E6A3}"/>
    <cellStyle name="40% - Accent1 3 9" xfId="618" xr:uid="{EC4DC160-9308-4345-B2D9-8004C5A49C8E}"/>
    <cellStyle name="40% - Accent1 30" xfId="5749" xr:uid="{07F967EE-BA36-4733-A29B-AE0290DFDD7D}"/>
    <cellStyle name="40% - Accent1 31" xfId="587" xr:uid="{D4F4020C-CC47-45DC-BFF6-0D29AEB7F4B6}"/>
    <cellStyle name="40% - Accent1 32" xfId="5793" xr:uid="{0B02F646-BFBB-4807-BA5E-3B6FC39E7ADE}"/>
    <cellStyle name="40% - Accent1 33" xfId="29012" xr:uid="{D0FC8889-A399-4E84-BFDA-8EEEB3028068}"/>
    <cellStyle name="40% - Accent1 34" xfId="29135" xr:uid="{9B168BE3-79B7-4A1C-BF56-9E92CE709823}"/>
    <cellStyle name="40% - Accent1 35" xfId="29158" xr:uid="{EFC5D1F8-C5BC-43BD-B0F4-A61DF3F6FC1C}"/>
    <cellStyle name="40% - Accent1 36" xfId="29177" xr:uid="{8B78EF02-366E-42BB-9298-3D2D359691CD}"/>
    <cellStyle name="40% - Accent1 37" xfId="29156" xr:uid="{B291C245-138D-487A-98F2-725656796B69}"/>
    <cellStyle name="40% - Accent1 38" xfId="29197" xr:uid="{D8F126ED-2B87-4CD6-A1CD-E7FBC30D800D}"/>
    <cellStyle name="40% - Accent1 39" xfId="29203" xr:uid="{E8E6BB57-F29D-4616-A503-A45D8FD52034}"/>
    <cellStyle name="40% - Accent1 4" xfId="314" xr:uid="{EAC805AB-0AF3-429B-B772-1C6AD5546F94}"/>
    <cellStyle name="40% - Accent1 4 2" xfId="2305" xr:uid="{3BA474FA-FFC4-457A-BAA1-122FF56F6DB7}"/>
    <cellStyle name="40% - Accent1 4 3" xfId="2304" xr:uid="{087B42C1-04A9-44AA-95DA-1D58A1E74E83}"/>
    <cellStyle name="40% - Accent1 4 4" xfId="4769" xr:uid="{04598C97-C265-4FF6-AA7A-1FEBDA01C049}"/>
    <cellStyle name="40% - Accent1 4 5" xfId="619" xr:uid="{4BA8C05B-7293-45D1-9596-50D2DBDEAC3C}"/>
    <cellStyle name="40% - Accent1 40" xfId="29229" xr:uid="{5AF386E4-3D0C-4DF5-919A-922A5B62C1E5}"/>
    <cellStyle name="40% - Accent1 41" xfId="29235" xr:uid="{951CA0E7-971D-454B-9A8A-1A98CAFC9A3D}"/>
    <cellStyle name="40% - Accent1 42" xfId="29260" xr:uid="{989B6DEE-14B7-4108-9E1A-F7956A8B8AD3}"/>
    <cellStyle name="40% - Accent1 43" xfId="29261" xr:uid="{59A5F0B3-24AE-45D5-BFBC-51C53FB8D703}"/>
    <cellStyle name="40% - Accent1 44" xfId="29227" xr:uid="{A5862AC4-374E-4360-8A59-D75A482D4557}"/>
    <cellStyle name="40% - Accent1 45" xfId="29268" xr:uid="{62434849-1213-4BB7-8CE7-0B2C0142F616}"/>
    <cellStyle name="40% - Accent1 46" xfId="29288" xr:uid="{0FE18653-4C97-4800-BBE7-FB90010B8615}"/>
    <cellStyle name="40% - Accent1 47" xfId="29401" xr:uid="{04D13B4A-0A34-48CB-B400-D08AE0E78C28}"/>
    <cellStyle name="40% - Accent1 48" xfId="32227" xr:uid="{67E40231-B73E-4FE3-B0D5-682B30770740}"/>
    <cellStyle name="40% - Accent1 49" xfId="34961" xr:uid="{C03D1AC1-2852-43D8-BDC8-923D39748C7A}"/>
    <cellStyle name="40% - Accent1 5" xfId="620" xr:uid="{892F8A39-54E6-4935-AF48-D35430D0E3B0}"/>
    <cellStyle name="40% - Accent1 5 2" xfId="2307" xr:uid="{96EEB74D-74F2-49FE-A20C-08149D93AD08}"/>
    <cellStyle name="40% - Accent1 5 3" xfId="2306" xr:uid="{F39FC888-AC33-4E58-A354-88124E71F438}"/>
    <cellStyle name="40% - Accent1 5 4" xfId="4770" xr:uid="{FA6B651E-DD76-47B6-A0B9-7C6D4AF09CB5}"/>
    <cellStyle name="40% - Accent1 50" xfId="34968" xr:uid="{59BC63CA-BE8F-4A6B-875D-AD8EA2CE99CC}"/>
    <cellStyle name="40% - Accent1 51" xfId="126" xr:uid="{5557F1EA-0C16-4FBB-999D-0D39CA40CFD0}"/>
    <cellStyle name="40% - Accent1 6" xfId="621" xr:uid="{C18A3AB5-BFDE-45CF-949B-926EBFD9646E}"/>
    <cellStyle name="40% - Accent1 6 2" xfId="2309" xr:uid="{F9608E6E-66B4-4152-85F1-420A822FD228}"/>
    <cellStyle name="40% - Accent1 6 3" xfId="2310" xr:uid="{98F1C6BF-3DDB-437C-BEA9-A53A2FF984A9}"/>
    <cellStyle name="40% - Accent1 6 4" xfId="2308" xr:uid="{451812D9-FCE6-4F51-A265-A9FA5CCB106F}"/>
    <cellStyle name="40% - Accent1 6 5" xfId="4771" xr:uid="{6E7B6747-B785-4BAD-A6C7-8DB68F06E928}"/>
    <cellStyle name="40% - Accent1 7" xfId="622" xr:uid="{E998E4DB-B3B0-4F1F-8553-D58CD9135C93}"/>
    <cellStyle name="40% - Accent1 7 2" xfId="2312" xr:uid="{DD32FD54-7E0D-496F-A310-D70FAE36CCB4}"/>
    <cellStyle name="40% - Accent1 7 3" xfId="2311" xr:uid="{CDC192C6-EA76-434C-ACA8-73227CC0DB50}"/>
    <cellStyle name="40% - Accent1 7 4" xfId="4772" xr:uid="{FC788691-F73C-462B-9ED2-ECBF6853B381}"/>
    <cellStyle name="40% - Accent1 8" xfId="623" xr:uid="{5E5281FF-6534-4E7E-A332-54A1707C5EA1}"/>
    <cellStyle name="40% - Accent1 8 2" xfId="2313" xr:uid="{3ECCC396-A34B-4525-B278-BECB73C9249B}"/>
    <cellStyle name="40% - Accent1 8 3" xfId="4773" xr:uid="{80E39EE2-9244-46A8-B0F0-3E5F9ABEC56C}"/>
    <cellStyle name="40% - Accent1 9" xfId="624" xr:uid="{48CF53B2-6A74-4860-82AB-5726C4F9CCCF}"/>
    <cellStyle name="40% - Accent1 9 2" xfId="2314" xr:uid="{1621484B-62DE-4F2A-A6E3-4F83D71B1778}"/>
    <cellStyle name="40% - Accent1 9 3" xfId="4774" xr:uid="{70BA0B07-A850-4674-9A23-2963F2F77E64}"/>
    <cellStyle name="40% - Accent2 10" xfId="626" xr:uid="{D32C293B-89E2-4E99-B5C3-219C91A560D1}"/>
    <cellStyle name="40% - Accent2 10 2" xfId="2315" xr:uid="{64374CD1-7E53-492D-9421-3077537A493B}"/>
    <cellStyle name="40% - Accent2 10 3" xfId="4776" xr:uid="{07534090-2752-49AF-B09F-FCEE6B0D3D9B}"/>
    <cellStyle name="40% - Accent2 11" xfId="627" xr:uid="{912F18AC-4DEA-49B7-8B44-9C25FBFB4378}"/>
    <cellStyle name="40% - Accent2 11 2" xfId="2316" xr:uid="{6D8982A1-DF31-4550-8552-22D490D57030}"/>
    <cellStyle name="40% - Accent2 12" xfId="628" xr:uid="{FC22149B-D3C8-4747-95C9-A0F5BE61F51E}"/>
    <cellStyle name="40% - Accent2 12 2" xfId="2317" xr:uid="{061A9875-B70A-4518-8C85-DAC88FA0A2E8}"/>
    <cellStyle name="40% - Accent2 13" xfId="629" xr:uid="{825A3A97-0691-430F-A8F6-FA5EF86C1746}"/>
    <cellStyle name="40% - Accent2 13 2" xfId="2318" xr:uid="{8DD6BE6F-0268-413E-BD1B-47C51707141F}"/>
    <cellStyle name="40% - Accent2 14" xfId="630" xr:uid="{E85ED7D1-954E-43AA-ADD0-28497273EEB4}"/>
    <cellStyle name="40% - Accent2 14 2" xfId="2319" xr:uid="{E04B49C4-2617-4063-B9FD-B7D0733BE171}"/>
    <cellStyle name="40% - Accent2 15" xfId="631" xr:uid="{FC6CC9EA-2580-4FF7-B3F8-31CA32A76702}"/>
    <cellStyle name="40% - Accent2 15 2" xfId="2320" xr:uid="{58353664-A035-4F46-BE89-2C5ACC455EF1}"/>
    <cellStyle name="40% - Accent2 16" xfId="632" xr:uid="{A82E6EB6-6245-4E5F-9E59-DAE2F6869189}"/>
    <cellStyle name="40% - Accent2 16 2" xfId="2321" xr:uid="{171462A2-7A41-43EC-B78D-D9D2E99EB77B}"/>
    <cellStyle name="40% - Accent2 17" xfId="633" xr:uid="{43E1C43A-7B33-4279-9C2A-10FEAC6F54CB}"/>
    <cellStyle name="40% - Accent2 17 2" xfId="2322" xr:uid="{9F4A0C48-ABE0-4B08-AE91-53DA03063AC4}"/>
    <cellStyle name="40% - Accent2 18" xfId="634" xr:uid="{AFBEB543-E622-4E84-9440-C272BD7BE4A0}"/>
    <cellStyle name="40% - Accent2 18 2" xfId="2323" xr:uid="{994EE617-7AFE-42D4-9AE4-7C7B803D4289}"/>
    <cellStyle name="40% - Accent2 19" xfId="2324" xr:uid="{0ACE9425-D37B-402D-95A2-991530C36F93}"/>
    <cellStyle name="40% - Accent2 2" xfId="189" xr:uid="{544758B5-7B31-46D6-9BD6-C2B3820069AC}"/>
    <cellStyle name="40% - Accent2 2 10" xfId="636" xr:uid="{27DB430B-DD75-4BC4-B42F-61D07946F3F7}"/>
    <cellStyle name="40% - Accent2 2 11" xfId="637" xr:uid="{91FE2BBC-B775-4988-818A-BD271A4E9671}"/>
    <cellStyle name="40% - Accent2 2 12" xfId="4410" xr:uid="{DC3D4746-1E13-4145-9CA6-BC801AA2F0D1}"/>
    <cellStyle name="40% - Accent2 2 12 2" xfId="4545" xr:uid="{911DC588-F4A8-46FE-86BB-50251C15AC6A}"/>
    <cellStyle name="40% - Accent2 2 13" xfId="4777" xr:uid="{7AC43067-5484-47B5-9E16-00C2EFC77DDD}"/>
    <cellStyle name="40% - Accent2 2 14" xfId="29069" xr:uid="{3AB994BE-D2BA-497A-9C7E-8A25E51B9BCC}"/>
    <cellStyle name="40% - Accent2 2 15" xfId="635" xr:uid="{5B52A663-0A15-42BF-B3F3-A29B55BA9F8C}"/>
    <cellStyle name="40% - Accent2 2 2" xfId="638" xr:uid="{6E00DDB0-5EEB-40D6-83E4-5FCD8F12CA1A}"/>
    <cellStyle name="40% - Accent2 2 2 2" xfId="4466" xr:uid="{6E6B5DCE-31AA-43BF-B403-E52783352401}"/>
    <cellStyle name="40% - Accent2 2 2 2 2" xfId="4576" xr:uid="{A7DABF63-7AA5-48A7-895D-58BF7BD6BE06}"/>
    <cellStyle name="40% - Accent2 2 2 3" xfId="4778" xr:uid="{4F1B7C6E-7B6D-465D-B4E0-661344B6CB57}"/>
    <cellStyle name="40% - Accent2 2 3" xfId="639" xr:uid="{EA014C62-754E-4799-94F2-E29E54BA9FB5}"/>
    <cellStyle name="40% - Accent2 2 3 2" xfId="4779" xr:uid="{BF332CBF-2232-4D96-9BF1-57FDA7BB12FC}"/>
    <cellStyle name="40% - Accent2 2 4" xfId="640" xr:uid="{8F528F4D-4BFF-47E0-AB85-34A8F070F50A}"/>
    <cellStyle name="40% - Accent2 2 4 2" xfId="2329" xr:uid="{BE3F3371-6B34-40E2-B734-C7B6D8981001}"/>
    <cellStyle name="40% - Accent2 2 4 3" xfId="2328" xr:uid="{CC44A276-1E37-45A4-B881-E1A8841FF51E}"/>
    <cellStyle name="40% - Accent2 2 4 4" xfId="4780" xr:uid="{76F3D2C1-9AF5-497A-B87C-3426905451CD}"/>
    <cellStyle name="40% - Accent2 2 5" xfId="641" xr:uid="{11E11D0B-D0C8-4AC2-972C-B4BF37E7A16C}"/>
    <cellStyle name="40% - Accent2 2 5 2" xfId="4781" xr:uid="{AA1AA07F-57F0-4825-94AC-3B23E5166285}"/>
    <cellStyle name="40% - Accent2 2 6" xfId="642" xr:uid="{42DE8D5B-4A2C-4C76-B4D5-494AC45643C8}"/>
    <cellStyle name="40% - Accent2 2 6 2" xfId="4782" xr:uid="{6CBF7991-4041-4271-9521-6A98F5D32023}"/>
    <cellStyle name="40% - Accent2 2 7" xfId="643" xr:uid="{8D89947D-BE4F-4125-B214-520F9D71B11E}"/>
    <cellStyle name="40% - Accent2 2 7 2" xfId="4783" xr:uid="{78B252A3-DCA5-43D8-B86E-42A335EFF4C8}"/>
    <cellStyle name="40% - Accent2 2 8" xfId="644" xr:uid="{F5592DEE-878A-4984-B1AF-85E593A3ADBB}"/>
    <cellStyle name="40% - Accent2 2 9" xfId="645" xr:uid="{EDEDB89B-4426-406D-B02C-ABB477BD6A5E}"/>
    <cellStyle name="40% - Accent2 2_INL RECEIPTS JAN - OCT 2010" xfId="2333" xr:uid="{D4BFFB3D-6523-4454-9CC0-C30E83C435F1}"/>
    <cellStyle name="40% - Accent2 20" xfId="2334" xr:uid="{DED1CCD9-4104-41E0-9BBD-D742EA5DE974}"/>
    <cellStyle name="40% - Accent2 21" xfId="2335" xr:uid="{7C9ADF65-ACDC-4FE0-9AC6-CE1FAF1EDACD}"/>
    <cellStyle name="40% - Accent2 22" xfId="2336" xr:uid="{05492603-D71A-4AB1-8EF2-38E1A3BFE441}"/>
    <cellStyle name="40% - Accent2 23" xfId="2337" xr:uid="{71A31F90-0975-499A-BDE5-4DEB8F0C6BE2}"/>
    <cellStyle name="40% - Accent2 24" xfId="2338" xr:uid="{12537CFB-5CBA-4A93-8C9B-E8A183A86F20}"/>
    <cellStyle name="40% - Accent2 25" xfId="2339" xr:uid="{27ADF73B-7EDC-4A39-B694-75DF5E1276FD}"/>
    <cellStyle name="40% - Accent2 26" xfId="2340" xr:uid="{FBB6D402-C226-4B04-A24E-FBC56C064E08}"/>
    <cellStyle name="40% - Accent2 27" xfId="4775" xr:uid="{8F50FC7B-199A-42E6-96FF-FB7F9695D703}"/>
    <cellStyle name="40% - Accent2 28" xfId="5710" xr:uid="{32E7D999-6276-4939-8DCA-299AEA2E190B}"/>
    <cellStyle name="40% - Accent2 29" xfId="5753" xr:uid="{67AB1702-FD4A-4D6C-8ECE-93622E8F42CD}"/>
    <cellStyle name="40% - Accent2 3" xfId="230" xr:uid="{5BDFD693-AB5C-41AB-9D85-ABD2C10E87C8}"/>
    <cellStyle name="40% - Accent2 3 10" xfId="647" xr:uid="{72A1F4D1-D7AD-47BC-8802-4D54E53E2D6C}"/>
    <cellStyle name="40% - Accent2 3 11" xfId="648" xr:uid="{81F35049-31F1-4D2D-8421-9D7EFD7C2E69}"/>
    <cellStyle name="40% - Accent2 3 12" xfId="2341" xr:uid="{E82930EF-C7CB-4977-B91E-8739F3BD5DD3}"/>
    <cellStyle name="40% - Accent2 3 13" xfId="4784" xr:uid="{73DAC59C-78E2-41A4-A17F-D9F9D9109FB6}"/>
    <cellStyle name="40% - Accent2 3 14" xfId="29109" xr:uid="{B8DF1569-51A2-4E6E-804A-63EB85519B9C}"/>
    <cellStyle name="40% - Accent2 3 15" xfId="646" xr:uid="{7FA94F8A-DBD6-444F-A8D4-E7EF348B711A}"/>
    <cellStyle name="40% - Accent2 3 2" xfId="649" xr:uid="{9DB44076-EBE0-49D4-A522-63819C46045A}"/>
    <cellStyle name="40% - Accent2 3 3" xfId="650" xr:uid="{E7E5B13B-C574-49A9-87D3-92710111E747}"/>
    <cellStyle name="40% - Accent2 3 4" xfId="651" xr:uid="{BC92958B-6C5D-4FDD-87AD-2C08FF56C2A3}"/>
    <cellStyle name="40% - Accent2 3 5" xfId="652" xr:uid="{4DD7DB31-8486-4AD9-AA75-AB29DEE75568}"/>
    <cellStyle name="40% - Accent2 3 6" xfId="653" xr:uid="{0AD0C341-BA94-49DB-86EE-3CEE5B712A90}"/>
    <cellStyle name="40% - Accent2 3 7" xfId="654" xr:uid="{758929DD-4D9A-427E-BFE0-319AF4A0B9DB}"/>
    <cellStyle name="40% - Accent2 3 8" xfId="655" xr:uid="{87CAF535-6BA3-47FC-83B9-E30482482E68}"/>
    <cellStyle name="40% - Accent2 3 9" xfId="656" xr:uid="{17CFBE5E-2F7F-4908-AE8E-7AEA8E522476}"/>
    <cellStyle name="40% - Accent2 30" xfId="625" xr:uid="{E6385420-16C1-43EA-901A-31ABD4CB7808}"/>
    <cellStyle name="40% - Accent2 31" xfId="5797" xr:uid="{76E76D86-9E17-4AB3-A060-72D3D7EB4388}"/>
    <cellStyle name="40% - Accent2 32" xfId="29016" xr:uid="{BC99AB92-209D-4731-B9B3-CD1DF8B89FD5}"/>
    <cellStyle name="40% - Accent2 33" xfId="29137" xr:uid="{E6B236CC-2FA6-45AF-AC71-69BE6F5D342E}"/>
    <cellStyle name="40% - Accent2 34" xfId="29161" xr:uid="{EC4D9C18-B4D0-4969-A33F-EAB22FC8C06C}"/>
    <cellStyle name="40% - Accent2 35" xfId="29180" xr:uid="{DFEBAAD3-BF64-48B5-A858-561B1AB55F7B}"/>
    <cellStyle name="40% - Accent2 36" xfId="29184" xr:uid="{CA234FDB-7921-4E22-849A-37E38072E370}"/>
    <cellStyle name="40% - Accent2 37" xfId="29204" xr:uid="{D36E9B7F-60E3-4840-A62F-8514D2ECBD7E}"/>
    <cellStyle name="40% - Accent2 38" xfId="29207" xr:uid="{C17EFF28-4084-4620-8FAB-117313570F66}"/>
    <cellStyle name="40% - Accent2 39" xfId="29233" xr:uid="{88A16A09-E234-4355-9DE1-3D991AE281A1}"/>
    <cellStyle name="40% - Accent2 4" xfId="317" xr:uid="{D39CD412-0D5B-4962-8A35-D31B8414C839}"/>
    <cellStyle name="40% - Accent2 4 2" xfId="2344" xr:uid="{F41C4770-BCFB-494A-95E2-2DA646D94317}"/>
    <cellStyle name="40% - Accent2 4 3" xfId="2343" xr:uid="{7192C5B8-46A7-478C-AE4C-34215BAF26B5}"/>
    <cellStyle name="40% - Accent2 4 4" xfId="4785" xr:uid="{B40E8E52-55E5-474D-8421-8DE78D2DA90E}"/>
    <cellStyle name="40% - Accent2 4 5" xfId="657" xr:uid="{EB25CCB0-7465-47AD-9330-0E5128967657}"/>
    <cellStyle name="40% - Accent2 40" xfId="29245" xr:uid="{65D23A7D-7E7D-470B-BB4E-E06CD0ED94A7}"/>
    <cellStyle name="40% - Accent2 41" xfId="29241" xr:uid="{C81AD7CD-885B-493C-9829-EF5440D2C809}"/>
    <cellStyle name="40% - Accent2 42" xfId="29272" xr:uid="{565246F6-67EF-45EB-92D7-F34772162635}"/>
    <cellStyle name="40% - Accent2 43" xfId="29280" xr:uid="{B52B0437-B3B9-4E1F-AA82-77F08EAA0685}"/>
    <cellStyle name="40% - Accent2 44" xfId="29295" xr:uid="{EE115564-63D9-4910-A121-FEE91AEAE574}"/>
    <cellStyle name="40% - Accent2 45" xfId="29304" xr:uid="{D7E96232-57DE-4E12-94B4-FDE306AFCEEB}"/>
    <cellStyle name="40% - Accent2 46" xfId="29403" xr:uid="{D9D1F61C-17FE-42F8-98D9-CCB3DD34EADC}"/>
    <cellStyle name="40% - Accent2 47" xfId="32229" xr:uid="{8897A84D-7A77-43F8-A693-295C61FACC78}"/>
    <cellStyle name="40% - Accent2 48" xfId="34963" xr:uid="{4E596503-D9E5-4D44-B9EE-FFBAAE4E9393}"/>
    <cellStyle name="40% - Accent2 49" xfId="34976" xr:uid="{D68F7B17-4FCC-49ED-962C-82186E2AF766}"/>
    <cellStyle name="40% - Accent2 5" xfId="658" xr:uid="{66283156-EE3F-4FF9-953C-8CEA92DE337D}"/>
    <cellStyle name="40% - Accent2 5 2" xfId="2346" xr:uid="{D597FFAF-3C08-43A2-9757-8543D87CD22B}"/>
    <cellStyle name="40% - Accent2 5 3" xfId="2345" xr:uid="{A5E15A83-5C1D-40F9-B85A-32A22DA88177}"/>
    <cellStyle name="40% - Accent2 5 4" xfId="4786" xr:uid="{1525DCD4-B4EB-4373-996D-B6B9D5DA599E}"/>
    <cellStyle name="40% - Accent2 50" xfId="130" xr:uid="{E2BD54A0-A7D2-4AA2-AF7D-C38DBBE9EE29}"/>
    <cellStyle name="40% - Accent2 6" xfId="659" xr:uid="{E85D48F9-C5D8-4F2F-A72B-BAD5C4CAB250}"/>
    <cellStyle name="40% - Accent2 6 2" xfId="2348" xr:uid="{F474AD91-C58D-47A9-897F-6DBC70AC8067}"/>
    <cellStyle name="40% - Accent2 6 3" xfId="2349" xr:uid="{8F8DA368-93BB-4BF1-81F4-1A4AEDB0DB08}"/>
    <cellStyle name="40% - Accent2 6 4" xfId="2347" xr:uid="{0CF3E1CC-500E-436D-B520-93BD3C20B84A}"/>
    <cellStyle name="40% - Accent2 6 5" xfId="4787" xr:uid="{76E1A455-4447-4D93-BCE7-B2D8117A4AD5}"/>
    <cellStyle name="40% - Accent2 7" xfId="660" xr:uid="{FF5F888A-98F9-4C99-BD5D-4E5A686CC749}"/>
    <cellStyle name="40% - Accent2 7 2" xfId="2351" xr:uid="{EA81060C-9951-4E1A-B6AE-E1DD846FFA3B}"/>
    <cellStyle name="40% - Accent2 7 3" xfId="2350" xr:uid="{E1EB367A-AE23-4F22-96D3-74748E372634}"/>
    <cellStyle name="40% - Accent2 7 4" xfId="4788" xr:uid="{24A43B9E-C658-4CA5-98B1-66817C6361DE}"/>
    <cellStyle name="40% - Accent2 8" xfId="661" xr:uid="{D76239C1-0B84-46E4-B8A4-FD35DC862A1C}"/>
    <cellStyle name="40% - Accent2 8 2" xfId="2352" xr:uid="{6615FC35-D336-4706-A7F4-906444D69C63}"/>
    <cellStyle name="40% - Accent2 8 3" xfId="4789" xr:uid="{7685D9BE-45BF-4DA4-B855-83D000249DC4}"/>
    <cellStyle name="40% - Accent2 9" xfId="662" xr:uid="{25AD0163-8AC0-45BB-AE80-9CB28F97D45F}"/>
    <cellStyle name="40% - Accent2 9 2" xfId="2353" xr:uid="{8B441D8D-B8EE-45F3-A8FA-2109B9DCF16A}"/>
    <cellStyle name="40% - Accent2 9 3" xfId="4790" xr:uid="{3A95E69F-D8FD-4EAA-89C3-60591E1DBADB}"/>
    <cellStyle name="40% - Accent3 10" xfId="664" xr:uid="{8C962958-5F1A-403B-AED9-9F0134FA4A7A}"/>
    <cellStyle name="40% - Accent3 10 2" xfId="2355" xr:uid="{C2713D3F-3DBB-44EB-A098-A2646D7ADB29}"/>
    <cellStyle name="40% - Accent3 10 3" xfId="4792" xr:uid="{5FA5793B-27E7-44AA-9E06-D036A185E50A}"/>
    <cellStyle name="40% - Accent3 11" xfId="665" xr:uid="{5231C0D2-C1DD-4706-B28C-AA950E20DDCA}"/>
    <cellStyle name="40% - Accent3 11 2" xfId="2356" xr:uid="{1270890C-EBB2-4834-880A-74D220FA1BF5}"/>
    <cellStyle name="40% - Accent3 12" xfId="666" xr:uid="{0976ABBD-1757-43DA-9BB9-1B4742D04BBF}"/>
    <cellStyle name="40% - Accent3 12 2" xfId="2357" xr:uid="{5F71F0B6-490E-488F-B16E-0C739A8D2DE4}"/>
    <cellStyle name="40% - Accent3 13" xfId="667" xr:uid="{6EF09672-4E47-4B7E-BAA1-842EB93BEB4B}"/>
    <cellStyle name="40% - Accent3 13 2" xfId="2358" xr:uid="{E3CBCC7F-53B2-4745-B9A5-76C483DF4AE2}"/>
    <cellStyle name="40% - Accent3 14" xfId="668" xr:uid="{644E0C0B-E640-4F5D-87DA-534BEE3BFA63}"/>
    <cellStyle name="40% - Accent3 14 2" xfId="2359" xr:uid="{474B7A38-E93F-4136-BA84-46C2176A9E7E}"/>
    <cellStyle name="40% - Accent3 15" xfId="669" xr:uid="{FB33A747-408B-480A-BDF5-359483D0669F}"/>
    <cellStyle name="40% - Accent3 15 2" xfId="2360" xr:uid="{52C86367-6BA0-4322-8C99-98E37AB0CEC1}"/>
    <cellStyle name="40% - Accent3 16" xfId="670" xr:uid="{404F0E4E-B454-463A-89C0-84F7DB6869B1}"/>
    <cellStyle name="40% - Accent3 16 2" xfId="2361" xr:uid="{6B5F98CC-AC67-49E9-B536-C1B9C38631A7}"/>
    <cellStyle name="40% - Accent3 17" xfId="671" xr:uid="{C375BD8B-DEC8-4BA4-BFDE-1767E65652F4}"/>
    <cellStyle name="40% - Accent3 17 2" xfId="2362" xr:uid="{5C8D5AC9-0B2E-4715-9D34-A2A2E56EA452}"/>
    <cellStyle name="40% - Accent3 18" xfId="672" xr:uid="{A1B2C9D2-FD91-4072-8ED2-73AB6951FC79}"/>
    <cellStyle name="40% - Accent3 18 2" xfId="2363" xr:uid="{442601A7-56A0-47A5-8C40-5C756AB3C09A}"/>
    <cellStyle name="40% - Accent3 19" xfId="2364" xr:uid="{BAF8FDF1-CFE7-4A1C-8733-680C5306A1D8}"/>
    <cellStyle name="40% - Accent3 2" xfId="193" xr:uid="{5352A139-745B-418E-A78A-0CD93F1FFE1F}"/>
    <cellStyle name="40% - Accent3 2 10" xfId="674" xr:uid="{43D29D55-8EF0-44B9-89CB-48E7A84391E0}"/>
    <cellStyle name="40% - Accent3 2 11" xfId="675" xr:uid="{CFEFDEA5-94C0-4C8F-A522-A4C980621B9E}"/>
    <cellStyle name="40% - Accent3 2 12" xfId="2365" xr:uid="{6FF31E3B-5B20-4E7F-AA35-43C362080A8C}"/>
    <cellStyle name="40% - Accent3 2 13" xfId="4411" xr:uid="{FC340799-79DF-48A6-A3FC-196B2CCF529A}"/>
    <cellStyle name="40% - Accent3 2 13 2" xfId="4546" xr:uid="{C0E98D2F-B5FA-4DB0-91A1-A615900F2ECF}"/>
    <cellStyle name="40% - Accent3 2 14" xfId="4793" xr:uid="{1B041312-E291-4C2F-A6C3-7F83BD50CE98}"/>
    <cellStyle name="40% - Accent3 2 15" xfId="29073" xr:uid="{F5984448-D075-4852-8141-CB340CAA5847}"/>
    <cellStyle name="40% - Accent3 2 16" xfId="673" xr:uid="{32230CF3-776A-471A-A8F2-A2347FA82520}"/>
    <cellStyle name="40% - Accent3 2 2" xfId="676" xr:uid="{F7A6EF96-6CF2-43D3-8D48-855B92A7EECB}"/>
    <cellStyle name="40% - Accent3 2 2 2" xfId="2366" xr:uid="{BFDFD34A-8E41-463A-95CB-C7EDF8D18330}"/>
    <cellStyle name="40% - Accent3 2 2 3" xfId="4467" xr:uid="{2E1B6E11-B676-4B7B-8A77-643012E61C06}"/>
    <cellStyle name="40% - Accent3 2 2 3 2" xfId="4577" xr:uid="{9E0CB767-CED7-46C2-BF69-997B98BD2DFD}"/>
    <cellStyle name="40% - Accent3 2 2 4" xfId="4794" xr:uid="{8038512C-8933-458B-A1B5-B73E9D0519BF}"/>
    <cellStyle name="40% - Accent3 2 3" xfId="677" xr:uid="{9F2F5E42-BA36-41D9-8C9E-B10A095AB3C5}"/>
    <cellStyle name="40% - Accent3 2 3 2" xfId="2367" xr:uid="{697F9249-4593-49BA-B20B-E626E35CBE93}"/>
    <cellStyle name="40% - Accent3 2 3 3" xfId="4795" xr:uid="{D3849CEC-D40C-424C-AD5C-3E9CB8752D4E}"/>
    <cellStyle name="40% - Accent3 2 4" xfId="678" xr:uid="{02BF8F5F-5B55-4A77-B134-5B6730263ED3}"/>
    <cellStyle name="40% - Accent3 2 4 2" xfId="2369" xr:uid="{5A04F069-27C6-4745-B248-54EEC162278D}"/>
    <cellStyle name="40% - Accent3 2 4 3" xfId="2368" xr:uid="{56E6F47E-46CD-46B0-94C3-179CBDE52742}"/>
    <cellStyle name="40% - Accent3 2 4 4" xfId="4796" xr:uid="{60A472FF-1A4A-460B-B945-00920F6A07BF}"/>
    <cellStyle name="40% - Accent3 2 5" xfId="679" xr:uid="{C7FDF340-939C-441A-BF8D-F56B2EB3F75B}"/>
    <cellStyle name="40% - Accent3 2 5 2" xfId="2370" xr:uid="{ACA0F2CB-9275-486D-B264-236DB615B106}"/>
    <cellStyle name="40% - Accent3 2 5 3" xfId="4797" xr:uid="{5EE17931-AB8E-4A42-9A45-7C2A8D0154DE}"/>
    <cellStyle name="40% - Accent3 2 6" xfId="680" xr:uid="{108005DB-1E29-44BB-8359-96942FFF8B2B}"/>
    <cellStyle name="40% - Accent3 2 6 2" xfId="2371" xr:uid="{80774285-296C-4E32-899C-A67F059530FA}"/>
    <cellStyle name="40% - Accent3 2 6 3" xfId="4798" xr:uid="{AEBC9A8F-A1AE-4369-AA75-3FF998D674ED}"/>
    <cellStyle name="40% - Accent3 2 7" xfId="681" xr:uid="{A397F97F-1931-4F8F-9834-E1DAFE6CA344}"/>
    <cellStyle name="40% - Accent3 2 7 2" xfId="2372" xr:uid="{A04E1026-B2A7-4862-ACF8-5B7ACDD639B0}"/>
    <cellStyle name="40% - Accent3 2 7 3" xfId="4799" xr:uid="{D4EA52D2-886F-412C-A791-FE4FAFC1D88E}"/>
    <cellStyle name="40% - Accent3 2 8" xfId="682" xr:uid="{CA162818-FC7D-45B7-A664-F9DF05165A88}"/>
    <cellStyle name="40% - Accent3 2 9" xfId="683" xr:uid="{3D89DC6B-64DA-4DC3-AF7B-78C502CB96A1}"/>
    <cellStyle name="40% - Accent3 2_INL RECEIPTS JAN - OCT 2010" xfId="2373" xr:uid="{2315933D-D2E2-45A8-B041-FE3FBD54ABFC}"/>
    <cellStyle name="40% - Accent3 20" xfId="2374" xr:uid="{CC68F18D-2BC1-4772-A670-C529638C46F3}"/>
    <cellStyle name="40% - Accent3 21" xfId="2375" xr:uid="{F6CC15A6-0043-414B-8BAF-8B7C85F8DEC1}"/>
    <cellStyle name="40% - Accent3 22" xfId="2376" xr:uid="{E496910D-3BD5-44BF-9EEE-EAA3FB653CD0}"/>
    <cellStyle name="40% - Accent3 23" xfId="2377" xr:uid="{08B03446-3675-4984-82B7-8EC95190F5D2}"/>
    <cellStyle name="40% - Accent3 24" xfId="2378" xr:uid="{ECC026A5-F891-4316-BA98-2F81575A32FF}"/>
    <cellStyle name="40% - Accent3 25" xfId="2379" xr:uid="{6D04E258-8ED5-4D89-82A1-CB058CCEBECB}"/>
    <cellStyle name="40% - Accent3 26" xfId="2380" xr:uid="{CEBB23E1-799C-422A-B8DB-D83AB274843E}"/>
    <cellStyle name="40% - Accent3 27" xfId="2354" xr:uid="{CFACDF51-F5E4-4F33-BE26-24187BD4AEF1}"/>
    <cellStyle name="40% - Accent3 28" xfId="4791" xr:uid="{4662246F-4331-4ECD-B8AC-6C35AAE3D5CC}"/>
    <cellStyle name="40% - Accent3 29" xfId="5714" xr:uid="{CF185EA6-8A8A-4947-8142-DE2D33D0BC15}"/>
    <cellStyle name="40% - Accent3 3" xfId="234" xr:uid="{3931767D-8DE2-431C-81F7-1D13CF0DBE63}"/>
    <cellStyle name="40% - Accent3 3 10" xfId="685" xr:uid="{607D4CFE-3C78-40EA-A544-4501F141D41C}"/>
    <cellStyle name="40% - Accent3 3 11" xfId="686" xr:uid="{048EC2EE-64D6-44AE-9D17-E9B3764E29B0}"/>
    <cellStyle name="40% - Accent3 3 12" xfId="2381" xr:uid="{33EA774E-E1F2-45B8-9EA9-ABCDA958AEB8}"/>
    <cellStyle name="40% - Accent3 3 13" xfId="4800" xr:uid="{8A0C61B9-E65E-4CA0-9457-C0407BF1C1F6}"/>
    <cellStyle name="40% - Accent3 3 14" xfId="29113" xr:uid="{F862A115-BC5B-435F-BE5F-04501D28D33B}"/>
    <cellStyle name="40% - Accent3 3 15" xfId="684" xr:uid="{563B6BDC-6B9B-44F4-AA04-258BC0C37F86}"/>
    <cellStyle name="40% - Accent3 3 2" xfId="687" xr:uid="{18BBC410-960E-48C1-9B49-65370F42A551}"/>
    <cellStyle name="40% - Accent3 3 2 2" xfId="2382" xr:uid="{793A329D-DE1D-48E4-B85D-B44D800A6681}"/>
    <cellStyle name="40% - Accent3 3 3" xfId="688" xr:uid="{9AFAEF7C-C376-4D63-B3D5-2DF6BEF18C70}"/>
    <cellStyle name="40% - Accent3 3 4" xfId="689" xr:uid="{80C0AD39-8102-4477-8BBC-B2EA7E31C134}"/>
    <cellStyle name="40% - Accent3 3 5" xfId="690" xr:uid="{370DFC7B-AE50-4783-8054-E07C4A9DC877}"/>
    <cellStyle name="40% - Accent3 3 6" xfId="691" xr:uid="{C3A5C81C-27A2-4F0D-B351-BAE823368BF2}"/>
    <cellStyle name="40% - Accent3 3 7" xfId="692" xr:uid="{822D90B5-FF7D-4819-9F93-26A69977EDB6}"/>
    <cellStyle name="40% - Accent3 3 8" xfId="693" xr:uid="{C2386755-F30F-4D2D-9A34-A69A72EF7272}"/>
    <cellStyle name="40% - Accent3 3 9" xfId="694" xr:uid="{7C5EF962-66F5-411C-9DFF-92000A449F8C}"/>
    <cellStyle name="40% - Accent3 30" xfId="5757" xr:uid="{E9302D07-6ACE-4DEE-949B-F2DB437421A6}"/>
    <cellStyle name="40% - Accent3 31" xfId="663" xr:uid="{B5F9D1C6-1601-4E1D-A00E-3EE9E2210496}"/>
    <cellStyle name="40% - Accent3 32" xfId="5801" xr:uid="{5ADAD1ED-C0FE-4925-935B-172CB74E4741}"/>
    <cellStyle name="40% - Accent3 33" xfId="29020" xr:uid="{1A82B5B6-7E34-4AA6-B40D-260E22CEED9A}"/>
    <cellStyle name="40% - Accent3 34" xfId="29139" xr:uid="{0A6E136F-4113-4A24-A675-AFEBB8A662DC}"/>
    <cellStyle name="40% - Accent3 35" xfId="29164" xr:uid="{3896F7FD-5F5B-48BA-A89E-6E4F970EE6E5}"/>
    <cellStyle name="40% - Accent3 36" xfId="29183" xr:uid="{F12871CF-B634-43CD-8790-269587BF1147}"/>
    <cellStyle name="40% - Accent3 37" xfId="29194" xr:uid="{12981835-DDC1-4811-A2F6-8554F5FDF1F0}"/>
    <cellStyle name="40% - Accent3 38" xfId="29206" xr:uid="{CEB5B14A-296A-40A7-AC36-2F6F8CD49B7C}"/>
    <cellStyle name="40% - Accent3 39" xfId="29216" xr:uid="{8771BC8E-28AE-4E70-BCE7-E9D4803127D8}"/>
    <cellStyle name="40% - Accent3 4" xfId="320" xr:uid="{3FE869C0-63D7-469E-8D8C-3C785AA1EB5E}"/>
    <cellStyle name="40% - Accent3 4 2" xfId="2384" xr:uid="{0F6F34F2-E8A1-4102-A5E5-02658AA8CEBE}"/>
    <cellStyle name="40% - Accent3 4 3" xfId="2383" xr:uid="{6934D8DD-18ED-454F-B52E-AB8D8DC085A8}"/>
    <cellStyle name="40% - Accent3 4 4" xfId="4801" xr:uid="{2707C29E-560E-4D46-9096-1868E19C7CA1}"/>
    <cellStyle name="40% - Accent3 4 5" xfId="695" xr:uid="{815AF4BC-B3E9-45F2-B542-E73B7525A1C4}"/>
    <cellStyle name="40% - Accent3 40" xfId="29237" xr:uid="{4E5F91B4-29F7-4F59-B0C9-4791C5F34743}"/>
    <cellStyle name="40% - Accent3 41" xfId="29230" xr:uid="{185224A6-0204-4F36-BCA6-A8F1EDEB81AF}"/>
    <cellStyle name="40% - Accent3 42" xfId="29263" xr:uid="{43A489A8-E43F-4A56-98CD-0A2C5AD46E18}"/>
    <cellStyle name="40% - Accent3 43" xfId="29256" xr:uid="{5CB3BF26-65D8-4133-A97B-558F3F259E0E}"/>
    <cellStyle name="40% - Accent3 44" xfId="29287" xr:uid="{FE9FF23D-E648-4BAA-8510-E63D549FFD10}"/>
    <cellStyle name="40% - Accent3 45" xfId="29269" xr:uid="{F5D2D2A3-D5D7-487C-9BC4-106340C275FA}"/>
    <cellStyle name="40% - Accent3 46" xfId="29286" xr:uid="{8EB459F8-A563-4C53-800E-89FDA9423EB1}"/>
    <cellStyle name="40% - Accent3 47" xfId="29405" xr:uid="{2FDA2052-DEB4-49C6-97DA-ADC01D6924AB}"/>
    <cellStyle name="40% - Accent3 48" xfId="32231" xr:uid="{04BE72DC-BEDF-4587-8ECF-2278435A8200}"/>
    <cellStyle name="40% - Accent3 49" xfId="34966" xr:uid="{664750CC-45AA-4354-AE92-68EB9C6AF9A5}"/>
    <cellStyle name="40% - Accent3 5" xfId="696" xr:uid="{D4861EA7-395F-4C68-900B-ADE8642F42EF}"/>
    <cellStyle name="40% - Accent3 5 2" xfId="2386" xr:uid="{BEDDB1B8-CF5A-4115-9752-13465044CB38}"/>
    <cellStyle name="40% - Accent3 5 3" xfId="2385" xr:uid="{B5FA4298-32A4-4347-BAFE-1CB69980F0EB}"/>
    <cellStyle name="40% - Accent3 5 4" xfId="4802" xr:uid="{414DE05C-45B8-47EB-AF33-22E726A9C130}"/>
    <cellStyle name="40% - Accent3 50" xfId="34964" xr:uid="{C90DAA05-07A0-4B2D-80C4-99271C75E012}"/>
    <cellStyle name="40% - Accent3 51" xfId="134" xr:uid="{3EC37098-3004-4F4C-906D-64732D47668B}"/>
    <cellStyle name="40% - Accent3 6" xfId="697" xr:uid="{A3E8D97F-D738-4F59-A491-A23CAF1B8D7B}"/>
    <cellStyle name="40% - Accent3 6 2" xfId="2388" xr:uid="{3596FFB9-B5D2-43C7-8DF3-FAFBCBA241A5}"/>
    <cellStyle name="40% - Accent3 6 3" xfId="2389" xr:uid="{4AE7ED48-3092-4508-9CEE-06D25B7EAA2A}"/>
    <cellStyle name="40% - Accent3 6 4" xfId="2387" xr:uid="{97466ADC-4336-415E-AA5D-94FBD6AA8E28}"/>
    <cellStyle name="40% - Accent3 6 5" xfId="4803" xr:uid="{03F8ED45-8F0B-43A9-92FB-75B04503D9F6}"/>
    <cellStyle name="40% - Accent3 7" xfId="698" xr:uid="{20F3800E-4CF6-4481-83EF-E765800238CA}"/>
    <cellStyle name="40% - Accent3 7 2" xfId="2391" xr:uid="{72F7CFE0-D316-46D2-8A68-7BA6A992EDDA}"/>
    <cellStyle name="40% - Accent3 7 3" xfId="2390" xr:uid="{15B1C125-E5A8-43CC-8BA6-A015D9A94184}"/>
    <cellStyle name="40% - Accent3 7 4" xfId="4804" xr:uid="{7DE9CAEB-E24D-4B9E-8660-E5B29CB7AD6A}"/>
    <cellStyle name="40% - Accent3 8" xfId="699" xr:uid="{0333CDC8-6EE1-4AA4-B6A5-348A9C189607}"/>
    <cellStyle name="40% - Accent3 8 2" xfId="2392" xr:uid="{A2757F81-7CBD-43E7-98F8-C13C7325D062}"/>
    <cellStyle name="40% - Accent3 8 3" xfId="4805" xr:uid="{56B44F70-5E52-4F36-B481-8C9DE6C2119E}"/>
    <cellStyle name="40% - Accent3 9" xfId="700" xr:uid="{E070FC88-8DC3-4841-9922-7EC67CEE6DC4}"/>
    <cellStyle name="40% - Accent3 9 2" xfId="2393" xr:uid="{E0B0FE02-68A5-4DC3-80E2-A851D891365F}"/>
    <cellStyle name="40% - Accent3 9 3" xfId="4806" xr:uid="{EF02F0B4-F55B-41F4-A610-ECA763620D6C}"/>
    <cellStyle name="40% - Accent4 10" xfId="702" xr:uid="{0A295E48-722F-4349-A50E-DCD24D73592F}"/>
    <cellStyle name="40% - Accent4 10 2" xfId="2395" xr:uid="{82A5854A-97BE-4A6A-8E8F-3E45943F4B01}"/>
    <cellStyle name="40% - Accent4 10 3" xfId="4808" xr:uid="{01CCA236-9306-4923-965B-26273B90815F}"/>
    <cellStyle name="40% - Accent4 11" xfId="703" xr:uid="{4924ACC6-ACCA-4418-88A4-F7810820B9CD}"/>
    <cellStyle name="40% - Accent4 11 2" xfId="2396" xr:uid="{65DD6FF8-91DB-4A60-9487-1B5096E21879}"/>
    <cellStyle name="40% - Accent4 12" xfId="704" xr:uid="{5C457872-91D4-45F8-B9AF-3966FAE26671}"/>
    <cellStyle name="40% - Accent4 12 2" xfId="2397" xr:uid="{BA266BCD-898F-4656-B19F-E7A7756C8A8B}"/>
    <cellStyle name="40% - Accent4 13" xfId="705" xr:uid="{03B0BF9D-EBAD-45F7-96F1-1396264AD549}"/>
    <cellStyle name="40% - Accent4 13 2" xfId="2398" xr:uid="{BA2DF69E-50BA-48E7-8B85-D03D885DE397}"/>
    <cellStyle name="40% - Accent4 14" xfId="706" xr:uid="{6643B4AD-31AD-49FA-834D-3CF2489016FC}"/>
    <cellStyle name="40% - Accent4 14 2" xfId="2399" xr:uid="{3DB2B82D-ADBD-4F7D-825D-E1F8A5B4E68E}"/>
    <cellStyle name="40% - Accent4 15" xfId="707" xr:uid="{FA17F202-6772-45B5-8F75-CC4BD170411C}"/>
    <cellStyle name="40% - Accent4 15 2" xfId="2400" xr:uid="{91E923CF-1950-46D8-9754-4C532584385A}"/>
    <cellStyle name="40% - Accent4 16" xfId="708" xr:uid="{5C20B56B-EE40-4D12-B848-3DE818A46765}"/>
    <cellStyle name="40% - Accent4 16 2" xfId="2401" xr:uid="{1CA1240C-6FF8-4533-9072-667CA46C7742}"/>
    <cellStyle name="40% - Accent4 17" xfId="709" xr:uid="{A33BFD2E-5DF5-47D6-BE74-DCB4DD799CF4}"/>
    <cellStyle name="40% - Accent4 17 2" xfId="2402" xr:uid="{808FBE70-A485-41E5-A0D4-6F0B66D49CC9}"/>
    <cellStyle name="40% - Accent4 18" xfId="710" xr:uid="{3DBB93DB-7B2E-456F-A70E-1DF25E93FA8E}"/>
    <cellStyle name="40% - Accent4 18 2" xfId="2403" xr:uid="{29C31110-4221-4867-B08D-332AB984976D}"/>
    <cellStyle name="40% - Accent4 19" xfId="2404" xr:uid="{677AFC06-99F6-40AD-A355-DAE4D7DC1C48}"/>
    <cellStyle name="40% - Accent4 2" xfId="197" xr:uid="{32D09B41-3D4E-41ED-B76F-FC28C2A8DF43}"/>
    <cellStyle name="40% - Accent4 2 10" xfId="712" xr:uid="{AADF7679-7AB2-477A-9F38-DE840A9919C2}"/>
    <cellStyle name="40% - Accent4 2 11" xfId="713" xr:uid="{000132F5-53D1-4B9D-A568-677DD99245B9}"/>
    <cellStyle name="40% - Accent4 2 12" xfId="2405" xr:uid="{39521654-7131-4EDC-8CCA-48474F8FF526}"/>
    <cellStyle name="40% - Accent4 2 13" xfId="4412" xr:uid="{984D3181-61BF-4545-AE6F-315B81692CF6}"/>
    <cellStyle name="40% - Accent4 2 13 2" xfId="4547" xr:uid="{741D38F4-CB46-4010-BB06-C9A4D9201548}"/>
    <cellStyle name="40% - Accent4 2 14" xfId="4809" xr:uid="{16B11F99-A93B-4FB9-B1BD-AC8F2F77EEAD}"/>
    <cellStyle name="40% - Accent4 2 15" xfId="29077" xr:uid="{9BB8505D-4DA0-44BA-9817-91C80F0DE5BE}"/>
    <cellStyle name="40% - Accent4 2 16" xfId="711" xr:uid="{2720BFCE-6D67-460D-950D-CE3024B737F2}"/>
    <cellStyle name="40% - Accent4 2 2" xfId="714" xr:uid="{4491B984-51F6-4A90-B7D4-A88AB222C64E}"/>
    <cellStyle name="40% - Accent4 2 2 2" xfId="2406" xr:uid="{E6768AF9-A73F-4914-A538-F75A65DE1F24}"/>
    <cellStyle name="40% - Accent4 2 2 3" xfId="4468" xr:uid="{062F544D-FAB2-4996-8CFC-D83980FE21FD}"/>
    <cellStyle name="40% - Accent4 2 2 3 2" xfId="4578" xr:uid="{37CB84E3-A5EB-4CC0-AF9F-E2F1A84F5DEE}"/>
    <cellStyle name="40% - Accent4 2 2 4" xfId="4810" xr:uid="{1789ED59-45F9-4679-A026-6EA31FD9E869}"/>
    <cellStyle name="40% - Accent4 2 3" xfId="715" xr:uid="{3F7B4704-A1DD-4CF9-895A-D9A698E742BD}"/>
    <cellStyle name="40% - Accent4 2 3 2" xfId="2407" xr:uid="{52FC44FB-F58C-4489-BA1E-CF50B8A679E0}"/>
    <cellStyle name="40% - Accent4 2 3 3" xfId="4811" xr:uid="{30783AFA-DAAA-4930-9E18-920081AB486E}"/>
    <cellStyle name="40% - Accent4 2 4" xfId="716" xr:uid="{DBA40808-0B67-4BDD-9B96-500EB28050C0}"/>
    <cellStyle name="40% - Accent4 2 4 2" xfId="2409" xr:uid="{52901E40-B47E-4A33-83C3-6F9B1F0A555B}"/>
    <cellStyle name="40% - Accent4 2 4 3" xfId="2408" xr:uid="{C0371882-C208-4E36-BCB1-F5FF5AC0018D}"/>
    <cellStyle name="40% - Accent4 2 4 4" xfId="4812" xr:uid="{4AE95E4F-3873-4219-9411-9419E5496912}"/>
    <cellStyle name="40% - Accent4 2 5" xfId="717" xr:uid="{D1941F23-4098-4AA3-8001-472773A02EC9}"/>
    <cellStyle name="40% - Accent4 2 5 2" xfId="2410" xr:uid="{280B1231-0497-413C-8DFB-584E72D66332}"/>
    <cellStyle name="40% - Accent4 2 5 3" xfId="4813" xr:uid="{59F46F2D-1968-4A0D-956C-BE75C84039D3}"/>
    <cellStyle name="40% - Accent4 2 6" xfId="718" xr:uid="{39A032FC-C3C2-4C0A-9225-464B8F605E49}"/>
    <cellStyle name="40% - Accent4 2 6 2" xfId="2411" xr:uid="{72839E6B-FA11-4D6A-A315-D9834ED135ED}"/>
    <cellStyle name="40% - Accent4 2 6 3" xfId="4814" xr:uid="{01A6017E-B09B-4D87-974D-16437CDD3B60}"/>
    <cellStyle name="40% - Accent4 2 7" xfId="719" xr:uid="{5605E6C8-8350-47A8-B262-A705C4B464E6}"/>
    <cellStyle name="40% - Accent4 2 7 2" xfId="2412" xr:uid="{1B45D495-5B2C-4668-876C-75631CC3CA69}"/>
    <cellStyle name="40% - Accent4 2 7 3" xfId="4815" xr:uid="{FE1D5161-3BD4-49A2-9504-0B463163BE8C}"/>
    <cellStyle name="40% - Accent4 2 8" xfId="720" xr:uid="{7E3227A6-5537-4DBC-A462-4655D54D14B1}"/>
    <cellStyle name="40% - Accent4 2 9" xfId="721" xr:uid="{B5BF432E-6FAC-44D3-8B62-E1FC8373134F}"/>
    <cellStyle name="40% - Accent4 2_INL RECEIPTS JAN - OCT 2010" xfId="2413" xr:uid="{07EB14BC-9A89-44D6-A277-31A2054BA6B6}"/>
    <cellStyle name="40% - Accent4 20" xfId="2414" xr:uid="{B14C6FC8-8F46-4237-9E58-46E59DFB2E19}"/>
    <cellStyle name="40% - Accent4 21" xfId="2415" xr:uid="{99ABEA18-E8E2-4680-83FC-F5023862805F}"/>
    <cellStyle name="40% - Accent4 22" xfId="2416" xr:uid="{56187301-1A61-4B35-982E-B7DFAE338E59}"/>
    <cellStyle name="40% - Accent4 23" xfId="2417" xr:uid="{6084F8E4-B47E-4963-AD2E-752C2D4EC467}"/>
    <cellStyle name="40% - Accent4 24" xfId="2418" xr:uid="{945ED04B-106F-45A2-A49E-669F03714EB3}"/>
    <cellStyle name="40% - Accent4 25" xfId="2419" xr:uid="{3DCB6EA8-3E3E-4B01-83AE-3AA38D7AE773}"/>
    <cellStyle name="40% - Accent4 26" xfId="2420" xr:uid="{7B2291C4-91DB-478E-BB64-B6B34396CFB4}"/>
    <cellStyle name="40% - Accent4 27" xfId="2394" xr:uid="{9742089C-C3F3-411D-8DCE-FC19DF496D1D}"/>
    <cellStyle name="40% - Accent4 28" xfId="4807" xr:uid="{30318E42-EC5F-4220-9AF1-997FEAC90E1A}"/>
    <cellStyle name="40% - Accent4 29" xfId="5718" xr:uid="{BD34F2BB-F972-4212-B80A-D353120B0D1D}"/>
    <cellStyle name="40% - Accent4 3" xfId="238" xr:uid="{5EADB338-0174-4742-9BA8-86F49D5BE478}"/>
    <cellStyle name="40% - Accent4 3 10" xfId="723" xr:uid="{96233B1A-6FFD-4443-834B-14105A1D748C}"/>
    <cellStyle name="40% - Accent4 3 11" xfId="724" xr:uid="{1C1F1922-4E5C-40BB-B3E6-8284882105EF}"/>
    <cellStyle name="40% - Accent4 3 12" xfId="2421" xr:uid="{06AFA422-D31E-464A-B823-8837E2D3FE0A}"/>
    <cellStyle name="40% - Accent4 3 13" xfId="4816" xr:uid="{0F9E8B3C-8426-488D-9AB0-377C5484EE3E}"/>
    <cellStyle name="40% - Accent4 3 14" xfId="29117" xr:uid="{6848EC3A-3343-4BF5-A3F4-13AC7FA535CC}"/>
    <cellStyle name="40% - Accent4 3 15" xfId="722" xr:uid="{DF2D9E9E-E32C-4CD3-A3DD-DF1748F648D6}"/>
    <cellStyle name="40% - Accent4 3 2" xfId="725" xr:uid="{F173CEF1-D8A3-4361-B7F0-F016DE75B180}"/>
    <cellStyle name="40% - Accent4 3 2 2" xfId="2422" xr:uid="{6CE19E48-B815-4A21-BEB4-3025F8933C0A}"/>
    <cellStyle name="40% - Accent4 3 3" xfId="726" xr:uid="{424A2E7D-42E9-456A-87CC-092D751E489C}"/>
    <cellStyle name="40% - Accent4 3 4" xfId="727" xr:uid="{C7009DBB-1080-4652-8F2D-9FFFC220BB12}"/>
    <cellStyle name="40% - Accent4 3 5" xfId="728" xr:uid="{5F7E0B99-77AD-445B-8635-873AE9002C4C}"/>
    <cellStyle name="40% - Accent4 3 6" xfId="729" xr:uid="{30CFC58D-0F39-4A3E-BE51-C7DADEA15A91}"/>
    <cellStyle name="40% - Accent4 3 7" xfId="730" xr:uid="{94F47C9A-A3AC-488B-B9C5-CEE1D646DDC9}"/>
    <cellStyle name="40% - Accent4 3 8" xfId="731" xr:uid="{EE43BE69-62B0-4B30-A982-C825BC45AD75}"/>
    <cellStyle name="40% - Accent4 3 9" xfId="732" xr:uid="{F8CEE6CC-2CAE-4F30-BC4C-27D39976C2CB}"/>
    <cellStyle name="40% - Accent4 30" xfId="5761" xr:uid="{8DD48A02-F352-4801-94F4-864BA41BEA54}"/>
    <cellStyle name="40% - Accent4 31" xfId="701" xr:uid="{A62B42C0-69FA-4F10-B5F8-C50086439104}"/>
    <cellStyle name="40% - Accent4 32" xfId="5805" xr:uid="{93E6997B-C679-40A2-863C-A82C7AF0FDA5}"/>
    <cellStyle name="40% - Accent4 33" xfId="29024" xr:uid="{10A81356-24AA-481D-9006-0485A668954E}"/>
    <cellStyle name="40% - Accent4 34" xfId="29141" xr:uid="{3B4D4A2C-4C8B-4A0C-AC96-932A8B9B3628}"/>
    <cellStyle name="40% - Accent4 35" xfId="29167" xr:uid="{FDD7EA87-2365-462D-B8EA-25955042F12B}"/>
    <cellStyle name="40% - Accent4 36" xfId="29186" xr:uid="{FCD6BE46-CA0F-4076-A763-39BCAB84227F}"/>
    <cellStyle name="40% - Accent4 37" xfId="29196" xr:uid="{8BBB5212-8D2A-47E2-B855-EDA61D346679}"/>
    <cellStyle name="40% - Accent4 38" xfId="29209" xr:uid="{FD4E4DD6-13DA-4E0D-8085-248F03DCBE41}"/>
    <cellStyle name="40% - Accent4 39" xfId="29218" xr:uid="{78B6AC64-CAF6-4E61-B4D5-1EC9A55917EC}"/>
    <cellStyle name="40% - Accent4 4" xfId="323" xr:uid="{A11ACD79-986C-4042-89AC-357FE30AD64F}"/>
    <cellStyle name="40% - Accent4 4 2" xfId="2424" xr:uid="{6383367C-C52B-4CC5-AB2C-246900BCC984}"/>
    <cellStyle name="40% - Accent4 4 3" xfId="2423" xr:uid="{C01A6795-8985-46AB-8E41-1E848871E5D7}"/>
    <cellStyle name="40% - Accent4 4 4" xfId="4817" xr:uid="{825D229C-1306-4F5D-8740-E8174DE7F5FC}"/>
    <cellStyle name="40% - Accent4 4 5" xfId="733" xr:uid="{EAF719A8-10E8-4AAB-B380-7DD6517D352A}"/>
    <cellStyle name="40% - Accent4 40" xfId="29240" xr:uid="{FB10EB42-63B9-4BCB-9A20-ECF2515D4BD8}"/>
    <cellStyle name="40% - Accent4 41" xfId="29252" xr:uid="{55633563-95E6-4FE0-A884-805B266799A5}"/>
    <cellStyle name="40% - Accent4 42" xfId="29267" xr:uid="{55137598-0921-411C-9D14-541DEF9437E7}"/>
    <cellStyle name="40% - Accent4 43" xfId="29279" xr:uid="{D205E31E-8E3B-411C-942E-1AB33F7C927A}"/>
    <cellStyle name="40% - Accent4 44" xfId="29291" xr:uid="{A3B401CA-CE26-4DFE-B69C-2896652E56C3}"/>
    <cellStyle name="40% - Accent4 45" xfId="29301" xr:uid="{D5DA5288-F7C8-4996-BDAE-DA5916F4DA38}"/>
    <cellStyle name="40% - Accent4 46" xfId="29309" xr:uid="{E0BAEC2F-2B81-4528-9595-EED3206062BA}"/>
    <cellStyle name="40% - Accent4 47" xfId="29407" xr:uid="{216B9A98-DCBE-4E24-98BA-FAE548272708}"/>
    <cellStyle name="40% - Accent4 48" xfId="32233" xr:uid="{725C6E65-C086-44E1-9E14-AF13ED12B2A2}"/>
    <cellStyle name="40% - Accent4 49" xfId="34970" xr:uid="{B0542E85-8287-4537-8BF7-5B3F3DDE3EE5}"/>
    <cellStyle name="40% - Accent4 5" xfId="734" xr:uid="{77E49C6E-624F-43A1-988B-54D054A2CBEC}"/>
    <cellStyle name="40% - Accent4 5 2" xfId="2426" xr:uid="{159CC4A0-598C-477F-8130-BC1FC199B6D4}"/>
    <cellStyle name="40% - Accent4 5 3" xfId="2425" xr:uid="{3DE20CE7-F55C-4B5C-94E7-EB1AE6FB0B5A}"/>
    <cellStyle name="40% - Accent4 5 4" xfId="4818" xr:uid="{01255640-BA7A-4AB4-950F-351DB3888DF7}"/>
    <cellStyle name="40% - Accent4 50" xfId="34978" xr:uid="{6CB40A7D-53C9-4489-AD0C-90A4B94B9B38}"/>
    <cellStyle name="40% - Accent4 51" xfId="138" xr:uid="{6CE858D0-B82A-4B23-A0AE-5AE5B7FAF71C}"/>
    <cellStyle name="40% - Accent4 6" xfId="735" xr:uid="{46AF0DC8-64D2-4A9C-AED4-E0E66A9054DB}"/>
    <cellStyle name="40% - Accent4 6 2" xfId="2428" xr:uid="{D5F03B76-2C0A-4258-ABB3-8833433C3A47}"/>
    <cellStyle name="40% - Accent4 6 3" xfId="2429" xr:uid="{789D7663-70E8-4F95-9A83-871B35387D79}"/>
    <cellStyle name="40% - Accent4 6 4" xfId="2427" xr:uid="{28B5D1D9-380D-459A-AAE6-97AEFDD1CA46}"/>
    <cellStyle name="40% - Accent4 6 5" xfId="4819" xr:uid="{D7EB8735-8F74-4C26-B7C1-5CC55A93DA08}"/>
    <cellStyle name="40% - Accent4 7" xfId="736" xr:uid="{80B110EE-4785-4ECD-BA9E-349EACC232AB}"/>
    <cellStyle name="40% - Accent4 7 2" xfId="2431" xr:uid="{8FE4D41B-D1CA-4DE2-9EC3-3E56192538CF}"/>
    <cellStyle name="40% - Accent4 7 3" xfId="2430" xr:uid="{7B039D80-1F79-461F-AA97-A993E9DB8F6A}"/>
    <cellStyle name="40% - Accent4 7 4" xfId="4820" xr:uid="{252CDDA8-9EB3-4052-A987-81698FBA4B57}"/>
    <cellStyle name="40% - Accent4 8" xfId="737" xr:uid="{14ACE31C-FF52-48A2-B4BA-847CAA3E5B32}"/>
    <cellStyle name="40% - Accent4 8 2" xfId="2432" xr:uid="{CFDEE213-8203-4972-8B43-1AB95043108B}"/>
    <cellStyle name="40% - Accent4 8 3" xfId="4821" xr:uid="{FACA512E-34AA-43EA-B893-5EA6B1441426}"/>
    <cellStyle name="40% - Accent4 9" xfId="738" xr:uid="{CBE57F9C-3224-4B62-8EC8-3DE2AA7FA890}"/>
    <cellStyle name="40% - Accent4 9 2" xfId="2433" xr:uid="{7DD746BF-1F0F-4375-A955-47FCA53CA106}"/>
    <cellStyle name="40% - Accent4 9 3" xfId="4822" xr:uid="{78C7DA42-9CFD-4387-953F-D0E328FB7C3D}"/>
    <cellStyle name="40% - Accent5 10" xfId="740" xr:uid="{13CB6727-CB00-4A63-94E8-0E8649BF9967}"/>
    <cellStyle name="40% - Accent5 10 2" xfId="2435" xr:uid="{D0AC989C-B8F8-4947-958A-7A8FF2E24C99}"/>
    <cellStyle name="40% - Accent5 10 3" xfId="4824" xr:uid="{A3C74A7A-B74F-4712-9A79-BB750A245595}"/>
    <cellStyle name="40% - Accent5 11" xfId="741" xr:uid="{F2D4BFEE-F55D-4CA1-8D7F-F9823F15DAAB}"/>
    <cellStyle name="40% - Accent5 11 2" xfId="2436" xr:uid="{1597AB6D-6986-43A8-9527-BBCF50F540D7}"/>
    <cellStyle name="40% - Accent5 12" xfId="742" xr:uid="{2ABF4F6D-36BB-4BE5-9364-44226ABCCB6B}"/>
    <cellStyle name="40% - Accent5 12 2" xfId="2437" xr:uid="{3FCBAA14-AE98-4773-BC6C-266CF3C4CF71}"/>
    <cellStyle name="40% - Accent5 13" xfId="743" xr:uid="{53A23B9B-0FCC-4AB0-8A1E-66458A70CCE3}"/>
    <cellStyle name="40% - Accent5 13 2" xfId="2438" xr:uid="{411CC746-1D7B-4558-A8F7-E4ED62443D1C}"/>
    <cellStyle name="40% - Accent5 14" xfId="744" xr:uid="{80ADEC86-A101-4589-A17B-3E4D56B3333D}"/>
    <cellStyle name="40% - Accent5 14 2" xfId="2439" xr:uid="{8EBCC887-E36D-4FF3-871F-0B589CACF1E6}"/>
    <cellStyle name="40% - Accent5 15" xfId="745" xr:uid="{58601044-809C-4867-ABA2-C096DDBDC5A4}"/>
    <cellStyle name="40% - Accent5 15 2" xfId="2440" xr:uid="{B478096D-B82D-4FFB-9CF1-C36DB5AAEFAD}"/>
    <cellStyle name="40% - Accent5 16" xfId="746" xr:uid="{80591E54-9198-4C56-AABC-307EA59395E3}"/>
    <cellStyle name="40% - Accent5 16 2" xfId="2441" xr:uid="{67253007-670D-435A-B75C-DBA5EBF28246}"/>
    <cellStyle name="40% - Accent5 17" xfId="747" xr:uid="{85123BC4-6415-4A8F-9587-7F033FE83B7F}"/>
    <cellStyle name="40% - Accent5 17 2" xfId="2442" xr:uid="{E099D724-3580-4270-9E05-B6D2215DE60F}"/>
    <cellStyle name="40% - Accent5 18" xfId="748" xr:uid="{FE1A3A73-EF59-4302-88CD-7319A86F4D71}"/>
    <cellStyle name="40% - Accent5 18 2" xfId="2443" xr:uid="{94810EDB-3590-4F1A-B6E3-7C7EC3B3CE9E}"/>
    <cellStyle name="40% - Accent5 19" xfId="2444" xr:uid="{BB7EDE7B-CDBA-4264-B014-4F1FEF334057}"/>
    <cellStyle name="40% - Accent5 2" xfId="201" xr:uid="{4D9CBBF0-ECC8-4C56-BDBF-9292DA23F81B}"/>
    <cellStyle name="40% - Accent5 2 10" xfId="750" xr:uid="{1F8D0249-6E00-4367-8D0C-0E7DC42EB3C0}"/>
    <cellStyle name="40% - Accent5 2 11" xfId="751" xr:uid="{218328D2-812C-442A-B702-56BDAEAF2B9D}"/>
    <cellStyle name="40% - Accent5 2 12" xfId="2445" xr:uid="{975DAF77-9875-462C-8448-0962342A391F}"/>
    <cellStyle name="40% - Accent5 2 13" xfId="4413" xr:uid="{A8C052C2-E047-4151-8392-E4CDD82BB26B}"/>
    <cellStyle name="40% - Accent5 2 13 2" xfId="4548" xr:uid="{E419DC7F-2A8A-488E-BF70-C7D4A01305E7}"/>
    <cellStyle name="40% - Accent5 2 14" xfId="4825" xr:uid="{7ECF841A-BBBB-49C2-A23E-6C155AAF52BB}"/>
    <cellStyle name="40% - Accent5 2 15" xfId="29081" xr:uid="{CF65C4B7-7B6A-4400-A31B-63074586C15B}"/>
    <cellStyle name="40% - Accent5 2 16" xfId="749" xr:uid="{2B2AC5DA-24C4-408B-9F35-4D72242FA3FC}"/>
    <cellStyle name="40% - Accent5 2 2" xfId="752" xr:uid="{D5E94FC8-AB6F-42D1-B325-B68B2DB40E31}"/>
    <cellStyle name="40% - Accent5 2 2 2" xfId="2446" xr:uid="{504540B9-3492-4D69-BA98-CA906FA4DC5F}"/>
    <cellStyle name="40% - Accent5 2 2 3" xfId="4469" xr:uid="{9652F0AC-2AC2-44EC-A6B8-71C265A9CC93}"/>
    <cellStyle name="40% - Accent5 2 2 3 2" xfId="4579" xr:uid="{1D118863-29C6-46E0-BD05-EC32A6145674}"/>
    <cellStyle name="40% - Accent5 2 2 4" xfId="4826" xr:uid="{130B9086-9F00-4923-817B-79A6E7C3B124}"/>
    <cellStyle name="40% - Accent5 2 3" xfId="753" xr:uid="{B859910D-6EDF-400A-81B0-82605D47531F}"/>
    <cellStyle name="40% - Accent5 2 3 2" xfId="2447" xr:uid="{F03B4557-D065-465E-A1BA-CCFD4A144262}"/>
    <cellStyle name="40% - Accent5 2 3 3" xfId="4827" xr:uid="{8CCA3703-FE06-443A-ABCE-CD1B835CC513}"/>
    <cellStyle name="40% - Accent5 2 4" xfId="754" xr:uid="{283ED3F7-9518-4D00-A965-38D69FC1E4D2}"/>
    <cellStyle name="40% - Accent5 2 4 2" xfId="2449" xr:uid="{C1342C2D-AD2D-4480-9646-1F9CB054918D}"/>
    <cellStyle name="40% - Accent5 2 4 3" xfId="2448" xr:uid="{42BB9C18-AE71-47E5-BE83-20E901C5E969}"/>
    <cellStyle name="40% - Accent5 2 4 4" xfId="4828" xr:uid="{2D0C297A-7FD8-41DF-AA50-FD115EBD478B}"/>
    <cellStyle name="40% - Accent5 2 5" xfId="755" xr:uid="{9E31E190-10BF-42D9-AAE4-805102AA7E67}"/>
    <cellStyle name="40% - Accent5 2 5 2" xfId="2450" xr:uid="{86CA3835-12CE-4D06-9058-BCD991611BCC}"/>
    <cellStyle name="40% - Accent5 2 5 3" xfId="4829" xr:uid="{DC8A5249-2A9E-4974-8110-4B62B016557A}"/>
    <cellStyle name="40% - Accent5 2 6" xfId="756" xr:uid="{1940BE9C-7D0D-4172-85A4-CF3093548704}"/>
    <cellStyle name="40% - Accent5 2 6 2" xfId="2451" xr:uid="{294B50C4-C3B1-4A98-9A67-BD1C83E25BE3}"/>
    <cellStyle name="40% - Accent5 2 6 3" xfId="4830" xr:uid="{4118A521-37DA-4800-9E32-222F7D0E89D8}"/>
    <cellStyle name="40% - Accent5 2 7" xfId="757" xr:uid="{C594BDB5-6A63-41DA-B653-DC02CE4ECCBB}"/>
    <cellStyle name="40% - Accent5 2 7 2" xfId="2452" xr:uid="{A33738B6-3D87-4A99-8B9C-05F024B56FA2}"/>
    <cellStyle name="40% - Accent5 2 7 3" xfId="4831" xr:uid="{691B2198-0368-4658-8D23-F362F299174E}"/>
    <cellStyle name="40% - Accent5 2 8" xfId="758" xr:uid="{60787FE4-E4DC-4731-B856-F6D977776EDD}"/>
    <cellStyle name="40% - Accent5 2 9" xfId="759" xr:uid="{3753D185-D7C6-4117-BF34-1CE1670DAEC0}"/>
    <cellStyle name="40% - Accent5 2_INL RECEIPTS JAN - OCT 2010" xfId="2453" xr:uid="{8E7308B1-6DDA-4866-9A5D-2FEDF00A25ED}"/>
    <cellStyle name="40% - Accent5 20" xfId="2454" xr:uid="{306FE698-E0F0-49CC-A8BD-A62041ABD925}"/>
    <cellStyle name="40% - Accent5 21" xfId="2455" xr:uid="{A810146D-D548-44D9-A174-1C778C23E363}"/>
    <cellStyle name="40% - Accent5 22" xfId="2456" xr:uid="{5DD74E0D-6496-4C69-8D1D-4CBEA247DEFE}"/>
    <cellStyle name="40% - Accent5 23" xfId="2457" xr:uid="{9CCF2372-F202-4759-B8ED-51156B20714B}"/>
    <cellStyle name="40% - Accent5 24" xfId="2458" xr:uid="{656AFC5E-4EB4-46A0-83F5-342C8F79E87E}"/>
    <cellStyle name="40% - Accent5 25" xfId="2459" xr:uid="{19C5F724-714F-48C3-A56A-DF5A9BDAAA98}"/>
    <cellStyle name="40% - Accent5 26" xfId="2460" xr:uid="{07AD6883-8735-4493-AB0B-64CB0A04E733}"/>
    <cellStyle name="40% - Accent5 27" xfId="2434" xr:uid="{1ADB973C-36A2-4920-9B74-5D702D790D02}"/>
    <cellStyle name="40% - Accent5 28" xfId="4823" xr:uid="{6768DED9-8FB8-4688-AA98-C33199810569}"/>
    <cellStyle name="40% - Accent5 29" xfId="5722" xr:uid="{B2CC9BB8-C8A0-48EF-B95E-7CAEC13029A8}"/>
    <cellStyle name="40% - Accent5 3" xfId="242" xr:uid="{AA188587-6725-4841-B99F-CECB5E582095}"/>
    <cellStyle name="40% - Accent5 3 10" xfId="761" xr:uid="{1B4E4DAD-806E-412D-B1C3-434955B92CDA}"/>
    <cellStyle name="40% - Accent5 3 11" xfId="762" xr:uid="{C20FC7AE-7F04-4776-AADB-C8E8DEBC0D72}"/>
    <cellStyle name="40% - Accent5 3 12" xfId="2461" xr:uid="{A22FB8EC-2EB4-4724-8561-56B5E96C20A4}"/>
    <cellStyle name="40% - Accent5 3 13" xfId="4832" xr:uid="{F232663A-CB75-4DB3-8C37-0C9EB3F7D65F}"/>
    <cellStyle name="40% - Accent5 3 14" xfId="29121" xr:uid="{830D6F5D-F48A-477B-B39A-341498CFD130}"/>
    <cellStyle name="40% - Accent5 3 15" xfId="760" xr:uid="{13E137E9-EB66-4586-A597-86A2ECF747FE}"/>
    <cellStyle name="40% - Accent5 3 2" xfId="763" xr:uid="{8830AEA9-3D25-40EC-92A9-A5A6635AB3E1}"/>
    <cellStyle name="40% - Accent5 3 2 2" xfId="2462" xr:uid="{9A242CD2-A06C-42AE-9E98-9F02A6DC4E9B}"/>
    <cellStyle name="40% - Accent5 3 3" xfId="764" xr:uid="{54A9A273-3D55-4151-9B2D-8BC0A49E8554}"/>
    <cellStyle name="40% - Accent5 3 4" xfId="765" xr:uid="{B1DAC1E1-31E4-441D-9269-B3BB83BF0AFC}"/>
    <cellStyle name="40% - Accent5 3 5" xfId="766" xr:uid="{15D521D6-36B8-4657-BEF3-DAF61F82EAE9}"/>
    <cellStyle name="40% - Accent5 3 6" xfId="767" xr:uid="{8670ED4C-5845-491E-8878-107CF3EA2007}"/>
    <cellStyle name="40% - Accent5 3 7" xfId="768" xr:uid="{6F64E2A0-1EDE-4D06-BC4C-4741BD446F40}"/>
    <cellStyle name="40% - Accent5 3 8" xfId="769" xr:uid="{DE8406DD-8618-477A-9DD4-065A467B841A}"/>
    <cellStyle name="40% - Accent5 3 9" xfId="770" xr:uid="{A131D95C-E5F7-43F0-8B03-AD4D2D626B83}"/>
    <cellStyle name="40% - Accent5 30" xfId="5765" xr:uid="{730FA768-1403-471D-A218-6EFC1B8BF332}"/>
    <cellStyle name="40% - Accent5 31" xfId="739" xr:uid="{B3F971AC-180E-4FEF-BB5A-A7654D9DADDB}"/>
    <cellStyle name="40% - Accent5 32" xfId="5809" xr:uid="{3A601D74-5B8B-42FF-AC17-0C6C7567B494}"/>
    <cellStyle name="40% - Accent5 33" xfId="29028" xr:uid="{ADF290C8-BDA3-41BD-9A51-4F272C4DFD64}"/>
    <cellStyle name="40% - Accent5 34" xfId="29143" xr:uid="{E81E18B5-CC07-4D28-88FA-490B1B2664EC}"/>
    <cellStyle name="40% - Accent5 35" xfId="29170" xr:uid="{65961ED4-BB86-43E1-8CC1-F250A4DD4DE4}"/>
    <cellStyle name="40% - Accent5 36" xfId="29189" xr:uid="{C0B8735D-C819-4E12-BF98-34FA915DBCBD}"/>
    <cellStyle name="40% - Accent5 37" xfId="29199" xr:uid="{DADBA0D5-2BAC-4B6D-84AB-72327218931E}"/>
    <cellStyle name="40% - Accent5 38" xfId="29212" xr:uid="{45EA4288-21DD-4D61-AC27-F5532E3F961D}"/>
    <cellStyle name="40% - Accent5 39" xfId="29220" xr:uid="{B4E80AE2-D192-4E2D-9EDB-8CA235061BB1}"/>
    <cellStyle name="40% - Accent5 4" xfId="326" xr:uid="{043F2300-F4D5-465F-8D0B-841205672C4D}"/>
    <cellStyle name="40% - Accent5 4 2" xfId="2464" xr:uid="{04F40AAE-8DA2-4C2B-9EA9-B1FC8BB5EFA4}"/>
    <cellStyle name="40% - Accent5 4 3" xfId="2463" xr:uid="{83933396-10A4-4DA2-9FF6-28E2E74C46EC}"/>
    <cellStyle name="40% - Accent5 4 4" xfId="4833" xr:uid="{A20F84C2-1176-4B10-A394-A4FA17BA9481}"/>
    <cellStyle name="40% - Accent5 4 5" xfId="771" xr:uid="{19DCACE5-910A-43B5-ABA8-4FB11CEDD61A}"/>
    <cellStyle name="40% - Accent5 40" xfId="29244" xr:uid="{B7F38A38-D4C0-4444-86AA-4C5F323DFB79}"/>
    <cellStyle name="40% - Accent5 41" xfId="29255" xr:uid="{CE201790-633F-44FB-BFA4-1CACA7A3B984}"/>
    <cellStyle name="40% - Accent5 42" xfId="29271" xr:uid="{AD358201-3C8F-46FE-88D9-F94CCD894961}"/>
    <cellStyle name="40% - Accent5 43" xfId="29282" xr:uid="{F25025A0-D1BC-4638-B6A9-977E7C198C58}"/>
    <cellStyle name="40% - Accent5 44" xfId="29294" xr:uid="{326C5C81-1B6E-4593-A50C-4584338A5F1F}"/>
    <cellStyle name="40% - Accent5 45" xfId="29303" xr:uid="{F23300DC-F2B2-4ED0-A3BF-FC1CB433F5CB}"/>
    <cellStyle name="40% - Accent5 46" xfId="29311" xr:uid="{CB5D1DDD-86AE-4DEA-827A-7B9FED698B4E}"/>
    <cellStyle name="40% - Accent5 47" xfId="29409" xr:uid="{47FDD62B-E448-4656-B19F-BC2F0E1C4429}"/>
    <cellStyle name="40% - Accent5 48" xfId="32235" xr:uid="{DCB449BB-3381-4835-BA07-2504A45C881A}"/>
    <cellStyle name="40% - Accent5 49" xfId="34973" xr:uid="{CC2AA155-7598-40E2-A8D8-5E813BBF3C1E}"/>
    <cellStyle name="40% - Accent5 5" xfId="772" xr:uid="{2243D2AE-DCFD-4F0F-B5F7-31B00471BB96}"/>
    <cellStyle name="40% - Accent5 5 2" xfId="2466" xr:uid="{37748B9A-0BC8-4404-9A5E-C504DE81A57D}"/>
    <cellStyle name="40% - Accent5 5 3" xfId="2465" xr:uid="{605B991E-4EF6-4C63-BC1B-FFCF7B3E39BE}"/>
    <cellStyle name="40% - Accent5 5 4" xfId="4834" xr:uid="{01AA3A4D-A51B-40C8-8237-C444501223D5}"/>
    <cellStyle name="40% - Accent5 50" xfId="34980" xr:uid="{A85B4A7C-B8F9-4FFB-9969-004776DC6E26}"/>
    <cellStyle name="40% - Accent5 51" xfId="142" xr:uid="{C332228F-7511-4B58-B1EF-37E4038352AA}"/>
    <cellStyle name="40% - Accent5 6" xfId="773" xr:uid="{AD04EE8B-DC57-4DDC-9562-77CDFDAE688F}"/>
    <cellStyle name="40% - Accent5 6 2" xfId="2468" xr:uid="{DD9CC040-B02D-46D1-8D27-DBB4987C35E2}"/>
    <cellStyle name="40% - Accent5 6 3" xfId="2469" xr:uid="{F82FC923-AEC5-4F4C-A437-1AA3C3EE0D40}"/>
    <cellStyle name="40% - Accent5 6 4" xfId="2467" xr:uid="{6C36BA97-35DE-4050-8BC5-C1A524DFE8CD}"/>
    <cellStyle name="40% - Accent5 6 5" xfId="4835" xr:uid="{95F05C70-E618-4B5A-A90E-B889242B4FC0}"/>
    <cellStyle name="40% - Accent5 7" xfId="774" xr:uid="{03BBBFF7-B73E-4AD3-B199-B92879AD3608}"/>
    <cellStyle name="40% - Accent5 7 2" xfId="2471" xr:uid="{D4299BAE-EE11-4A87-8044-FFBA9093274A}"/>
    <cellStyle name="40% - Accent5 7 3" xfId="2470" xr:uid="{040332C4-3441-4B9B-86B2-DDD48B29BB48}"/>
    <cellStyle name="40% - Accent5 7 4" xfId="4836" xr:uid="{C3F19226-DC8C-4AE0-846F-AFB331D32A7D}"/>
    <cellStyle name="40% - Accent5 8" xfId="775" xr:uid="{3B7CED64-CE15-432E-8EC8-9B76A47285A2}"/>
    <cellStyle name="40% - Accent5 8 2" xfId="2472" xr:uid="{70B18C30-5AE9-44DD-B2E5-22AB9EB696E5}"/>
    <cellStyle name="40% - Accent5 8 3" xfId="4837" xr:uid="{A78F5498-4034-417B-89E4-36C7482D79FC}"/>
    <cellStyle name="40% - Accent5 9" xfId="776" xr:uid="{926FF092-621A-44B3-B13B-91E2A2D5BBA5}"/>
    <cellStyle name="40% - Accent5 9 2" xfId="2473" xr:uid="{B350D733-D666-44D4-A5BD-35498C9C80DB}"/>
    <cellStyle name="40% - Accent5 9 3" xfId="4838" xr:uid="{CB55342F-5BAC-4504-B344-2EACD7CE0822}"/>
    <cellStyle name="40% - Accent6 10" xfId="778" xr:uid="{0391BFCF-C382-4221-8F7B-D84E527FA8FD}"/>
    <cellStyle name="40% - Accent6 10 2" xfId="2475" xr:uid="{E600EB49-9310-459E-89D8-CB793E83857E}"/>
    <cellStyle name="40% - Accent6 10 3" xfId="4840" xr:uid="{2EAB3C3E-AE6A-45BA-9F6B-4563D7C98C7D}"/>
    <cellStyle name="40% - Accent6 11" xfId="779" xr:uid="{FFA8B2A2-401E-438D-850A-F54C196CB552}"/>
    <cellStyle name="40% - Accent6 11 2" xfId="2476" xr:uid="{B45AB473-2E71-4982-B42D-43D0383436AF}"/>
    <cellStyle name="40% - Accent6 12" xfId="780" xr:uid="{36833997-632C-4778-81DC-2BDF2B7746D1}"/>
    <cellStyle name="40% - Accent6 12 2" xfId="2477" xr:uid="{7AE46814-35F8-49E0-9A8C-A7147FFC20BC}"/>
    <cellStyle name="40% - Accent6 13" xfId="781" xr:uid="{AF82C101-65A8-429D-9984-587F85F7B363}"/>
    <cellStyle name="40% - Accent6 13 2" xfId="2478" xr:uid="{0F84BF2A-E428-4B5E-BD1B-C2C78A0ABFB0}"/>
    <cellStyle name="40% - Accent6 14" xfId="782" xr:uid="{A7BE45E4-AB15-4BD7-9E64-183DAA640EB3}"/>
    <cellStyle name="40% - Accent6 14 2" xfId="2479" xr:uid="{7B4ED735-F652-4CEE-A40A-E7FC2CB088D3}"/>
    <cellStyle name="40% - Accent6 15" xfId="783" xr:uid="{03F0FD38-0771-4760-A609-3CEC232C0241}"/>
    <cellStyle name="40% - Accent6 15 2" xfId="2480" xr:uid="{D559DE4C-1F34-42EC-A9B2-9B9D147B242A}"/>
    <cellStyle name="40% - Accent6 16" xfId="784" xr:uid="{D2E788F8-5EEA-49DE-86C1-3FA8742167DB}"/>
    <cellStyle name="40% - Accent6 16 2" xfId="2481" xr:uid="{E28FEFBB-5C75-4588-8658-853F22A08CDB}"/>
    <cellStyle name="40% - Accent6 17" xfId="785" xr:uid="{425B5464-309F-4C0E-A219-D6D47B69874A}"/>
    <cellStyle name="40% - Accent6 17 2" xfId="2482" xr:uid="{520B6D38-3990-4FE8-B653-1C87F2FE697D}"/>
    <cellStyle name="40% - Accent6 18" xfId="786" xr:uid="{7D61161A-4A1C-4056-AF68-F875A3BC529E}"/>
    <cellStyle name="40% - Accent6 18 2" xfId="2483" xr:uid="{267B8C0E-AF63-4D54-9D18-6E4A3F657519}"/>
    <cellStyle name="40% - Accent6 19" xfId="2484" xr:uid="{6BD14911-B0E8-43B0-9A2D-8BDBA2F71423}"/>
    <cellStyle name="40% - Accent6 2" xfId="205" xr:uid="{E0BED336-E30E-444C-9AFC-2FD48CCEFC7A}"/>
    <cellStyle name="40% - Accent6 2 10" xfId="788" xr:uid="{B57D2A62-F905-40AC-8B08-2D7988E6DA30}"/>
    <cellStyle name="40% - Accent6 2 11" xfId="789" xr:uid="{BB3F28B0-72E0-431A-A219-667A997D0B54}"/>
    <cellStyle name="40% - Accent6 2 12" xfId="2485" xr:uid="{078804D9-0453-4550-A1FE-A7D19BA7F610}"/>
    <cellStyle name="40% - Accent6 2 13" xfId="4414" xr:uid="{A372F70A-73F5-47ED-9F7E-07AD0FAEF5A1}"/>
    <cellStyle name="40% - Accent6 2 13 2" xfId="4549" xr:uid="{F8E86520-2C2E-4DFD-BCFE-4B7EE7374028}"/>
    <cellStyle name="40% - Accent6 2 14" xfId="4841" xr:uid="{86BB3C72-4E1E-42CC-B2FE-3181C42622CF}"/>
    <cellStyle name="40% - Accent6 2 15" xfId="29085" xr:uid="{82EE7CC1-A540-4496-963B-1F1D26A7B42C}"/>
    <cellStyle name="40% - Accent6 2 16" xfId="787" xr:uid="{17968F31-718B-481A-9B2B-112D1D2EB405}"/>
    <cellStyle name="40% - Accent6 2 2" xfId="790" xr:uid="{9A86CE20-D3BB-4E72-AFAD-324F86E46262}"/>
    <cellStyle name="40% - Accent6 2 2 2" xfId="2486" xr:uid="{10E3C0AF-930D-4AC5-B8BC-D70CC243E9E8}"/>
    <cellStyle name="40% - Accent6 2 2 3" xfId="4470" xr:uid="{F914F0E0-9603-426A-A893-0B3F15A23566}"/>
    <cellStyle name="40% - Accent6 2 2 3 2" xfId="4580" xr:uid="{60637F27-9862-47B8-BC6C-EE87C04DE84B}"/>
    <cellStyle name="40% - Accent6 2 2 4" xfId="4842" xr:uid="{285FE80F-F7EF-4BD3-98AB-4D03104D1F9C}"/>
    <cellStyle name="40% - Accent6 2 3" xfId="791" xr:uid="{9BCB6D1B-F531-4A90-9F04-5041D0CC23C5}"/>
    <cellStyle name="40% - Accent6 2 3 2" xfId="2487" xr:uid="{DEAF1E2A-1382-4041-B721-97F504BC961E}"/>
    <cellStyle name="40% - Accent6 2 3 3" xfId="4843" xr:uid="{473108B0-B4D2-4AA6-A0D4-7149514333A4}"/>
    <cellStyle name="40% - Accent6 2 4" xfId="792" xr:uid="{E6A7D279-1341-40B0-90B7-7A37F41DD9EF}"/>
    <cellStyle name="40% - Accent6 2 4 2" xfId="2489" xr:uid="{DC3CF365-0F7E-492C-AF8A-48B0DAF766E4}"/>
    <cellStyle name="40% - Accent6 2 4 3" xfId="2488" xr:uid="{363CCD5E-C674-426A-B309-373ED5249BE7}"/>
    <cellStyle name="40% - Accent6 2 4 4" xfId="4844" xr:uid="{7835BA88-861E-453B-9A8B-541A090BA26C}"/>
    <cellStyle name="40% - Accent6 2 5" xfId="793" xr:uid="{839E12F8-504F-48A4-BA50-50BFD11BE50F}"/>
    <cellStyle name="40% - Accent6 2 5 2" xfId="2490" xr:uid="{57196C4A-169A-4598-99C9-D639F63DE16C}"/>
    <cellStyle name="40% - Accent6 2 5 3" xfId="4845" xr:uid="{602F8325-3ECD-4603-9592-1F101BA4AB77}"/>
    <cellStyle name="40% - Accent6 2 6" xfId="794" xr:uid="{622F8A84-04BE-4464-9A52-2E7CF0731C18}"/>
    <cellStyle name="40% - Accent6 2 6 2" xfId="2491" xr:uid="{06307D6F-56E4-44F2-9305-45BB5DCA61B6}"/>
    <cellStyle name="40% - Accent6 2 6 3" xfId="4846" xr:uid="{263BB9DF-4E13-4FEA-963F-665406327067}"/>
    <cellStyle name="40% - Accent6 2 7" xfId="795" xr:uid="{D2FBF0E4-0EF4-4D0E-A14A-72DD8BDFB1D0}"/>
    <cellStyle name="40% - Accent6 2 7 2" xfId="2492" xr:uid="{930318CE-C24C-4EC9-987D-316E5BB0BEE1}"/>
    <cellStyle name="40% - Accent6 2 7 3" xfId="4847" xr:uid="{500C9D65-DD05-4EBE-8E80-3A4EC2C5A67D}"/>
    <cellStyle name="40% - Accent6 2 8" xfId="796" xr:uid="{B105E610-10F5-482F-97F8-FA7DB10FF5D6}"/>
    <cellStyle name="40% - Accent6 2 9" xfId="797" xr:uid="{3850C15A-8A1C-4A5E-847C-9ADBDE091901}"/>
    <cellStyle name="40% - Accent6 2_INL RECEIPTS JAN - OCT 2010" xfId="2493" xr:uid="{EDD92541-02A4-4B50-8CF0-04BDE3353DEC}"/>
    <cellStyle name="40% - Accent6 20" xfId="2494" xr:uid="{B053D921-A565-44F2-BAC1-688784ADE36A}"/>
    <cellStyle name="40% - Accent6 21" xfId="2495" xr:uid="{9257E843-6A7F-4219-9A8A-2B1B6013C380}"/>
    <cellStyle name="40% - Accent6 22" xfId="2496" xr:uid="{BB76F6D2-9CE2-4729-9CB5-6358EAE0270B}"/>
    <cellStyle name="40% - Accent6 23" xfId="2497" xr:uid="{B6736213-63F7-4F9A-8E12-E7706057458D}"/>
    <cellStyle name="40% - Accent6 24" xfId="2498" xr:uid="{CAF70B62-E028-48C6-9A81-D49087A783D1}"/>
    <cellStyle name="40% - Accent6 25" xfId="2499" xr:uid="{8AC69981-7B66-4D6F-B012-CB8C4387911A}"/>
    <cellStyle name="40% - Accent6 26" xfId="2500" xr:uid="{29AF85AE-6C22-4A2B-921D-8EB9939F26E5}"/>
    <cellStyle name="40% - Accent6 27" xfId="2474" xr:uid="{EDB2CE14-96FD-4D80-8819-96C9EDA8F640}"/>
    <cellStyle name="40% - Accent6 28" xfId="4839" xr:uid="{D8472A92-C38F-4467-AF86-59D1685E6BBC}"/>
    <cellStyle name="40% - Accent6 29" xfId="5726" xr:uid="{4B225CB1-1637-4E70-87A2-50BEA1E00E7D}"/>
    <cellStyle name="40% - Accent6 3" xfId="246" xr:uid="{22DD31BF-A9BE-4131-80D3-6ED974E3D304}"/>
    <cellStyle name="40% - Accent6 3 10" xfId="799" xr:uid="{D7E21648-CF37-4572-BC06-BE23C9FFEB5D}"/>
    <cellStyle name="40% - Accent6 3 11" xfId="800" xr:uid="{6E119CD3-39FD-4070-8006-20DAAC6FC03D}"/>
    <cellStyle name="40% - Accent6 3 12" xfId="2501" xr:uid="{FB5CD3AB-CD4F-449F-B10D-E27CDCF70770}"/>
    <cellStyle name="40% - Accent6 3 13" xfId="4848" xr:uid="{90CC8805-EA94-46A6-B15E-584434A17F00}"/>
    <cellStyle name="40% - Accent6 3 14" xfId="29125" xr:uid="{D2EC878A-28CA-4457-AEE8-4F03348FF0CC}"/>
    <cellStyle name="40% - Accent6 3 15" xfId="798" xr:uid="{E5EBF83E-E7AA-440A-ADB5-4D622D6574D4}"/>
    <cellStyle name="40% - Accent6 3 2" xfId="801" xr:uid="{82EA5E69-1D8C-4598-9D53-A13447A95D53}"/>
    <cellStyle name="40% - Accent6 3 2 2" xfId="2502" xr:uid="{E0EEC4FD-D66B-48FE-B77D-ECCB2F190BD9}"/>
    <cellStyle name="40% - Accent6 3 3" xfId="802" xr:uid="{79204B0F-0057-4C8B-A186-EC0691097D50}"/>
    <cellStyle name="40% - Accent6 3 4" xfId="803" xr:uid="{F2F6548E-47C0-4EB2-9F06-88B723DA9190}"/>
    <cellStyle name="40% - Accent6 3 5" xfId="804" xr:uid="{65EDBA33-27E7-4894-9058-802162E00772}"/>
    <cellStyle name="40% - Accent6 3 6" xfId="805" xr:uid="{2A431FA7-5F28-4950-939C-F005B7D5702B}"/>
    <cellStyle name="40% - Accent6 3 7" xfId="806" xr:uid="{8AD5B68B-797E-48A1-85E7-3868B7315395}"/>
    <cellStyle name="40% - Accent6 3 8" xfId="807" xr:uid="{D40B5ABA-D99E-40B4-AA69-F2ADAD761537}"/>
    <cellStyle name="40% - Accent6 3 9" xfId="808" xr:uid="{27B4057C-36D8-4676-8A96-F29CE4F8FB8D}"/>
    <cellStyle name="40% - Accent6 30" xfId="5769" xr:uid="{19E8718D-0640-4A68-BE53-569035C8E2B8}"/>
    <cellStyle name="40% - Accent6 31" xfId="777" xr:uid="{95C3A681-2402-458D-B174-0623E42FAA16}"/>
    <cellStyle name="40% - Accent6 32" xfId="5813" xr:uid="{ABCDAB4E-2331-4402-AC80-4B78F2127EAC}"/>
    <cellStyle name="40% - Accent6 33" xfId="29032" xr:uid="{60DB3631-E49D-4E39-A149-72F5516E372D}"/>
    <cellStyle name="40% - Accent6 34" xfId="29145" xr:uid="{51ACD767-18DC-4246-8C0E-08E08F49DBDC}"/>
    <cellStyle name="40% - Accent6 35" xfId="29174" xr:uid="{D1328D06-4209-4397-8C74-9FD025B957D7}"/>
    <cellStyle name="40% - Accent6 36" xfId="29191" xr:uid="{83D294C6-DDC9-4258-9FE1-F8191F03D3FF}"/>
    <cellStyle name="40% - Accent6 37" xfId="29202" xr:uid="{E43B94FB-2F88-421E-890C-3923F31B9956}"/>
    <cellStyle name="40% - Accent6 38" xfId="29214" xr:uid="{EE895FC4-91FA-4923-BB67-024D19B4AFC0}"/>
    <cellStyle name="40% - Accent6 39" xfId="29222" xr:uid="{55C15DD3-4F5C-4814-AAB5-F201ED325ACE}"/>
    <cellStyle name="40% - Accent6 4" xfId="329" xr:uid="{6ABB131C-DDE6-4442-8FD2-5E26F0D0B6AE}"/>
    <cellStyle name="40% - Accent6 4 2" xfId="2504" xr:uid="{329685B9-01F5-4516-8184-C30A3B9584D4}"/>
    <cellStyle name="40% - Accent6 4 3" xfId="2503" xr:uid="{7FF0BF0B-96DB-45A1-A24B-8AD0BC6E15E0}"/>
    <cellStyle name="40% - Accent6 4 4" xfId="4849" xr:uid="{B967345E-999E-430F-BC2B-6E714B59D99C}"/>
    <cellStyle name="40% - Accent6 4 5" xfId="809" xr:uid="{2976132D-4C9E-4CB6-8932-9AE4F6362D4D}"/>
    <cellStyle name="40% - Accent6 40" xfId="29247" xr:uid="{CEFF32D4-0E76-40A6-A636-15C80CFA5DA8}"/>
    <cellStyle name="40% - Accent6 41" xfId="29259" xr:uid="{069B1822-461B-43F0-B66E-057EA125D903}"/>
    <cellStyle name="40% - Accent6 42" xfId="29275" xr:uid="{6AAF3F92-55CA-47AC-97D0-653560E0EE4E}"/>
    <cellStyle name="40% - Accent6 43" xfId="29285" xr:uid="{8170A65B-0D65-498D-8C60-68B815909B8F}"/>
    <cellStyle name="40% - Accent6 44" xfId="29297" xr:uid="{BCA08AD8-40A8-4A28-B146-C0DE9AED75B5}"/>
    <cellStyle name="40% - Accent6 45" xfId="29306" xr:uid="{A9B87D3A-FF02-41FA-9C19-FCE25FB586A0}"/>
    <cellStyle name="40% - Accent6 46" xfId="29313" xr:uid="{00131B55-72FB-444C-971E-2938090AFE90}"/>
    <cellStyle name="40% - Accent6 47" xfId="29411" xr:uid="{B8032D3D-54EC-453F-A974-B51FE0BE65C7}"/>
    <cellStyle name="40% - Accent6 48" xfId="32237" xr:uid="{2A38F55C-362A-4E97-9F67-EE7415C8FA5A}"/>
    <cellStyle name="40% - Accent6 49" xfId="34975" xr:uid="{1F77322D-DFCE-4A26-B541-DE1B3ECA51C8}"/>
    <cellStyle name="40% - Accent6 5" xfId="810" xr:uid="{1A324F65-1944-420F-85AD-E9AAC9C934FE}"/>
    <cellStyle name="40% - Accent6 5 2" xfId="2506" xr:uid="{60DECA3D-80F2-4025-BBFD-F6E6BC7643ED}"/>
    <cellStyle name="40% - Accent6 5 3" xfId="2505" xr:uid="{5CB3C849-CE91-4E5A-AF3F-2213FF8F66AE}"/>
    <cellStyle name="40% - Accent6 5 4" xfId="4850" xr:uid="{B520776F-DE45-405F-BC1D-72D5BECCCB23}"/>
    <cellStyle name="40% - Accent6 50" xfId="34982" xr:uid="{EDD13D70-D36D-43AB-BB0A-6D54EF8BDB71}"/>
    <cellStyle name="40% - Accent6 51" xfId="146" xr:uid="{7B4565AE-758B-4B09-9128-334C6CB724BC}"/>
    <cellStyle name="40% - Accent6 6" xfId="811" xr:uid="{8B093D1A-80CA-4B8A-84E0-900910AA3817}"/>
    <cellStyle name="40% - Accent6 6 2" xfId="2508" xr:uid="{D1306210-D4D7-4298-8140-4596FBD73E9F}"/>
    <cellStyle name="40% - Accent6 6 3" xfId="2509" xr:uid="{F4595575-CCDE-4239-BF00-194F7DDD6461}"/>
    <cellStyle name="40% - Accent6 6 4" xfId="2507" xr:uid="{DA858C40-95C9-44FB-ABD1-3E23CB974AB2}"/>
    <cellStyle name="40% - Accent6 6 5" xfId="4851" xr:uid="{E90AD91C-8559-4052-98FE-9ECFC4846609}"/>
    <cellStyle name="40% - Accent6 7" xfId="812" xr:uid="{E1671BCA-4681-4E6B-B7AC-AD6BA8671418}"/>
    <cellStyle name="40% - Accent6 7 2" xfId="2511" xr:uid="{71EB7926-3830-4E12-8484-37F274754656}"/>
    <cellStyle name="40% - Accent6 7 3" xfId="2510" xr:uid="{10C2F3BC-CED2-42BC-B668-29D82FD2B75A}"/>
    <cellStyle name="40% - Accent6 7 4" xfId="4852" xr:uid="{940E0446-6E04-49BD-91B2-556E8DB3ED1C}"/>
    <cellStyle name="40% - Accent6 8" xfId="813" xr:uid="{F172265A-BB83-4E3A-91E1-151BCDF1F156}"/>
    <cellStyle name="40% - Accent6 8 2" xfId="2512" xr:uid="{2E23C4E2-2C20-4EC3-9C1D-4E14FCC1AAD2}"/>
    <cellStyle name="40% - Accent6 8 3" xfId="4853" xr:uid="{684C3073-945B-44DC-A9D0-1D15126C46B2}"/>
    <cellStyle name="40% - Accent6 9" xfId="814" xr:uid="{11107488-B5F1-4004-8BF8-B534E58563DF}"/>
    <cellStyle name="40% - Accent6 9 2" xfId="2513" xr:uid="{36923AEF-450C-4B57-A60D-441598AD5CAB}"/>
    <cellStyle name="40% - Accent6 9 3" xfId="4854" xr:uid="{DE4A16A5-0C3C-4743-8E41-A9193B0438AA}"/>
    <cellStyle name="60% - Accent1 10" xfId="816" xr:uid="{DFD12527-2032-4D3E-A2E6-57767065F5BF}"/>
    <cellStyle name="60% - Accent1 10 2" xfId="2515" xr:uid="{6C5DCC59-7812-4715-A55A-03D51B9AD0B4}"/>
    <cellStyle name="60% - Accent1 11" xfId="817" xr:uid="{550396D9-C861-473E-8B2D-3A4EDCBF20BA}"/>
    <cellStyle name="60% - Accent1 11 2" xfId="2516" xr:uid="{99585578-8959-4E4C-9BCD-94F5A5578540}"/>
    <cellStyle name="60% - Accent1 12" xfId="818" xr:uid="{3167AC3E-C4F7-404C-8F2A-46D39BC424A1}"/>
    <cellStyle name="60% - Accent1 12 2" xfId="2517" xr:uid="{098463A2-B10C-410D-9E6B-6D109B697402}"/>
    <cellStyle name="60% - Accent1 13" xfId="819" xr:uid="{80471B92-7D94-41FF-9D0B-47C2F5012E1E}"/>
    <cellStyle name="60% - Accent1 13 2" xfId="2518" xr:uid="{AC52BE5B-7B0D-4728-A2A5-CC4265D7CF23}"/>
    <cellStyle name="60% - Accent1 14" xfId="820" xr:uid="{82903146-C0D2-4ED4-849B-A273D2BE9D84}"/>
    <cellStyle name="60% - Accent1 14 2" xfId="2519" xr:uid="{15DC6706-AC56-4894-8933-E3C1C0609EAB}"/>
    <cellStyle name="60% - Accent1 15" xfId="821" xr:uid="{865AA3A7-40B9-4429-A253-825A17A9B90E}"/>
    <cellStyle name="60% - Accent1 15 2" xfId="2520" xr:uid="{C3D716EC-5282-499F-AA15-93B429E105CE}"/>
    <cellStyle name="60% - Accent1 16" xfId="822" xr:uid="{E1171390-2E3E-4C69-82C0-32156A23E5D6}"/>
    <cellStyle name="60% - Accent1 16 2" xfId="2521" xr:uid="{F759C405-1BEB-451D-8526-20DBAE0CF97C}"/>
    <cellStyle name="60% - Accent1 17" xfId="823" xr:uid="{B3C59A26-A6AA-4832-B0E1-0C3F31FBBEE6}"/>
    <cellStyle name="60% - Accent1 17 2" xfId="2522" xr:uid="{86F1BFEB-E478-4CEF-800C-4DD703B1063B}"/>
    <cellStyle name="60% - Accent1 18" xfId="824" xr:uid="{09A643CE-05E7-4B2E-A842-3EFCF8238E0F}"/>
    <cellStyle name="60% - Accent1 18 2" xfId="2523" xr:uid="{3153C6D6-B37D-4D09-8840-585560ECABE1}"/>
    <cellStyle name="60% - Accent1 19" xfId="2524" xr:uid="{056E6AAC-6388-4045-914A-BC6DBEF77CF0}"/>
    <cellStyle name="60% - Accent1 2" xfId="176" xr:uid="{2C6738CE-E67E-468B-8D16-F94B4E35BA15}"/>
    <cellStyle name="60% - Accent1 2 10" xfId="826" xr:uid="{8CAC69D4-C77C-43D1-89CC-8B10A2C2947E}"/>
    <cellStyle name="60% - Accent1 2 11" xfId="827" xr:uid="{6C566569-A7F8-4941-941B-A8CB23545EC7}"/>
    <cellStyle name="60% - Accent1 2 12" xfId="2525" xr:uid="{1C26C65B-CB35-426A-9E5B-1F901C4DEDCA}"/>
    <cellStyle name="60% - Accent1 2 13" xfId="4415" xr:uid="{D21F8744-1609-40D2-B4DC-310D85A801C0}"/>
    <cellStyle name="60% - Accent1 2 14" xfId="4856" xr:uid="{60CA4258-2378-49CC-8F12-A0E958829DA2}"/>
    <cellStyle name="60% - Accent1 2 15" xfId="29056" xr:uid="{F6EC0846-18A8-424F-B287-834868B8E07D}"/>
    <cellStyle name="60% - Accent1 2 16" xfId="825" xr:uid="{E3E07847-738C-49BD-8288-5577B34DBFB7}"/>
    <cellStyle name="60% - Accent1 2 2" xfId="828" xr:uid="{4ABDE301-D2EA-4D90-B775-36B6C2F4E031}"/>
    <cellStyle name="60% - Accent1 2 2 2" xfId="2526" xr:uid="{BB498492-A94E-4647-A968-8C248447EDCE}"/>
    <cellStyle name="60% - Accent1 2 2 3" xfId="4857" xr:uid="{35B8513F-3D4E-4C43-891F-B63D15EC2A44}"/>
    <cellStyle name="60% - Accent1 2 3" xfId="829" xr:uid="{86BF65A5-7AA1-4D44-9F45-1A4A054AF513}"/>
    <cellStyle name="60% - Accent1 2 3 2" xfId="2527" xr:uid="{C15DEECD-D172-48CD-B0FA-742697E4B1A0}"/>
    <cellStyle name="60% - Accent1 2 3 3" xfId="4858" xr:uid="{2A184A6B-0702-432B-AFD3-51AD975F3265}"/>
    <cellStyle name="60% - Accent1 2 4" xfId="830" xr:uid="{05E2D517-C3DE-4F34-930E-65710F3E93BA}"/>
    <cellStyle name="60% - Accent1 2 4 2" xfId="2529" xr:uid="{0B234D03-5A50-4F01-A556-AE4F30B14485}"/>
    <cellStyle name="60% - Accent1 2 4 3" xfId="2528" xr:uid="{7C43E8F0-4BE9-4F87-9193-92BAA3ED1B0B}"/>
    <cellStyle name="60% - Accent1 2 4 4" xfId="4859" xr:uid="{BCF1075C-F420-4DB4-A64B-BB1068234492}"/>
    <cellStyle name="60% - Accent1 2 5" xfId="831" xr:uid="{F49FECB7-898A-4A2E-A556-9A5FDDD7074A}"/>
    <cellStyle name="60% - Accent1 2 5 2" xfId="2530" xr:uid="{4A7F791C-43C7-4CFA-B4A1-551DAE07C354}"/>
    <cellStyle name="60% - Accent1 2 5 3" xfId="4860" xr:uid="{099152FC-A934-487E-A046-A619D21190E4}"/>
    <cellStyle name="60% - Accent1 2 6" xfId="832" xr:uid="{399141C3-0FD3-4E86-A4F5-DCE385DD75CC}"/>
    <cellStyle name="60% - Accent1 2 6 2" xfId="2531" xr:uid="{9D41423F-8C86-4F8B-9796-25B343D12E76}"/>
    <cellStyle name="60% - Accent1 2 6 3" xfId="4861" xr:uid="{24B434FF-FBF8-48F2-A7A9-E142231DA113}"/>
    <cellStyle name="60% - Accent1 2 7" xfId="833" xr:uid="{B20DB5FB-491A-45DB-A2D6-C1F5E6E9A31D}"/>
    <cellStyle name="60% - Accent1 2 7 2" xfId="2532" xr:uid="{14FC2E95-3982-4396-93C2-D80275859388}"/>
    <cellStyle name="60% - Accent1 2 7 3" xfId="4862" xr:uid="{404EF679-4244-4791-B5E5-BA62479DDA1E}"/>
    <cellStyle name="60% - Accent1 2 8" xfId="834" xr:uid="{D1B5287D-323C-4444-88BA-1540BFE3F4D1}"/>
    <cellStyle name="60% - Accent1 2 9" xfId="835" xr:uid="{7BEF1A39-130F-465A-B379-42B52DA8008D}"/>
    <cellStyle name="60% - Accent1 20" xfId="2533" xr:uid="{09D59A14-F8D4-4166-94CA-B5ED242CD0D3}"/>
    <cellStyle name="60% - Accent1 21" xfId="2534" xr:uid="{C5D389A1-BDA6-4154-80D8-8E8BC8673836}"/>
    <cellStyle name="60% - Accent1 22" xfId="2535" xr:uid="{32DEECDA-F830-4E58-A56A-CAB797BD8578}"/>
    <cellStyle name="60% - Accent1 23" xfId="2536" xr:uid="{C35424BB-DC7F-4505-98F8-C2F5607A6B2C}"/>
    <cellStyle name="60% - Accent1 24" xfId="2537" xr:uid="{FDDC085F-1197-4DD7-A81A-B93A48D2F433}"/>
    <cellStyle name="60% - Accent1 25" xfId="2538" xr:uid="{E51D3B3E-D3BA-4AB3-AE67-4A07DD778ED6}"/>
    <cellStyle name="60% - Accent1 26" xfId="2539" xr:uid="{10FCB4F9-710E-4A21-BCEC-3F746E77E2B0}"/>
    <cellStyle name="60% - Accent1 27" xfId="2514" xr:uid="{C10A4C0A-3C88-4E8F-87F7-F6E05A8F516D}"/>
    <cellStyle name="60% - Accent1 28" xfId="4855" xr:uid="{819E47E1-8066-44A8-B65E-F2342070DE00}"/>
    <cellStyle name="60% - Accent1 29" xfId="5707" xr:uid="{73AA6CA4-A939-4788-97DC-39CD9A306C46}"/>
    <cellStyle name="60% - Accent1 3" xfId="227" xr:uid="{DDDF600B-7CBC-4B4E-9E78-175B6E4EB340}"/>
    <cellStyle name="60% - Accent1 3 10" xfId="837" xr:uid="{479CA9E7-6B8F-4E4C-B115-5AF22F02ED7C}"/>
    <cellStyle name="60% - Accent1 3 11" xfId="838" xr:uid="{A736CE36-5B64-4159-90E5-60E4C6AD03F7}"/>
    <cellStyle name="60% - Accent1 3 12" xfId="2540" xr:uid="{688B3B56-708C-4BFD-B3E5-18BF1D8E5BF3}"/>
    <cellStyle name="60% - Accent1 3 13" xfId="4863" xr:uid="{266D356F-63B9-4D9D-B8D0-9874EE18FBF1}"/>
    <cellStyle name="60% - Accent1 3 14" xfId="29106" xr:uid="{926A6DB0-EF88-4B5B-98F7-CE88E88FD001}"/>
    <cellStyle name="60% - Accent1 3 15" xfId="836" xr:uid="{BBD98F90-F9DE-4E26-8988-5189022F4FCC}"/>
    <cellStyle name="60% - Accent1 3 2" xfId="839" xr:uid="{C95E477F-EF12-41E9-8441-3668AE1D891E}"/>
    <cellStyle name="60% - Accent1 3 2 2" xfId="2541" xr:uid="{43080BDA-0FF4-4B57-9D62-BB66C27FA072}"/>
    <cellStyle name="60% - Accent1 3 3" xfId="840" xr:uid="{687D27A8-ACDC-4DC7-9A7C-9C7BE9BAC1BD}"/>
    <cellStyle name="60% - Accent1 3 4" xfId="841" xr:uid="{59DDE806-D703-409B-970F-DF3D28A18829}"/>
    <cellStyle name="60% - Accent1 3 5" xfId="842" xr:uid="{B3A720F5-819C-4C04-8DA0-E1F4D04E3CFC}"/>
    <cellStyle name="60% - Accent1 3 6" xfId="843" xr:uid="{EACD2A84-6596-491D-BCB9-000032FEF4E3}"/>
    <cellStyle name="60% - Accent1 3 7" xfId="844" xr:uid="{ED9D08D2-90CF-4E47-B2E1-1662821AC44F}"/>
    <cellStyle name="60% - Accent1 3 8" xfId="845" xr:uid="{C4B3C3E8-DE2B-422C-857A-D7E9693B3AC6}"/>
    <cellStyle name="60% - Accent1 3 9" xfId="846" xr:uid="{6030EDC6-630B-4CE6-910B-1A89F4730619}"/>
    <cellStyle name="60% - Accent1 30" xfId="5750" xr:uid="{F5F270EA-D537-4187-A332-CAFFB702BB2A}"/>
    <cellStyle name="60% - Accent1 31" xfId="815" xr:uid="{67493D7F-FD1C-4651-8260-207BDCF5BBF1}"/>
    <cellStyle name="60% - Accent1 32" xfId="5794" xr:uid="{A529EF02-C5B3-47FA-9578-46FD82371975}"/>
    <cellStyle name="60% - Accent1 33" xfId="29013" xr:uid="{910FE995-1311-429B-87E9-24E5A2B3E8B4}"/>
    <cellStyle name="60% - Accent1 34" xfId="29159" xr:uid="{6430B458-4B25-4499-8512-1B23F31FBF1B}"/>
    <cellStyle name="60% - Accent1 35" xfId="127" xr:uid="{53018139-C135-4844-A81E-ED37FCBD3125}"/>
    <cellStyle name="60% - Accent1 4" xfId="315" xr:uid="{E99EB796-FAC0-426F-8339-D23B6F64E8BD}"/>
    <cellStyle name="60% - Accent1 4 2" xfId="2543" xr:uid="{D21B463C-EEF5-4CDA-9DFA-E146A9C18A3B}"/>
    <cellStyle name="60% - Accent1 4 3" xfId="2542" xr:uid="{386BD62F-8104-4D8B-83B8-A4FF98A5807D}"/>
    <cellStyle name="60% - Accent1 4 4" xfId="847" xr:uid="{4094A282-9845-426F-90B4-32911536BE63}"/>
    <cellStyle name="60% - Accent1 5" xfId="848" xr:uid="{C215892F-68D2-4B74-B063-2EFF72375BA2}"/>
    <cellStyle name="60% - Accent1 5 2" xfId="2545" xr:uid="{40F0B2CA-CAE2-49FF-8C36-E336A44F3449}"/>
    <cellStyle name="60% - Accent1 5 3" xfId="2544" xr:uid="{281B2F28-C764-4E6B-8775-89858006719B}"/>
    <cellStyle name="60% - Accent1 6" xfId="849" xr:uid="{AE314F8B-6352-431F-AB35-B9252827AF4C}"/>
    <cellStyle name="60% - Accent1 6 2" xfId="2547" xr:uid="{93F60CC1-B06F-4742-B22A-E0B8E23FB564}"/>
    <cellStyle name="60% - Accent1 6 3" xfId="2548" xr:uid="{0DA801A1-DB9B-4EAE-B1D4-17D9D112BE87}"/>
    <cellStyle name="60% - Accent1 6 4" xfId="2546" xr:uid="{A76BBECF-53AA-44B1-9FBB-FA4E3AB1548D}"/>
    <cellStyle name="60% - Accent1 7" xfId="850" xr:uid="{7B09B212-6012-4F21-94A7-579E83761BA7}"/>
    <cellStyle name="60% - Accent1 7 2" xfId="2550" xr:uid="{8738FBB4-A7F5-4B30-BF15-B8FC076E212B}"/>
    <cellStyle name="60% - Accent1 7 3" xfId="2549" xr:uid="{7F593B6A-8DCF-4104-82D0-F468C1B1A5A7}"/>
    <cellStyle name="60% - Accent1 8" xfId="851" xr:uid="{7A96FDF2-B4DA-448B-A4D6-E3C9637A0621}"/>
    <cellStyle name="60% - Accent1 8 2" xfId="2551" xr:uid="{EA9780C5-4844-449F-9A36-BCBB77B7BF55}"/>
    <cellStyle name="60% - Accent1 9" xfId="852" xr:uid="{0C21BF93-17DE-4D57-A25F-169D43EA3067}"/>
    <cellStyle name="60% - Accent1 9 2" xfId="2552" xr:uid="{2B5A0629-ECE2-44B3-85F3-495BB180BCA2}"/>
    <cellStyle name="60% - Accent2 10" xfId="854" xr:uid="{024FD109-0220-4E17-B064-F8AA30261FE6}"/>
    <cellStyle name="60% - Accent2 10 2" xfId="2554" xr:uid="{68AB15C8-F974-4739-B5BD-6795FE1EBA8F}"/>
    <cellStyle name="60% - Accent2 11" xfId="855" xr:uid="{133C47DA-A2C6-4103-A9F0-57648215EEF2}"/>
    <cellStyle name="60% - Accent2 11 2" xfId="2555" xr:uid="{967B4C7F-828E-494E-9981-4EE832511AAE}"/>
    <cellStyle name="60% - Accent2 12" xfId="856" xr:uid="{78E97312-B174-42DE-8845-BB64A7F4A09F}"/>
    <cellStyle name="60% - Accent2 12 2" xfId="2556" xr:uid="{174DD26D-8FD8-40B8-B22A-4C0DD696540E}"/>
    <cellStyle name="60% - Accent2 13" xfId="857" xr:uid="{8990BA31-7501-4396-A1B7-D6397F21D163}"/>
    <cellStyle name="60% - Accent2 13 2" xfId="2557" xr:uid="{28F76209-8E52-475B-A417-075803484790}"/>
    <cellStyle name="60% - Accent2 14" xfId="858" xr:uid="{4E62C4BA-C972-49CA-896C-D5651358570F}"/>
    <cellStyle name="60% - Accent2 14 2" xfId="2558" xr:uid="{FAE07FB4-B259-4202-A019-66FDE6CB1C7B}"/>
    <cellStyle name="60% - Accent2 15" xfId="859" xr:uid="{A4EA561B-9C98-4328-9C0E-79BA8F177A78}"/>
    <cellStyle name="60% - Accent2 15 2" xfId="2559" xr:uid="{8102250B-BA64-44BE-955E-225324E14B25}"/>
    <cellStyle name="60% - Accent2 16" xfId="860" xr:uid="{00AAA43E-B697-4198-BE4B-B71C424E2FBC}"/>
    <cellStyle name="60% - Accent2 16 2" xfId="2560" xr:uid="{6446600E-EA23-4C9B-B5C2-9DD9EF113FC4}"/>
    <cellStyle name="60% - Accent2 17" xfId="861" xr:uid="{7CCC2622-59CB-487F-A8B5-405003BD1E4C}"/>
    <cellStyle name="60% - Accent2 17 2" xfId="2561" xr:uid="{DFBCA0F9-AC69-484D-BBC2-7603340CBA99}"/>
    <cellStyle name="60% - Accent2 18" xfId="862" xr:uid="{80AF1209-F930-44FD-A5A7-A4C5048BDE5A}"/>
    <cellStyle name="60% - Accent2 18 2" xfId="2562" xr:uid="{C6BD9744-6EA6-4C3F-9C57-71076320CC03}"/>
    <cellStyle name="60% - Accent2 19" xfId="2563" xr:uid="{17E19272-7712-498C-9341-71A07A1E14A1}"/>
    <cellStyle name="60% - Accent2 2" xfId="190" xr:uid="{880445D3-9E12-49FE-8263-58B9620F6ACF}"/>
    <cellStyle name="60% - Accent2 2 10" xfId="864" xr:uid="{3D24FA76-FC08-4F70-B902-2B33280DDB57}"/>
    <cellStyle name="60% - Accent2 2 11" xfId="865" xr:uid="{F6726AC6-A32F-49C2-A96B-BE555A071581}"/>
    <cellStyle name="60% - Accent2 2 12" xfId="2564" xr:uid="{32A2E149-5A9A-4CE0-9940-A4480CCE5198}"/>
    <cellStyle name="60% - Accent2 2 13" xfId="4416" xr:uid="{1234FCA9-9A11-4323-878F-41155722F6C6}"/>
    <cellStyle name="60% - Accent2 2 14" xfId="4865" xr:uid="{A64341BB-3F03-4266-A65B-1998A80B355B}"/>
    <cellStyle name="60% - Accent2 2 15" xfId="29070" xr:uid="{CA15F292-1BF3-46AF-9CFB-0783C0E2B3AD}"/>
    <cellStyle name="60% - Accent2 2 16" xfId="863" xr:uid="{00689D2B-3554-4B5D-A97E-EC2830471E94}"/>
    <cellStyle name="60% - Accent2 2 2" xfId="866" xr:uid="{FB4FEBCD-02DC-4D6D-8DD5-DDF9CEBE3A75}"/>
    <cellStyle name="60% - Accent2 2 2 2" xfId="2565" xr:uid="{0D5BEE4D-9FD6-4109-A554-FB27C7913712}"/>
    <cellStyle name="60% - Accent2 2 2 3" xfId="4866" xr:uid="{AF59F9D0-C692-4606-8A49-384D86C06378}"/>
    <cellStyle name="60% - Accent2 2 3" xfId="867" xr:uid="{D3A24FE2-D9E0-4A50-8F6E-73EC299E00FA}"/>
    <cellStyle name="60% - Accent2 2 3 2" xfId="2566" xr:uid="{F441F78C-1A84-41A1-9431-263D5077D098}"/>
    <cellStyle name="60% - Accent2 2 3 3" xfId="4867" xr:uid="{2D7FD80E-A09B-46B8-AFBB-D9B23C7CCFF2}"/>
    <cellStyle name="60% - Accent2 2 4" xfId="868" xr:uid="{21DC1429-143F-4BE5-B936-A5EECF05F0C7}"/>
    <cellStyle name="60% - Accent2 2 4 2" xfId="2568" xr:uid="{114AACAC-080D-4C63-B101-71FA98FB1298}"/>
    <cellStyle name="60% - Accent2 2 4 3" xfId="2567" xr:uid="{785DCA13-44DA-40DB-90C0-755CCEA2EF69}"/>
    <cellStyle name="60% - Accent2 2 4 4" xfId="4868" xr:uid="{9BFAF4F9-5983-4ADD-85BE-C8A39B01CAF2}"/>
    <cellStyle name="60% - Accent2 2 5" xfId="869" xr:uid="{EAE44200-A9FC-4496-8B15-F21B4C56290E}"/>
    <cellStyle name="60% - Accent2 2 5 2" xfId="2569" xr:uid="{10707CC7-C9A7-4742-A29F-5EFE48DC3EC2}"/>
    <cellStyle name="60% - Accent2 2 5 3" xfId="4869" xr:uid="{07F24A17-65A3-4A27-8675-9774DCBF5A12}"/>
    <cellStyle name="60% - Accent2 2 6" xfId="870" xr:uid="{2996B5B6-C05F-4AA6-AFDE-D1E0536E339D}"/>
    <cellStyle name="60% - Accent2 2 6 2" xfId="2570" xr:uid="{E72063CE-4745-4D8C-B87A-5076AFB2C9C2}"/>
    <cellStyle name="60% - Accent2 2 6 3" xfId="4870" xr:uid="{FBC1E2B8-E0C5-462D-9A80-5171BF4197B8}"/>
    <cellStyle name="60% - Accent2 2 7" xfId="871" xr:uid="{3359FE5C-331F-4766-8611-9961179A3DF8}"/>
    <cellStyle name="60% - Accent2 2 7 2" xfId="2571" xr:uid="{BF4848F0-0A22-41E8-AD6F-282F485E232F}"/>
    <cellStyle name="60% - Accent2 2 7 3" xfId="4871" xr:uid="{89C9106C-E7B8-46D6-9348-EE1648EF99AA}"/>
    <cellStyle name="60% - Accent2 2 8" xfId="872" xr:uid="{C21EFA71-BD52-4CF7-964F-4DF2D9D16BC6}"/>
    <cellStyle name="60% - Accent2 2 9" xfId="873" xr:uid="{170311D4-55AA-44F6-98A4-D5BDC131D6DA}"/>
    <cellStyle name="60% - Accent2 20" xfId="2572" xr:uid="{C44472A3-9DD7-4512-BA85-27FF2E7697E3}"/>
    <cellStyle name="60% - Accent2 21" xfId="2573" xr:uid="{FAFA7C6D-618C-4F18-B885-5CA8F6A8A798}"/>
    <cellStyle name="60% - Accent2 22" xfId="2574" xr:uid="{DD97F215-6C16-4696-B7A2-FA8895D48465}"/>
    <cellStyle name="60% - Accent2 23" xfId="2575" xr:uid="{D1B5C345-B5C9-4424-A4B5-121DF12C84E3}"/>
    <cellStyle name="60% - Accent2 24" xfId="2576" xr:uid="{024FCB7C-3042-43DA-8A8A-D7B863648B34}"/>
    <cellStyle name="60% - Accent2 25" xfId="2577" xr:uid="{91397A1F-2FE2-4B84-8DBD-003B34640BB8}"/>
    <cellStyle name="60% - Accent2 26" xfId="2578" xr:uid="{72D62778-4EC8-452E-9F96-DB455D1327C2}"/>
    <cellStyle name="60% - Accent2 27" xfId="2553" xr:uid="{5B870985-9612-4F5B-9B2C-6CD783E4B6BC}"/>
    <cellStyle name="60% - Accent2 28" xfId="4864" xr:uid="{B690489C-51F6-4F87-AB82-555E1A5A1C12}"/>
    <cellStyle name="60% - Accent2 29" xfId="5711" xr:uid="{ED69FCD8-0755-4243-ACF3-C235F5B03CA9}"/>
    <cellStyle name="60% - Accent2 3" xfId="231" xr:uid="{D66E94E5-9399-4DD1-BEC8-2E3AC7661FC2}"/>
    <cellStyle name="60% - Accent2 3 10" xfId="875" xr:uid="{2F09E43E-E8D4-4921-9E3D-9B71CDEB235E}"/>
    <cellStyle name="60% - Accent2 3 11" xfId="876" xr:uid="{D1DA001A-B2AB-4A65-9FA7-B255F0550AE5}"/>
    <cellStyle name="60% - Accent2 3 12" xfId="2579" xr:uid="{CC3F2894-21E0-4F67-9DF1-2FAC52E60AF8}"/>
    <cellStyle name="60% - Accent2 3 13" xfId="4872" xr:uid="{52066EDD-DB2D-4402-BC0B-7E75BE3A4ACA}"/>
    <cellStyle name="60% - Accent2 3 14" xfId="29110" xr:uid="{2D6A4768-EF6B-492B-9963-CA6006B0B9E5}"/>
    <cellStyle name="60% - Accent2 3 15" xfId="874" xr:uid="{62C26B1D-1367-423A-AE7A-CF41C153ACA1}"/>
    <cellStyle name="60% - Accent2 3 2" xfId="877" xr:uid="{358019BB-9EBF-49FE-A0EE-093DFAF9DD6F}"/>
    <cellStyle name="60% - Accent2 3 2 2" xfId="2580" xr:uid="{95793279-F068-45E0-B7C6-6CA0D7F3C626}"/>
    <cellStyle name="60% - Accent2 3 3" xfId="878" xr:uid="{14709F40-83D3-4C4B-A487-D1D73DD9EB09}"/>
    <cellStyle name="60% - Accent2 3 4" xfId="879" xr:uid="{C32701AD-1BE7-4728-90D1-BCBAEB7F7F04}"/>
    <cellStyle name="60% - Accent2 3 5" xfId="880" xr:uid="{A52B61D3-A2A9-485C-A0D4-D8EC718E4E71}"/>
    <cellStyle name="60% - Accent2 3 6" xfId="881" xr:uid="{5921AEC5-B086-418B-A63B-DF9EB9C1F0D0}"/>
    <cellStyle name="60% - Accent2 3 7" xfId="882" xr:uid="{942286DF-81C2-4249-B540-B663107B0962}"/>
    <cellStyle name="60% - Accent2 3 8" xfId="883" xr:uid="{5CFCE179-9C63-4397-9664-30801329B24B}"/>
    <cellStyle name="60% - Accent2 3 9" xfId="884" xr:uid="{C7B1B4F8-D158-46C8-A3DE-064DCEFAF920}"/>
    <cellStyle name="60% - Accent2 30" xfId="5754" xr:uid="{D878B086-95AE-43A8-97E3-8FD55BF89798}"/>
    <cellStyle name="60% - Accent2 31" xfId="853" xr:uid="{01BD44AF-9C28-4378-A2D8-36FC1EF5B8E4}"/>
    <cellStyle name="60% - Accent2 32" xfId="5798" xr:uid="{FC1BAB60-8520-4C99-8644-78A08CC6BC89}"/>
    <cellStyle name="60% - Accent2 33" xfId="29017" xr:uid="{BCF64272-E848-43B0-8531-FC955F523A55}"/>
    <cellStyle name="60% - Accent2 34" xfId="29162" xr:uid="{DD069CC7-E03C-4C98-ACF8-6022D7F65E64}"/>
    <cellStyle name="60% - Accent2 35" xfId="131" xr:uid="{4E4DD2E3-679F-4BD2-99E9-0945DDF647F8}"/>
    <cellStyle name="60% - Accent2 4" xfId="318" xr:uid="{81DBF254-2B14-43CA-AF98-715409B44422}"/>
    <cellStyle name="60% - Accent2 4 2" xfId="2582" xr:uid="{8295D17E-71EF-40FF-BDC6-84B732ED153D}"/>
    <cellStyle name="60% - Accent2 4 3" xfId="2581" xr:uid="{22E19F7F-E554-4C79-BB94-3E4DB261C767}"/>
    <cellStyle name="60% - Accent2 4 4" xfId="885" xr:uid="{6C665981-319F-439D-A1E3-41EC2E2CD08C}"/>
    <cellStyle name="60% - Accent2 5" xfId="886" xr:uid="{51C835A4-19A4-4FF4-9908-DC4294D0CD5D}"/>
    <cellStyle name="60% - Accent2 5 2" xfId="2584" xr:uid="{CB6A7F0E-4D7C-4A3F-9B6D-61FF4FCF4CE0}"/>
    <cellStyle name="60% - Accent2 5 3" xfId="2583" xr:uid="{00998E2C-FFAA-4681-92D6-B07F1CE2E762}"/>
    <cellStyle name="60% - Accent2 6" xfId="887" xr:uid="{017F04F7-E3D8-49AF-8D16-FA690896AFDF}"/>
    <cellStyle name="60% - Accent2 6 2" xfId="2586" xr:uid="{CC1FB33D-AE68-4D86-B67D-40B3CA19EF4B}"/>
    <cellStyle name="60% - Accent2 6 3" xfId="2587" xr:uid="{587C465D-B8A7-4BC5-8E54-3662DD1568E1}"/>
    <cellStyle name="60% - Accent2 6 4" xfId="2585" xr:uid="{93496D6F-95F2-40F7-8DE2-504E19EE3A7D}"/>
    <cellStyle name="60% - Accent2 7" xfId="888" xr:uid="{85B3D2F7-40E4-425A-96E9-68047E01BFE3}"/>
    <cellStyle name="60% - Accent2 7 2" xfId="2589" xr:uid="{AF8DC0BA-9D8F-4D33-9D92-95E169917AE6}"/>
    <cellStyle name="60% - Accent2 7 3" xfId="2588" xr:uid="{52511E52-CA0F-4154-BE4C-2F6E1B0B37DD}"/>
    <cellStyle name="60% - Accent2 8" xfId="889" xr:uid="{5F17FAE8-140B-4E81-82E2-C99738728AC0}"/>
    <cellStyle name="60% - Accent2 8 2" xfId="2590" xr:uid="{5EE2B3F8-0D1E-44F8-8F5A-E5C09F184E33}"/>
    <cellStyle name="60% - Accent2 9" xfId="890" xr:uid="{ECF639D3-26C8-49B4-80A0-6CC81423A073}"/>
    <cellStyle name="60% - Accent2 9 2" xfId="2591" xr:uid="{7B3D18A0-817A-48C9-8681-3B8BF1E45D8B}"/>
    <cellStyle name="60% - Accent3 10" xfId="892" xr:uid="{50ED232B-C41D-4D40-828E-08F2155AEAE5}"/>
    <cellStyle name="60% - Accent3 10 2" xfId="2593" xr:uid="{3A1809C2-0760-452A-B464-35E604111C92}"/>
    <cellStyle name="60% - Accent3 11" xfId="893" xr:uid="{732776F8-08C2-4011-9623-0D502BAF2504}"/>
    <cellStyle name="60% - Accent3 11 2" xfId="2594" xr:uid="{8FE4CECA-2727-4A75-B30F-98C09908BB1A}"/>
    <cellStyle name="60% - Accent3 12" xfId="894" xr:uid="{EFEE6206-069F-4008-A982-0009DCB65072}"/>
    <cellStyle name="60% - Accent3 12 2" xfId="2595" xr:uid="{356269C7-B5DA-4658-AF87-A0CB4D1D397B}"/>
    <cellStyle name="60% - Accent3 13" xfId="895" xr:uid="{C81DAC4E-95A1-4AE2-BA68-C6805C8626F3}"/>
    <cellStyle name="60% - Accent3 13 2" xfId="2596" xr:uid="{07839846-3598-4A8D-ACF9-D866AA55742F}"/>
    <cellStyle name="60% - Accent3 14" xfId="896" xr:uid="{F1AB6E00-A04F-4C5E-BB47-30C21FA219DF}"/>
    <cellStyle name="60% - Accent3 14 2" xfId="2597" xr:uid="{62A8A1A4-ADA7-411B-9268-6C502B93395F}"/>
    <cellStyle name="60% - Accent3 15" xfId="897" xr:uid="{0DD8C21B-5892-4D7A-99AD-3EEC797EF4E1}"/>
    <cellStyle name="60% - Accent3 15 2" xfId="2598" xr:uid="{EC08A30C-8DB3-4F73-B2F4-F17A3B4AC135}"/>
    <cellStyle name="60% - Accent3 16" xfId="898" xr:uid="{B1055646-C976-42A6-81D2-4395979E91F7}"/>
    <cellStyle name="60% - Accent3 16 2" xfId="2599" xr:uid="{A54AEC01-CF17-41F7-8B4A-DE10A20FE807}"/>
    <cellStyle name="60% - Accent3 17" xfId="899" xr:uid="{465972AD-20DD-4DB4-B8B1-31817B0D8148}"/>
    <cellStyle name="60% - Accent3 17 2" xfId="2600" xr:uid="{D73B4D04-80DA-419B-8985-69A5328338E8}"/>
    <cellStyle name="60% - Accent3 18" xfId="900" xr:uid="{CACB13DC-514A-4B06-A7E8-DAE638BCF4C9}"/>
    <cellStyle name="60% - Accent3 18 2" xfId="2601" xr:uid="{089B1EC7-5D48-4A05-AAC4-61CAD6DA6132}"/>
    <cellStyle name="60% - Accent3 19" xfId="2602" xr:uid="{02E19371-7CB1-4945-A40E-6CB84A134530}"/>
    <cellStyle name="60% - Accent3 2" xfId="194" xr:uid="{7442E874-0324-4332-9232-EB790BEDD0DC}"/>
    <cellStyle name="60% - Accent3 2 10" xfId="902" xr:uid="{8FDB7653-3675-43D1-9CE5-2E4E332C0AB9}"/>
    <cellStyle name="60% - Accent3 2 11" xfId="903" xr:uid="{DCB3FC20-A743-4088-87DA-2B62BBD3B246}"/>
    <cellStyle name="60% - Accent3 2 12" xfId="2603" xr:uid="{9407850E-6AFD-4D99-8755-79C074D1FC9F}"/>
    <cellStyle name="60% - Accent3 2 13" xfId="4417" xr:uid="{C149F01A-84D0-4604-B1BD-A9FB6E6B8A2A}"/>
    <cellStyle name="60% - Accent3 2 14" xfId="4874" xr:uid="{D813FB44-B40F-454A-A61A-7A8C995F1FC1}"/>
    <cellStyle name="60% - Accent3 2 15" xfId="29074" xr:uid="{25D8771C-FE35-4022-82A2-159D1816F2B7}"/>
    <cellStyle name="60% - Accent3 2 16" xfId="901" xr:uid="{70CE4E7A-08AF-49C2-9D15-027891D4BB14}"/>
    <cellStyle name="60% - Accent3 2 2" xfId="904" xr:uid="{12559601-8D23-41DC-8316-196CF1272D06}"/>
    <cellStyle name="60% - Accent3 2 2 2" xfId="2604" xr:uid="{C01E0947-2924-4DB6-9E5A-1596D1B67CE0}"/>
    <cellStyle name="60% - Accent3 2 2 3" xfId="4875" xr:uid="{A16C2BA7-C39E-49E6-AAE4-E3DA595956D1}"/>
    <cellStyle name="60% - Accent3 2 3" xfId="905" xr:uid="{DAF785D9-1285-44C1-A0F8-3E06276FCCF7}"/>
    <cellStyle name="60% - Accent3 2 3 2" xfId="2605" xr:uid="{F3083400-5B74-4C77-B9F5-398838408A5D}"/>
    <cellStyle name="60% - Accent3 2 3 3" xfId="4876" xr:uid="{B9F6E9AC-C1F3-4997-A5F4-5BEC6E0AC131}"/>
    <cellStyle name="60% - Accent3 2 4" xfId="906" xr:uid="{1E25E20A-5B51-465E-B719-2AAE35E74A64}"/>
    <cellStyle name="60% - Accent3 2 4 2" xfId="2607" xr:uid="{CA4DB23A-5743-4C3A-B593-53CEA237EC99}"/>
    <cellStyle name="60% - Accent3 2 4 3" xfId="2606" xr:uid="{2E781D11-7730-4A79-848E-C0DF879F5A4D}"/>
    <cellStyle name="60% - Accent3 2 4 4" xfId="4877" xr:uid="{6E13BE13-4A22-4C1F-83FF-09BC94ECE30D}"/>
    <cellStyle name="60% - Accent3 2 5" xfId="907" xr:uid="{85A1B378-E3BD-47CA-A298-D8E569417094}"/>
    <cellStyle name="60% - Accent3 2 5 2" xfId="2608" xr:uid="{6BFF3EA7-8A85-4BCA-883A-5C30F4D2502B}"/>
    <cellStyle name="60% - Accent3 2 5 3" xfId="4878" xr:uid="{893CE7E9-9448-4523-88C5-3B665A31C63D}"/>
    <cellStyle name="60% - Accent3 2 6" xfId="908" xr:uid="{D5BACD0E-E82D-4D15-A420-C27D4C1608A6}"/>
    <cellStyle name="60% - Accent3 2 6 2" xfId="2609" xr:uid="{B30AD60B-D26A-423E-AE4A-55CB912E6964}"/>
    <cellStyle name="60% - Accent3 2 6 3" xfId="4879" xr:uid="{856E6104-974A-4BEE-8771-76D16404C9C4}"/>
    <cellStyle name="60% - Accent3 2 7" xfId="909" xr:uid="{75A78A7B-4F1F-448B-9909-9B50536DFFB9}"/>
    <cellStyle name="60% - Accent3 2 7 2" xfId="2610" xr:uid="{AFC757F9-840C-42BD-989E-047C5A4A3144}"/>
    <cellStyle name="60% - Accent3 2 7 3" xfId="4880" xr:uid="{B097F769-B410-49D5-8429-DA5C90ACEFF2}"/>
    <cellStyle name="60% - Accent3 2 8" xfId="910" xr:uid="{FB0DE8FB-3A48-483B-B1E4-146A3BDD4767}"/>
    <cellStyle name="60% - Accent3 2 9" xfId="911" xr:uid="{12DA57C1-877E-4D11-B82E-649611B00D10}"/>
    <cellStyle name="60% - Accent3 20" xfId="2611" xr:uid="{32899132-CDCC-4F6E-8CD5-CA04C012D64A}"/>
    <cellStyle name="60% - Accent3 21" xfId="2612" xr:uid="{BC99BF6B-A802-4886-9E45-56864AD8AB03}"/>
    <cellStyle name="60% - Accent3 22" xfId="2613" xr:uid="{AC6920C8-62FC-4834-B769-A1F3DA3C1A41}"/>
    <cellStyle name="60% - Accent3 23" xfId="2614" xr:uid="{C2398762-2E54-4BD3-80A4-53C94B934302}"/>
    <cellStyle name="60% - Accent3 24" xfId="2615" xr:uid="{23B77932-927B-42CE-8665-6BB363012F31}"/>
    <cellStyle name="60% - Accent3 25" xfId="2616" xr:uid="{9CC59F9E-427D-4456-9A10-C7763359DE1E}"/>
    <cellStyle name="60% - Accent3 26" xfId="2617" xr:uid="{8E1213E9-01F7-446C-A13B-9C273048F8F4}"/>
    <cellStyle name="60% - Accent3 27" xfId="2592" xr:uid="{2422162E-7E38-4E19-AD06-F3188726802C}"/>
    <cellStyle name="60% - Accent3 28" xfId="4873" xr:uid="{A661D5C7-14A5-4F04-AA26-6372CD7D3927}"/>
    <cellStyle name="60% - Accent3 29" xfId="5715" xr:uid="{7FAED1CD-F3F7-41D0-8280-7DD3EFFB5E95}"/>
    <cellStyle name="60% - Accent3 3" xfId="235" xr:uid="{CC597B70-C026-4015-A48C-5746B3D51405}"/>
    <cellStyle name="60% - Accent3 3 10" xfId="913" xr:uid="{CAE947AD-B51A-4AFB-AC4D-D7D1ECB0CE30}"/>
    <cellStyle name="60% - Accent3 3 11" xfId="914" xr:uid="{67787E95-E661-42C9-BA55-748702434630}"/>
    <cellStyle name="60% - Accent3 3 12" xfId="2618" xr:uid="{414F9D8E-8281-4143-B754-03C1B53653CC}"/>
    <cellStyle name="60% - Accent3 3 13" xfId="4881" xr:uid="{5EA1B2AB-79BE-414E-9A78-146ABBBCB94D}"/>
    <cellStyle name="60% - Accent3 3 14" xfId="29114" xr:uid="{7FA6824E-1C41-4233-839C-54DBA6897F9C}"/>
    <cellStyle name="60% - Accent3 3 15" xfId="912" xr:uid="{8DF8B207-8285-453F-844E-C059D227D567}"/>
    <cellStyle name="60% - Accent3 3 2" xfId="915" xr:uid="{5F33BB59-C8F4-45C9-B1A1-203BF494BF00}"/>
    <cellStyle name="60% - Accent3 3 2 2" xfId="2619" xr:uid="{72EF053A-C234-4A75-BC44-B553EDD97899}"/>
    <cellStyle name="60% - Accent3 3 3" xfId="916" xr:uid="{729AD0D9-5018-4C05-9F66-5402BA4BEDDE}"/>
    <cellStyle name="60% - Accent3 3 4" xfId="917" xr:uid="{3D373812-21DB-449D-BDE2-9E7253A280B5}"/>
    <cellStyle name="60% - Accent3 3 5" xfId="918" xr:uid="{C522D8CD-0D17-4D53-B5DA-80D546826C06}"/>
    <cellStyle name="60% - Accent3 3 6" xfId="919" xr:uid="{2072656C-F846-4DEC-9042-F6A112D6C159}"/>
    <cellStyle name="60% - Accent3 3 7" xfId="920" xr:uid="{80440960-6BFD-4584-815F-541066E7CECA}"/>
    <cellStyle name="60% - Accent3 3 8" xfId="921" xr:uid="{21D92A42-7F3A-4530-A121-E4FEB55877E5}"/>
    <cellStyle name="60% - Accent3 3 9" xfId="922" xr:uid="{9754019A-56B3-4DA3-AE89-C579F8A72894}"/>
    <cellStyle name="60% - Accent3 30" xfId="5758" xr:uid="{A47CF2B2-156D-451F-8096-39F8BCB381F2}"/>
    <cellStyle name="60% - Accent3 31" xfId="891" xr:uid="{A48AEE23-E3C2-4680-8542-3C0A3C7181AE}"/>
    <cellStyle name="60% - Accent3 32" xfId="5802" xr:uid="{4ABAE8EE-88D3-411A-B04B-AE6BDD1A1C20}"/>
    <cellStyle name="60% - Accent3 33" xfId="29021" xr:uid="{95AF4002-1230-4187-BCDD-2F8609DAB88E}"/>
    <cellStyle name="60% - Accent3 34" xfId="29165" xr:uid="{73B4C655-83CE-4993-9577-1441A01167FE}"/>
    <cellStyle name="60% - Accent3 35" xfId="135" xr:uid="{57909363-39AD-4DAF-89C7-ED27F680EDC1}"/>
    <cellStyle name="60% - Accent3 4" xfId="321" xr:uid="{20E6972A-0E57-40DC-8867-C0345A74DA61}"/>
    <cellStyle name="60% - Accent3 4 2" xfId="2621" xr:uid="{83EA7C98-8F9A-4762-AD0E-88B4B035738C}"/>
    <cellStyle name="60% - Accent3 4 3" xfId="2620" xr:uid="{E4BF8A89-F66F-4978-AE4F-0ED123CFD82A}"/>
    <cellStyle name="60% - Accent3 4 4" xfId="923" xr:uid="{2CFA9C75-19D8-4514-8452-9FF604F448B5}"/>
    <cellStyle name="60% - Accent3 5" xfId="924" xr:uid="{447F75C3-B255-4684-A3AC-27FC1962ACCA}"/>
    <cellStyle name="60% - Accent3 5 2" xfId="2623" xr:uid="{241B396B-1D80-4DDD-BD5A-181093F68D11}"/>
    <cellStyle name="60% - Accent3 5 3" xfId="2622" xr:uid="{57D4B4A3-3181-49D7-B9EC-300439AFEA5D}"/>
    <cellStyle name="60% - Accent3 6" xfId="925" xr:uid="{AA7A7E99-25C5-4E51-AF4D-2FCDA65B5BE8}"/>
    <cellStyle name="60% - Accent3 6 2" xfId="2625" xr:uid="{9C984719-C66C-4CBE-8B35-567F15ABF1BD}"/>
    <cellStyle name="60% - Accent3 6 3" xfId="2626" xr:uid="{C8EE239F-627E-4AC2-9BB7-47209AC748BC}"/>
    <cellStyle name="60% - Accent3 6 4" xfId="2624" xr:uid="{48B43C2C-B5DD-4F99-944C-25ED03444EF6}"/>
    <cellStyle name="60% - Accent3 7" xfId="926" xr:uid="{1DAC4D34-2259-4F29-9132-7987517EB274}"/>
    <cellStyle name="60% - Accent3 7 2" xfId="2628" xr:uid="{9891CDA8-1B45-4761-9D10-A0C5F35B871E}"/>
    <cellStyle name="60% - Accent3 7 3" xfId="2627" xr:uid="{33F67326-80C9-416A-A4DE-B21C7C75598B}"/>
    <cellStyle name="60% - Accent3 8" xfId="927" xr:uid="{1987B718-17CA-46CB-ADC0-89F8893104BD}"/>
    <cellStyle name="60% - Accent3 8 2" xfId="2629" xr:uid="{5E54A878-749B-421C-A8F4-ABB3C3D7CF74}"/>
    <cellStyle name="60% - Accent3 9" xfId="928" xr:uid="{CF515D18-4B7B-4E11-8AF5-CA90A4B673B6}"/>
    <cellStyle name="60% - Accent3 9 2" xfId="2630" xr:uid="{8569A530-2AB3-40D5-8B07-3C8D0333B451}"/>
    <cellStyle name="60% - Accent4 10" xfId="930" xr:uid="{1FE4192F-467E-4321-B312-9F2299A9C286}"/>
    <cellStyle name="60% - Accent4 10 2" xfId="2632" xr:uid="{B2A5EA2D-A290-4573-9751-403132FB6C4C}"/>
    <cellStyle name="60% - Accent4 11" xfId="931" xr:uid="{00495190-CDFA-4159-9108-8E686C903218}"/>
    <cellStyle name="60% - Accent4 11 2" xfId="2633" xr:uid="{1BE564D2-2054-4D9C-9A39-26FBADBC8EC0}"/>
    <cellStyle name="60% - Accent4 12" xfId="932" xr:uid="{D314F5B1-01BB-4B88-A938-7635B9524A10}"/>
    <cellStyle name="60% - Accent4 12 2" xfId="2634" xr:uid="{BF51DCD5-9A45-452B-87D9-553C7971D191}"/>
    <cellStyle name="60% - Accent4 13" xfId="933" xr:uid="{4C0EEE6A-AC03-4E90-85C2-5ECE454624A8}"/>
    <cellStyle name="60% - Accent4 13 2" xfId="2635" xr:uid="{1800EEFF-5484-4493-8240-B05F5D603FB1}"/>
    <cellStyle name="60% - Accent4 14" xfId="934" xr:uid="{011A4853-E64A-4D67-89BF-96933E166632}"/>
    <cellStyle name="60% - Accent4 14 2" xfId="2636" xr:uid="{5D1FFC32-FA64-4DAB-B331-FEB314045EE4}"/>
    <cellStyle name="60% - Accent4 15" xfId="935" xr:uid="{3926874D-1AB1-46A0-96DC-BB25F9C40813}"/>
    <cellStyle name="60% - Accent4 15 2" xfId="2637" xr:uid="{3D40CF70-E7F7-43E4-A028-5AAFADB3C3A7}"/>
    <cellStyle name="60% - Accent4 16" xfId="936" xr:uid="{CD3A935A-7651-43F6-B4BE-A7FE5F0111D5}"/>
    <cellStyle name="60% - Accent4 16 2" xfId="2638" xr:uid="{E436B28C-B88F-4BF6-BEFF-7D0475B90E66}"/>
    <cellStyle name="60% - Accent4 17" xfId="937" xr:uid="{08A20623-7078-4E5A-ACA5-2F773E51CE14}"/>
    <cellStyle name="60% - Accent4 17 2" xfId="2639" xr:uid="{1860BBFE-8946-4A8B-8FF3-9D05E2B830CB}"/>
    <cellStyle name="60% - Accent4 18" xfId="938" xr:uid="{6C3F6F5F-793A-4C92-A20C-5393300B5736}"/>
    <cellStyle name="60% - Accent4 18 2" xfId="2640" xr:uid="{48BD10E8-F790-4890-9635-3C5065CEFF10}"/>
    <cellStyle name="60% - Accent4 19" xfId="2641" xr:uid="{4CEBAF3B-9894-40CE-8AD5-FD4BA0ABFC80}"/>
    <cellStyle name="60% - Accent4 2" xfId="198" xr:uid="{BC289220-0903-4A98-BE1A-BF1F9BABB5A3}"/>
    <cellStyle name="60% - Accent4 2 10" xfId="940" xr:uid="{48664149-9332-43C1-AAA9-841CAF6D1911}"/>
    <cellStyle name="60% - Accent4 2 11" xfId="941" xr:uid="{39D55776-B644-4B48-B8A9-7AFED69F623A}"/>
    <cellStyle name="60% - Accent4 2 12" xfId="2642" xr:uid="{B8FAEBCC-62A9-4A0C-8DB9-8633B18E6E61}"/>
    <cellStyle name="60% - Accent4 2 13" xfId="4418" xr:uid="{905A70CF-2FD8-4BEA-A8EB-C5C154C83DB2}"/>
    <cellStyle name="60% - Accent4 2 14" xfId="4883" xr:uid="{E08648C3-0CFA-41E0-86F0-EE0346DC7E97}"/>
    <cellStyle name="60% - Accent4 2 15" xfId="29078" xr:uid="{797DE2DA-7B3B-437B-8EE9-66FF4C23EDA1}"/>
    <cellStyle name="60% - Accent4 2 16" xfId="939" xr:uid="{6083D5B1-FC7E-4B18-A182-E4536D59B65D}"/>
    <cellStyle name="60% - Accent4 2 2" xfId="942" xr:uid="{970011AE-FB17-4E81-A0F8-1289007929E1}"/>
    <cellStyle name="60% - Accent4 2 2 2" xfId="2643" xr:uid="{F195AC67-D56C-49FE-B3B5-4E6D7196A9A5}"/>
    <cellStyle name="60% - Accent4 2 2 3" xfId="4884" xr:uid="{97C245F4-CB23-435E-AB52-9769B8BC5244}"/>
    <cellStyle name="60% - Accent4 2 3" xfId="943" xr:uid="{A0B53425-D3A8-4CFF-B724-C578638F4D4F}"/>
    <cellStyle name="60% - Accent4 2 3 2" xfId="2644" xr:uid="{B62FAA56-9AA7-48D5-98D7-BFF7403AE3A4}"/>
    <cellStyle name="60% - Accent4 2 3 3" xfId="4885" xr:uid="{F5DBD47D-3DF3-4BEA-AB54-034D1ED232A4}"/>
    <cellStyle name="60% - Accent4 2 4" xfId="944" xr:uid="{D7A723D0-ED77-4B37-B1E2-483662C31F98}"/>
    <cellStyle name="60% - Accent4 2 4 2" xfId="2646" xr:uid="{ABD5664E-356E-4409-BDB8-C33DB8B66E79}"/>
    <cellStyle name="60% - Accent4 2 4 3" xfId="2645" xr:uid="{ED9F2D08-FE92-498B-BFD2-1BBD60E650E2}"/>
    <cellStyle name="60% - Accent4 2 4 4" xfId="4886" xr:uid="{0FC8B1B4-2F8F-4586-B14F-E305925C7269}"/>
    <cellStyle name="60% - Accent4 2 5" xfId="945" xr:uid="{D8F94272-1C8F-4B76-9552-05B27EC0BD42}"/>
    <cellStyle name="60% - Accent4 2 5 2" xfId="2647" xr:uid="{E3113BA9-C56C-4D91-9E2D-09C8E2CC253E}"/>
    <cellStyle name="60% - Accent4 2 5 3" xfId="4887" xr:uid="{24C91F08-58E7-4DE4-9551-3232FD8FAF79}"/>
    <cellStyle name="60% - Accent4 2 6" xfId="946" xr:uid="{A2BCFB6C-DFB3-4857-AA99-669085CBEC55}"/>
    <cellStyle name="60% - Accent4 2 6 2" xfId="2648" xr:uid="{45B3346C-060E-45FA-B484-498542738F29}"/>
    <cellStyle name="60% - Accent4 2 6 3" xfId="4888" xr:uid="{F3D0CC45-2010-4515-9ABD-765474771DB9}"/>
    <cellStyle name="60% - Accent4 2 7" xfId="947" xr:uid="{E6554E1D-2FC7-4EEF-A3BF-A8169F118545}"/>
    <cellStyle name="60% - Accent4 2 7 2" xfId="2649" xr:uid="{FE5FD209-20FE-4050-9697-EDA6610CA305}"/>
    <cellStyle name="60% - Accent4 2 7 3" xfId="4889" xr:uid="{27546EF6-4737-4F94-8194-7CB97F088E7E}"/>
    <cellStyle name="60% - Accent4 2 8" xfId="948" xr:uid="{F1D191A2-8BFC-4F02-A60E-0CB3B1AD952D}"/>
    <cellStyle name="60% - Accent4 2 9" xfId="949" xr:uid="{6E2C28A7-5EDF-4FDF-8903-6A5D5E43E1FA}"/>
    <cellStyle name="60% - Accent4 20" xfId="2650" xr:uid="{C6E8C73A-B69E-45D7-9F7D-111509051D1D}"/>
    <cellStyle name="60% - Accent4 21" xfId="2651" xr:uid="{2363F640-E23C-4172-8741-E044F029E662}"/>
    <cellStyle name="60% - Accent4 22" xfId="2652" xr:uid="{3EB4A0DE-3241-48EE-A9AF-CDACDA21A80C}"/>
    <cellStyle name="60% - Accent4 23" xfId="2653" xr:uid="{FBB8EFF8-F427-4D4A-8232-5D18290DEB23}"/>
    <cellStyle name="60% - Accent4 24" xfId="2654" xr:uid="{9E07FB41-FFEB-4702-9937-9611376EF89B}"/>
    <cellStyle name="60% - Accent4 25" xfId="2655" xr:uid="{E8DE5892-3A4B-404E-A439-B75948D0BECA}"/>
    <cellStyle name="60% - Accent4 26" xfId="2656" xr:uid="{B3B44AB2-F80A-4C3D-99F2-38A2F29978B9}"/>
    <cellStyle name="60% - Accent4 27" xfId="2631" xr:uid="{25DE6146-634D-4BB9-9D58-C06893B98A2F}"/>
    <cellStyle name="60% - Accent4 28" xfId="4882" xr:uid="{872AB45B-8253-4F54-9D25-EBE1408BBF4E}"/>
    <cellStyle name="60% - Accent4 29" xfId="5719" xr:uid="{25DE9FEF-3DF4-49D3-834D-78083002D247}"/>
    <cellStyle name="60% - Accent4 3" xfId="239" xr:uid="{E80B4320-A889-4AA8-ABE2-8A32C44B36A3}"/>
    <cellStyle name="60% - Accent4 3 10" xfId="951" xr:uid="{45FCC149-50D4-4C32-9DD6-35FFFC2FD470}"/>
    <cellStyle name="60% - Accent4 3 11" xfId="952" xr:uid="{E2D769DE-331D-4FD7-A1A0-DA98F9CD1FA4}"/>
    <cellStyle name="60% - Accent4 3 12" xfId="2657" xr:uid="{59485255-E22C-4409-BB7C-8D4A68A1AA00}"/>
    <cellStyle name="60% - Accent4 3 13" xfId="4890" xr:uid="{9C946B88-9AC0-47CF-B006-738A51551662}"/>
    <cellStyle name="60% - Accent4 3 14" xfId="29118" xr:uid="{3805F496-4F25-4A47-B368-C274E1D7DE8C}"/>
    <cellStyle name="60% - Accent4 3 15" xfId="950" xr:uid="{376C3531-7839-4F2F-872F-6BDE734609B1}"/>
    <cellStyle name="60% - Accent4 3 2" xfId="953" xr:uid="{0DB03A8C-59DF-4676-AC5B-CCF078BAB5CB}"/>
    <cellStyle name="60% - Accent4 3 2 2" xfId="2658" xr:uid="{03BAE17F-DDA8-4B25-AD47-A9AA8F2A8A21}"/>
    <cellStyle name="60% - Accent4 3 3" xfId="954" xr:uid="{38A6FF3C-AC96-42B2-8E82-69D40843E120}"/>
    <cellStyle name="60% - Accent4 3 4" xfId="955" xr:uid="{EFED1773-21E3-4484-A589-38A6712090EC}"/>
    <cellStyle name="60% - Accent4 3 5" xfId="956" xr:uid="{89C7C5EC-94B6-475A-849E-9BC77CF2B8EE}"/>
    <cellStyle name="60% - Accent4 3 6" xfId="957" xr:uid="{3E174EE9-40F8-40D9-A37E-5F55997077E2}"/>
    <cellStyle name="60% - Accent4 3 7" xfId="958" xr:uid="{EC1573A9-E715-4239-AD00-9AB5B944EDA3}"/>
    <cellStyle name="60% - Accent4 3 8" xfId="959" xr:uid="{22B9E096-8165-47EC-B101-5229DCA7D1CE}"/>
    <cellStyle name="60% - Accent4 3 9" xfId="960" xr:uid="{BA506897-2210-4D91-A500-F934A0439CCF}"/>
    <cellStyle name="60% - Accent4 30" xfId="5762" xr:uid="{859307E8-4312-4BD6-AF86-1EB0184E000F}"/>
    <cellStyle name="60% - Accent4 31" xfId="929" xr:uid="{DAA1DAA9-BACC-4A64-89F2-22B1CFAB98CD}"/>
    <cellStyle name="60% - Accent4 32" xfId="5806" xr:uid="{1382B2CB-22E3-4249-AEA8-C20EE18A29A0}"/>
    <cellStyle name="60% - Accent4 33" xfId="29025" xr:uid="{F85D45D3-B531-4E9B-B828-8C6A93A45529}"/>
    <cellStyle name="60% - Accent4 34" xfId="29168" xr:uid="{F84181F9-E30C-4413-B8AB-BD57FAB0971F}"/>
    <cellStyle name="60% - Accent4 35" xfId="139" xr:uid="{8ACB8CBE-69E4-4612-89F7-181EBB9969EC}"/>
    <cellStyle name="60% - Accent4 4" xfId="324" xr:uid="{BCB2A249-99A1-4BE3-8FFB-81EE4D8AC6E8}"/>
    <cellStyle name="60% - Accent4 4 2" xfId="2660" xr:uid="{F4BB5087-6E8F-4C18-B6F3-0A4CE4435969}"/>
    <cellStyle name="60% - Accent4 4 3" xfId="2659" xr:uid="{B3F52A18-039D-4683-8913-B51DB309E5F0}"/>
    <cellStyle name="60% - Accent4 4 4" xfId="961" xr:uid="{30EF6081-36B6-4E7A-8DAF-301EBE1317E6}"/>
    <cellStyle name="60% - Accent4 5" xfId="962" xr:uid="{F8697FA2-243D-4F62-8FEF-B23328CA3E2B}"/>
    <cellStyle name="60% - Accent4 5 2" xfId="2662" xr:uid="{D79DF270-32DE-4089-8931-A247BF346010}"/>
    <cellStyle name="60% - Accent4 5 3" xfId="2661" xr:uid="{46E1DB01-B87D-4E30-82C1-5618B09E4BFD}"/>
    <cellStyle name="60% - Accent4 6" xfId="963" xr:uid="{3EEDCDC7-6C18-4917-B5C4-7B7AE64753F3}"/>
    <cellStyle name="60% - Accent4 6 2" xfId="2664" xr:uid="{1464506E-9117-4B83-AF79-6712536CE872}"/>
    <cellStyle name="60% - Accent4 6 3" xfId="2665" xr:uid="{5943FE95-187C-4CDA-BFAB-A42326E42095}"/>
    <cellStyle name="60% - Accent4 6 4" xfId="2663" xr:uid="{01A9F4BD-CD91-4055-9547-F52D69CDB835}"/>
    <cellStyle name="60% - Accent4 7" xfId="964" xr:uid="{C8DE8F8E-2E55-40B1-9770-14806B29463E}"/>
    <cellStyle name="60% - Accent4 7 2" xfId="2667" xr:uid="{012C4E3F-72C0-4F99-B821-617EB99685E1}"/>
    <cellStyle name="60% - Accent4 7 3" xfId="2666" xr:uid="{26A75024-360A-403A-8D36-C5CDB738C8EB}"/>
    <cellStyle name="60% - Accent4 8" xfId="965" xr:uid="{D984C64D-EC6F-44F3-8F1F-FDCB502DADB5}"/>
    <cellStyle name="60% - Accent4 8 2" xfId="2668" xr:uid="{715783CE-2308-45FD-B199-A00C8339F7AB}"/>
    <cellStyle name="60% - Accent4 9" xfId="966" xr:uid="{8F3F4549-9C85-4691-8721-3C75188FC8CB}"/>
    <cellStyle name="60% - Accent4 9 2" xfId="2669" xr:uid="{8EF56553-D695-44E8-8366-221577093BD8}"/>
    <cellStyle name="60% - Accent5 10" xfId="968" xr:uid="{D4142F0D-ED56-4355-95DF-6967005388DC}"/>
    <cellStyle name="60% - Accent5 10 2" xfId="2671" xr:uid="{4ED80E1B-C753-4E31-81CA-1E68633F8EBA}"/>
    <cellStyle name="60% - Accent5 11" xfId="969" xr:uid="{55A4ABAB-A568-433E-AB96-D9DC00E021AD}"/>
    <cellStyle name="60% - Accent5 11 2" xfId="2672" xr:uid="{8F8A6FA7-8831-4A32-95FE-97F2ECD8182C}"/>
    <cellStyle name="60% - Accent5 12" xfId="970" xr:uid="{12296126-D99F-4A43-BDE1-42824B4BBF53}"/>
    <cellStyle name="60% - Accent5 12 2" xfId="2673" xr:uid="{1ED31F82-CDDC-4F62-9A5B-1C5663E9F29F}"/>
    <cellStyle name="60% - Accent5 13" xfId="971" xr:uid="{ADBBEBE3-817A-420B-9EDD-CE772850408D}"/>
    <cellStyle name="60% - Accent5 13 2" xfId="2674" xr:uid="{83B9DB5B-B445-4B25-BB83-FCFB9633BD81}"/>
    <cellStyle name="60% - Accent5 14" xfId="972" xr:uid="{6B63D337-2310-4D85-8799-BCC57723F5CA}"/>
    <cellStyle name="60% - Accent5 14 2" xfId="2675" xr:uid="{FBC9FF82-DA62-4DCA-9CCB-69F21FCD22F1}"/>
    <cellStyle name="60% - Accent5 15" xfId="973" xr:uid="{62CD319B-DA40-44CA-90F0-7565BC076391}"/>
    <cellStyle name="60% - Accent5 15 2" xfId="2676" xr:uid="{9E81B3E1-5A18-4A5D-AEFE-776EE308B4B5}"/>
    <cellStyle name="60% - Accent5 16" xfId="974" xr:uid="{BE4AEC24-8BFB-40AF-A6C0-8EF53B2D334F}"/>
    <cellStyle name="60% - Accent5 16 2" xfId="2677" xr:uid="{65396E99-F7F5-4A83-AE24-6E4B135C8B0F}"/>
    <cellStyle name="60% - Accent5 17" xfId="975" xr:uid="{A409A5EF-BEF0-490B-ADA5-FD75D1999899}"/>
    <cellStyle name="60% - Accent5 17 2" xfId="2678" xr:uid="{A8FE781E-04EB-4EF2-B498-5C0156429A78}"/>
    <cellStyle name="60% - Accent5 18" xfId="976" xr:uid="{5EBF8D31-521A-4B4F-96FA-E7FFDF93F513}"/>
    <cellStyle name="60% - Accent5 18 2" xfId="2679" xr:uid="{67846CA8-39A8-411D-8F48-B8E467CFDDC8}"/>
    <cellStyle name="60% - Accent5 19" xfId="2680" xr:uid="{6FCB4D5F-0BAB-469A-BA09-52B2C811ECDC}"/>
    <cellStyle name="60% - Accent5 2" xfId="202" xr:uid="{A3979327-5BBD-4B04-AFFC-5BFF001A596A}"/>
    <cellStyle name="60% - Accent5 2 10" xfId="978" xr:uid="{82E0E31E-4A59-4E3F-9D2B-2882CD1E5C89}"/>
    <cellStyle name="60% - Accent5 2 11" xfId="979" xr:uid="{B13433B9-3D14-449A-9B3E-44973027564F}"/>
    <cellStyle name="60% - Accent5 2 12" xfId="2681" xr:uid="{5DE5EEB3-67C8-4948-88A3-878FDCC76757}"/>
    <cellStyle name="60% - Accent5 2 13" xfId="4419" xr:uid="{3194F2DC-ED06-4BCD-B324-BC9CBF025318}"/>
    <cellStyle name="60% - Accent5 2 14" xfId="4892" xr:uid="{4A7C2663-1741-461D-842A-F0980D3C4BEC}"/>
    <cellStyle name="60% - Accent5 2 15" xfId="29082" xr:uid="{C5C67115-AA21-4F6D-8867-8DB3DCC9FDC9}"/>
    <cellStyle name="60% - Accent5 2 16" xfId="977" xr:uid="{43191B2B-B640-4538-A1C4-2F4563FF077D}"/>
    <cellStyle name="60% - Accent5 2 2" xfId="980" xr:uid="{CABEF463-6FE7-4CF0-A093-FE1C5B64A6F4}"/>
    <cellStyle name="60% - Accent5 2 2 2" xfId="2682" xr:uid="{E0CE820E-7793-498B-B83F-CBC741DE8B36}"/>
    <cellStyle name="60% - Accent5 2 2 3" xfId="4893" xr:uid="{564EA19D-90FE-4B25-B54B-B3881B89D78C}"/>
    <cellStyle name="60% - Accent5 2 3" xfId="981" xr:uid="{768BDE3B-8812-4F3B-9AB9-76771CB472F2}"/>
    <cellStyle name="60% - Accent5 2 3 2" xfId="2683" xr:uid="{DDC04C15-0C5C-4C2F-90A4-A07B0CF9D021}"/>
    <cellStyle name="60% - Accent5 2 3 3" xfId="4894" xr:uid="{C6B22CA4-9452-44E1-9AE4-AB9F98431BCF}"/>
    <cellStyle name="60% - Accent5 2 4" xfId="982" xr:uid="{EB25D094-4A4E-4A14-A2EB-D2D1B0949780}"/>
    <cellStyle name="60% - Accent5 2 4 2" xfId="2685" xr:uid="{D779207D-298C-4BD4-A15D-1A5665FBD817}"/>
    <cellStyle name="60% - Accent5 2 4 3" xfId="2684" xr:uid="{EC8ED865-D818-4753-9AD1-DFF6BAE2D269}"/>
    <cellStyle name="60% - Accent5 2 4 4" xfId="4895" xr:uid="{64F44D29-61CF-4458-B1AD-276484CD6D89}"/>
    <cellStyle name="60% - Accent5 2 5" xfId="983" xr:uid="{2124E691-C454-4C0F-AE0D-D9739E17BB85}"/>
    <cellStyle name="60% - Accent5 2 5 2" xfId="2686" xr:uid="{CEAC2D24-6D57-4610-8699-AD4B746DA682}"/>
    <cellStyle name="60% - Accent5 2 5 3" xfId="4896" xr:uid="{B328233C-6869-44CB-B61C-B602A6C2F705}"/>
    <cellStyle name="60% - Accent5 2 6" xfId="984" xr:uid="{6ECA9A56-D90A-419F-B967-3BF286B0198C}"/>
    <cellStyle name="60% - Accent5 2 6 2" xfId="2687" xr:uid="{C0E6EFD5-E129-46EC-AA93-D5C7A1D962F0}"/>
    <cellStyle name="60% - Accent5 2 6 3" xfId="4897" xr:uid="{6AEA891F-3747-403F-B4DB-9B09E8A5D72E}"/>
    <cellStyle name="60% - Accent5 2 7" xfId="985" xr:uid="{217CF963-E467-49F0-86C0-DE4C0B7BDFD3}"/>
    <cellStyle name="60% - Accent5 2 7 2" xfId="2688" xr:uid="{F17CA54D-5018-476B-8B35-BA4C9472F603}"/>
    <cellStyle name="60% - Accent5 2 7 3" xfId="4898" xr:uid="{EFE92D12-653F-4B0F-A83A-8A4143D55DE5}"/>
    <cellStyle name="60% - Accent5 2 8" xfId="986" xr:uid="{4D4F88B0-EBF7-4E19-A866-FD60EC9E2DD4}"/>
    <cellStyle name="60% - Accent5 2 9" xfId="987" xr:uid="{BBB38577-388E-4605-A899-2EF526EA55A1}"/>
    <cellStyle name="60% - Accent5 20" xfId="2689" xr:uid="{FE72F699-FA53-4339-A437-F449EE3BE943}"/>
    <cellStyle name="60% - Accent5 21" xfId="2690" xr:uid="{722462ED-7BFC-4435-BAA1-35F872918810}"/>
    <cellStyle name="60% - Accent5 22" xfId="2691" xr:uid="{B37DCE48-6056-4761-880D-34AF29D89C28}"/>
    <cellStyle name="60% - Accent5 23" xfId="2692" xr:uid="{DB0129ED-403E-4162-9272-780503DE3122}"/>
    <cellStyle name="60% - Accent5 24" xfId="2693" xr:uid="{995AB615-7009-469F-903E-1F4261A79142}"/>
    <cellStyle name="60% - Accent5 25" xfId="2694" xr:uid="{F3D23BB6-6BED-4D22-92D2-EBF67F386174}"/>
    <cellStyle name="60% - Accent5 26" xfId="2695" xr:uid="{38299970-784A-4743-9E4A-628C68200F80}"/>
    <cellStyle name="60% - Accent5 27" xfId="2670" xr:uid="{E5889420-A8A4-4376-861D-8753B08372A1}"/>
    <cellStyle name="60% - Accent5 28" xfId="4891" xr:uid="{ADF41201-5E43-488B-80A9-D85C925C9E79}"/>
    <cellStyle name="60% - Accent5 29" xfId="5723" xr:uid="{440AEC70-2D57-4D82-837A-5D66F934581B}"/>
    <cellStyle name="60% - Accent5 3" xfId="243" xr:uid="{D7B6E4FA-4567-491F-AC91-9795CACA5BB5}"/>
    <cellStyle name="60% - Accent5 3 10" xfId="989" xr:uid="{C3D27072-4978-4D15-88BE-563AAE1147D9}"/>
    <cellStyle name="60% - Accent5 3 11" xfId="990" xr:uid="{BDCD1491-BEB0-446F-A333-157A14E56ED6}"/>
    <cellStyle name="60% - Accent5 3 12" xfId="2696" xr:uid="{96070B27-D7F6-4E4A-950C-EE89D03D16DC}"/>
    <cellStyle name="60% - Accent5 3 13" xfId="4899" xr:uid="{23AE300E-C1EE-473D-9C64-C367DF524DCE}"/>
    <cellStyle name="60% - Accent5 3 14" xfId="29122" xr:uid="{385AB2DB-229E-41F7-AA3E-929E63E1F2FA}"/>
    <cellStyle name="60% - Accent5 3 15" xfId="988" xr:uid="{B7D97EE4-DB20-48F5-B2ED-DC45C6348FB7}"/>
    <cellStyle name="60% - Accent5 3 2" xfId="991" xr:uid="{48184F71-EEE9-4525-9C59-FA23053340FF}"/>
    <cellStyle name="60% - Accent5 3 2 2" xfId="2697" xr:uid="{B46B4864-4AE3-46EA-B19B-8309B2C7DDA8}"/>
    <cellStyle name="60% - Accent5 3 3" xfId="992" xr:uid="{DD7E1424-FE4F-4038-9303-8C643AE0DC84}"/>
    <cellStyle name="60% - Accent5 3 4" xfId="993" xr:uid="{FE9E18D9-17EF-4B40-B154-6113514D850D}"/>
    <cellStyle name="60% - Accent5 3 5" xfId="994" xr:uid="{F0859BD0-401A-448C-8565-FC00BF0DD679}"/>
    <cellStyle name="60% - Accent5 3 6" xfId="995" xr:uid="{890D0D4A-B7E7-44D5-9E89-D7ACEDCB7EAE}"/>
    <cellStyle name="60% - Accent5 3 7" xfId="996" xr:uid="{6AC42DB1-06B1-4D23-BBEC-3D5C0CA6C9B7}"/>
    <cellStyle name="60% - Accent5 3 8" xfId="997" xr:uid="{4DDFAC8F-1156-40EE-B113-8F43164F7218}"/>
    <cellStyle name="60% - Accent5 3 9" xfId="998" xr:uid="{D752FDAF-4E82-4329-88DB-EECE2993B7BD}"/>
    <cellStyle name="60% - Accent5 30" xfId="5766" xr:uid="{1829C0C4-4802-4DEF-8E18-B4A8C192338C}"/>
    <cellStyle name="60% - Accent5 31" xfId="967" xr:uid="{D4472F43-C6AB-40E4-A554-DE59DD766C53}"/>
    <cellStyle name="60% - Accent5 32" xfId="5810" xr:uid="{5E25BC07-8DDA-417F-8E87-8F424EF63612}"/>
    <cellStyle name="60% - Accent5 33" xfId="29029" xr:uid="{A702DFE8-EEC4-4E73-AA14-544416E3FC57}"/>
    <cellStyle name="60% - Accent5 34" xfId="29171" xr:uid="{187F7BA8-DDE0-450E-83DA-CACBD65AACA2}"/>
    <cellStyle name="60% - Accent5 35" xfId="143" xr:uid="{2D391CF5-5573-4FBA-A08F-26388077E04B}"/>
    <cellStyle name="60% - Accent5 4" xfId="327" xr:uid="{2C8352FF-1120-4FA4-860F-05EC0219516F}"/>
    <cellStyle name="60% - Accent5 4 2" xfId="2699" xr:uid="{59948D96-C918-459D-9FCC-84701AF6E396}"/>
    <cellStyle name="60% - Accent5 4 3" xfId="2698" xr:uid="{5ADD4180-31D3-4429-AC77-E56C00B7C0FA}"/>
    <cellStyle name="60% - Accent5 4 4" xfId="999" xr:uid="{21320B6B-CD97-4C1C-81DF-3350ABD491F4}"/>
    <cellStyle name="60% - Accent5 5" xfId="1000" xr:uid="{A686E125-44EF-41B6-8AD9-E6D9095A6EA1}"/>
    <cellStyle name="60% - Accent5 5 2" xfId="2701" xr:uid="{74F80573-BE35-4CA3-9077-7838236523AF}"/>
    <cellStyle name="60% - Accent5 5 3" xfId="2700" xr:uid="{638BFAA9-3FBC-4ACB-9A9F-FB49346AC2A1}"/>
    <cellStyle name="60% - Accent5 6" xfId="1001" xr:uid="{90ED42B5-7104-47DF-912D-D922E8B7BE2C}"/>
    <cellStyle name="60% - Accent5 6 2" xfId="2703" xr:uid="{0DC3046E-F2F4-4F30-BD6D-78CD90E3C454}"/>
    <cellStyle name="60% - Accent5 6 3" xfId="2704" xr:uid="{3263EED7-3FA6-49AB-9297-4F5971C5F1E3}"/>
    <cellStyle name="60% - Accent5 6 4" xfId="2702" xr:uid="{AF2A526B-6B5A-42CB-A16F-D0CC3B24D7B0}"/>
    <cellStyle name="60% - Accent5 7" xfId="1002" xr:uid="{153F6147-FE6E-4D72-B1BB-B17FEB5B88C0}"/>
    <cellStyle name="60% - Accent5 7 2" xfId="2706" xr:uid="{A1188BB6-E360-4BE8-8B4B-C35546053752}"/>
    <cellStyle name="60% - Accent5 7 3" xfId="2705" xr:uid="{9E6D1094-0108-4424-BDC0-937D8AF0DA25}"/>
    <cellStyle name="60% - Accent5 8" xfId="1003" xr:uid="{47AFE39E-55AB-4CBA-ABD9-0070FCC22A78}"/>
    <cellStyle name="60% - Accent5 8 2" xfId="2707" xr:uid="{DDF9E795-32B4-4360-97F6-CC613DEFE7C4}"/>
    <cellStyle name="60% - Accent5 9" xfId="1004" xr:uid="{8A7DD494-010B-4CB3-AECD-884F49221ECC}"/>
    <cellStyle name="60% - Accent5 9 2" xfId="2708" xr:uid="{C6932D31-4FA3-4387-99D6-0300A116D86C}"/>
    <cellStyle name="60% - Accent6 10" xfId="1006" xr:uid="{AAE9BDCA-0208-4FC4-BB99-02C7FE92EA9D}"/>
    <cellStyle name="60% - Accent6 10 2" xfId="2710" xr:uid="{83CC9F31-F7CB-4919-B591-49CF25094EFF}"/>
    <cellStyle name="60% - Accent6 11" xfId="1007" xr:uid="{E8FE58F7-597B-4BB8-BC91-EB828E945B95}"/>
    <cellStyle name="60% - Accent6 11 2" xfId="2711" xr:uid="{3FB0B0A3-8622-42D2-9D8A-2AE632BB4487}"/>
    <cellStyle name="60% - Accent6 12" xfId="1008" xr:uid="{05EBC8BA-783D-4CBC-A0B0-87C340D81696}"/>
    <cellStyle name="60% - Accent6 12 2" xfId="2712" xr:uid="{61FD4F30-C714-4F7C-9B89-39BA92BA48E1}"/>
    <cellStyle name="60% - Accent6 13" xfId="1009" xr:uid="{CA4A82DB-358E-4039-8846-CA209DDBD4DA}"/>
    <cellStyle name="60% - Accent6 13 2" xfId="2713" xr:uid="{C0E676DA-FCD7-489B-AFDB-2473BE1839D5}"/>
    <cellStyle name="60% - Accent6 14" xfId="1010" xr:uid="{2F2FF360-3BB3-4B29-9168-17530181E0AF}"/>
    <cellStyle name="60% - Accent6 14 2" xfId="2714" xr:uid="{DF63EA96-6E83-4336-B4F0-F2C519366D8D}"/>
    <cellStyle name="60% - Accent6 15" xfId="1011" xr:uid="{67E84EE7-FBD9-485E-8965-2E58B89E158C}"/>
    <cellStyle name="60% - Accent6 15 2" xfId="2715" xr:uid="{A544C3B7-550C-448E-8DAE-39AEF856681F}"/>
    <cellStyle name="60% - Accent6 16" xfId="1012" xr:uid="{E7368508-9B2E-4313-AB7A-3312573DF99C}"/>
    <cellStyle name="60% - Accent6 16 2" xfId="2716" xr:uid="{479F0EA6-315B-45FB-B7EC-350D84CE6362}"/>
    <cellStyle name="60% - Accent6 17" xfId="1013" xr:uid="{471B2D05-CBC1-4838-940D-4E111CFA8EA9}"/>
    <cellStyle name="60% - Accent6 17 2" xfId="2717" xr:uid="{86C763B5-675C-4A1F-BE8F-B61EF08D6525}"/>
    <cellStyle name="60% - Accent6 18" xfId="1014" xr:uid="{052D706E-1B92-4568-99A5-D2D09824A295}"/>
    <cellStyle name="60% - Accent6 18 2" xfId="2718" xr:uid="{B61DE418-64D6-4AA3-831F-DA7877F7D1EC}"/>
    <cellStyle name="60% - Accent6 19" xfId="2719" xr:uid="{A336D504-74A7-498E-8FEC-6A94D8781C2C}"/>
    <cellStyle name="60% - Accent6 2" xfId="206" xr:uid="{FB9C392D-4093-43E4-AB5F-DBDDD0F53408}"/>
    <cellStyle name="60% - Accent6 2 10" xfId="1016" xr:uid="{8AFCCA37-35A6-4571-A8A5-43C3A312AEE1}"/>
    <cellStyle name="60% - Accent6 2 11" xfId="1017" xr:uid="{19F8887C-16EF-41EA-825D-4FC7E5676FD0}"/>
    <cellStyle name="60% - Accent6 2 12" xfId="2720" xr:uid="{BBD593AE-2BA5-428E-A719-FD11F55E9050}"/>
    <cellStyle name="60% - Accent6 2 13" xfId="4420" xr:uid="{62427C09-55F7-428F-B688-96DC597BE8F9}"/>
    <cellStyle name="60% - Accent6 2 14" xfId="4901" xr:uid="{3006BDAD-4DEE-4C7C-A3FB-473183166580}"/>
    <cellStyle name="60% - Accent6 2 15" xfId="29086" xr:uid="{A2E068A6-D70A-4B5E-AAE8-5A63C4569CA9}"/>
    <cellStyle name="60% - Accent6 2 16" xfId="1015" xr:uid="{BCE44571-94EE-47E3-AB27-3FFA590CEEEC}"/>
    <cellStyle name="60% - Accent6 2 2" xfId="1018" xr:uid="{16069E9A-5E9F-4B6F-A81A-6926C0E6029E}"/>
    <cellStyle name="60% - Accent6 2 2 2" xfId="2721" xr:uid="{7959691D-0AC8-49DC-861A-60FF0A916D48}"/>
    <cellStyle name="60% - Accent6 2 2 3" xfId="4902" xr:uid="{8366EAE1-F948-4D87-A432-5DB4434057BE}"/>
    <cellStyle name="60% - Accent6 2 3" xfId="1019" xr:uid="{18971DA8-0C29-4A1F-9BAC-617FE6D6F377}"/>
    <cellStyle name="60% - Accent6 2 3 2" xfId="2722" xr:uid="{794C4D67-8971-48B1-96A7-20CFAC1300F8}"/>
    <cellStyle name="60% - Accent6 2 3 3" xfId="4903" xr:uid="{3017AD1C-4EFC-40AC-95A9-AF244E3F9A77}"/>
    <cellStyle name="60% - Accent6 2 4" xfId="1020" xr:uid="{82F87D45-A904-4E22-A5A6-942B74E4D970}"/>
    <cellStyle name="60% - Accent6 2 4 2" xfId="2724" xr:uid="{7929A505-49EA-4D47-B5CE-DD7B00523F72}"/>
    <cellStyle name="60% - Accent6 2 4 3" xfId="2723" xr:uid="{7CC5BA0E-05A6-42BD-8A0C-F4605502F778}"/>
    <cellStyle name="60% - Accent6 2 4 4" xfId="4904" xr:uid="{6407C963-DDCC-400C-8C5C-7DDB9DFB58BD}"/>
    <cellStyle name="60% - Accent6 2 5" xfId="1021" xr:uid="{6F5F1377-21E8-4A97-881D-BAF8484F73C0}"/>
    <cellStyle name="60% - Accent6 2 5 2" xfId="2725" xr:uid="{EB278F11-520F-49D4-8E60-DA92B518C575}"/>
    <cellStyle name="60% - Accent6 2 5 3" xfId="4905" xr:uid="{4801595D-3158-4A84-9725-470CA7A0DD67}"/>
    <cellStyle name="60% - Accent6 2 6" xfId="1022" xr:uid="{47C53A29-1737-4362-AE67-9520AA443863}"/>
    <cellStyle name="60% - Accent6 2 6 2" xfId="2726" xr:uid="{85AD6637-57BC-489A-B5AD-4D7F2B2BF292}"/>
    <cellStyle name="60% - Accent6 2 6 3" xfId="4906" xr:uid="{6BC25779-8F4E-4DE2-848C-4B3CD9C84732}"/>
    <cellStyle name="60% - Accent6 2 7" xfId="1023" xr:uid="{FBB11D5B-9807-4377-9897-2DCB17069372}"/>
    <cellStyle name="60% - Accent6 2 7 2" xfId="2727" xr:uid="{C74D113D-9DDC-438C-A2B2-75C1F6CFED6D}"/>
    <cellStyle name="60% - Accent6 2 7 3" xfId="4907" xr:uid="{2C54D654-7520-48C6-BABF-DA123889164F}"/>
    <cellStyle name="60% - Accent6 2 8" xfId="1024" xr:uid="{08B9E73E-A267-4794-8E60-6AE054F364CE}"/>
    <cellStyle name="60% - Accent6 2 9" xfId="1025" xr:uid="{827FE21C-E1F1-4E41-9BC0-5B405F9D833F}"/>
    <cellStyle name="60% - Accent6 20" xfId="2728" xr:uid="{5D9B6A96-935F-466C-8604-6E86B1CFE4A4}"/>
    <cellStyle name="60% - Accent6 21" xfId="2729" xr:uid="{8410FC18-7235-4DDD-9CE4-00ED0E70035C}"/>
    <cellStyle name="60% - Accent6 22" xfId="2730" xr:uid="{89F718A4-B7F5-4D7A-B0F0-C5BEDBEEF05D}"/>
    <cellStyle name="60% - Accent6 23" xfId="2731" xr:uid="{18DE4551-CE78-49B4-962F-935AF726C1FB}"/>
    <cellStyle name="60% - Accent6 24" xfId="2732" xr:uid="{E780413E-01F0-4450-A865-91D361C7F315}"/>
    <cellStyle name="60% - Accent6 25" xfId="2733" xr:uid="{A60F9D6F-25ED-4517-AE17-2B8953B9602D}"/>
    <cellStyle name="60% - Accent6 26" xfId="2734" xr:uid="{BE18F345-CFF1-4312-8C9B-2FC0A33EBF35}"/>
    <cellStyle name="60% - Accent6 27" xfId="2709" xr:uid="{EC50D7BB-16B7-489F-8A3E-602C4DB3771B}"/>
    <cellStyle name="60% - Accent6 28" xfId="4900" xr:uid="{C7B017F0-4403-4AE0-B8E1-100EFC6BA08D}"/>
    <cellStyle name="60% - Accent6 29" xfId="5727" xr:uid="{B10AF487-351E-42C5-99B9-02805572D189}"/>
    <cellStyle name="60% - Accent6 3" xfId="247" xr:uid="{4EF5F43D-3E77-4D66-84DE-0B7584510205}"/>
    <cellStyle name="60% - Accent6 3 10" xfId="1027" xr:uid="{F21D36EB-24B8-4823-A8B9-C2E48A052536}"/>
    <cellStyle name="60% - Accent6 3 11" xfId="1028" xr:uid="{2251194B-635A-461E-B291-D7C0831427F0}"/>
    <cellStyle name="60% - Accent6 3 12" xfId="2735" xr:uid="{11520D55-C33B-4FD7-81C4-4ABCCC327D83}"/>
    <cellStyle name="60% - Accent6 3 13" xfId="4908" xr:uid="{3B5BA39A-59C7-4CE1-839B-E433111CEA74}"/>
    <cellStyle name="60% - Accent6 3 14" xfId="29126" xr:uid="{9D60BD18-2C2E-44AA-AD75-41C09C827981}"/>
    <cellStyle name="60% - Accent6 3 15" xfId="1026" xr:uid="{1C13A194-90DD-43C1-BC2A-0954BFA040A0}"/>
    <cellStyle name="60% - Accent6 3 2" xfId="1029" xr:uid="{717B0BD3-EE85-4CCC-9526-1D4A4CA81B49}"/>
    <cellStyle name="60% - Accent6 3 2 2" xfId="2736" xr:uid="{AF3839CE-8FEB-404F-8DAC-054C914D4199}"/>
    <cellStyle name="60% - Accent6 3 3" xfId="1030" xr:uid="{E2168065-B75C-4D18-971B-7FA7F9E285E1}"/>
    <cellStyle name="60% - Accent6 3 4" xfId="1031" xr:uid="{068C4DFF-02E4-4EBF-A1AB-9C78689703C6}"/>
    <cellStyle name="60% - Accent6 3 5" xfId="1032" xr:uid="{CAE91E15-23F2-4317-A1E3-3F0852422316}"/>
    <cellStyle name="60% - Accent6 3 6" xfId="1033" xr:uid="{52B1E701-2629-4E0E-B7DD-4A60AA41D35B}"/>
    <cellStyle name="60% - Accent6 3 7" xfId="1034" xr:uid="{8B114DAA-C38A-44C0-A853-8797CD65879C}"/>
    <cellStyle name="60% - Accent6 3 8" xfId="1035" xr:uid="{451FF6EC-E06C-434C-9CAA-5F0ED9910309}"/>
    <cellStyle name="60% - Accent6 3 9" xfId="1036" xr:uid="{821D02B9-82E3-424D-96CC-082E626C195D}"/>
    <cellStyle name="60% - Accent6 30" xfId="5770" xr:uid="{DB83E787-F23C-4586-8908-0C3F7E690AF9}"/>
    <cellStyle name="60% - Accent6 31" xfId="1005" xr:uid="{8CC45995-10BB-4EA0-8966-802F6B53ED55}"/>
    <cellStyle name="60% - Accent6 32" xfId="5814" xr:uid="{9E9B68E7-2378-4DA2-9118-6EB44F9079B5}"/>
    <cellStyle name="60% - Accent6 33" xfId="29033" xr:uid="{7B87DE34-C00A-4E3E-BCB2-026D41CA0C4C}"/>
    <cellStyle name="60% - Accent6 34" xfId="29175" xr:uid="{B496F487-BB75-453A-AE0D-9BBE1D142FC1}"/>
    <cellStyle name="60% - Accent6 35" xfId="147" xr:uid="{AF693007-CF4D-47BD-9EE5-8A39DC59E27C}"/>
    <cellStyle name="60% - Accent6 4" xfId="330" xr:uid="{4A92C77E-C0B2-4841-BB49-62AF6754DE54}"/>
    <cellStyle name="60% - Accent6 4 2" xfId="2738" xr:uid="{27DBFC89-83C7-4310-98AA-779E9D7B76D8}"/>
    <cellStyle name="60% - Accent6 4 3" xfId="2737" xr:uid="{C9ABE395-0123-4D7D-A1E2-D8E43F7888AB}"/>
    <cellStyle name="60% - Accent6 4 4" xfId="1037" xr:uid="{6B6F2901-E560-43F1-BAAF-8183B64A7E0F}"/>
    <cellStyle name="60% - Accent6 5" xfId="1038" xr:uid="{BB6DD245-8DFB-4479-B089-386A099C9C05}"/>
    <cellStyle name="60% - Accent6 5 2" xfId="2740" xr:uid="{E4D1D348-0609-4BAE-9115-2AD2B45B054C}"/>
    <cellStyle name="60% - Accent6 5 3" xfId="2739" xr:uid="{94BD5260-D124-4F41-8FF6-A6565DE0C394}"/>
    <cellStyle name="60% - Accent6 6" xfId="1039" xr:uid="{E8ED46BB-836B-4704-8CF2-D16A24885C07}"/>
    <cellStyle name="60% - Accent6 6 2" xfId="2742" xr:uid="{34D51F62-BC25-4CF6-A63F-DF0ED62AA096}"/>
    <cellStyle name="60% - Accent6 6 3" xfId="2743" xr:uid="{D7D8AAF4-0B2E-4C72-A1B4-033E72C167E0}"/>
    <cellStyle name="60% - Accent6 6 4" xfId="2741" xr:uid="{803BE93F-8043-433A-AF11-76B5F6DC7D4E}"/>
    <cellStyle name="60% - Accent6 7" xfId="1040" xr:uid="{CCB081EC-63FA-46FE-A349-18AFE2598A86}"/>
    <cellStyle name="60% - Accent6 7 2" xfId="2745" xr:uid="{97CAE213-E10B-413B-9DEA-24CDFCC77EC5}"/>
    <cellStyle name="60% - Accent6 7 3" xfId="2744" xr:uid="{FE3C86DC-65D9-47E9-A328-E9E06F2B9D33}"/>
    <cellStyle name="60% - Accent6 8" xfId="1041" xr:uid="{671F14F5-D2D1-406E-B5C4-BC1C5D0BCB7E}"/>
    <cellStyle name="60% - Accent6 8 2" xfId="2746" xr:uid="{D39F933C-E571-4BA8-AE9A-8182ED96B241}"/>
    <cellStyle name="60% - Accent6 9" xfId="1042" xr:uid="{3121A87B-E0ED-4951-AC01-DD37EF945ABA}"/>
    <cellStyle name="60% - Accent6 9 2" xfId="2747" xr:uid="{AC21C109-566A-4F1D-86D8-7C5A579C5E37}"/>
    <cellStyle name="Accent1 10" xfId="1044" xr:uid="{61F1F00D-B699-49D6-8AA3-6E9C61789BC1}"/>
    <cellStyle name="Accent1 10 2" xfId="2749" xr:uid="{2D26FD08-59B0-4122-87F1-71B43B00364B}"/>
    <cellStyle name="Accent1 11" xfId="1045" xr:uid="{2F344F5E-2F2C-42EF-8A11-E7625E2935F9}"/>
    <cellStyle name="Accent1 11 2" xfId="2750" xr:uid="{47155F0D-35F9-45A0-B41A-B5E6F3AA544E}"/>
    <cellStyle name="Accent1 12" xfId="1046" xr:uid="{5CB711BE-3AE6-4A6C-9913-F09FE4801B97}"/>
    <cellStyle name="Accent1 12 2" xfId="2751" xr:uid="{09ED0B93-8927-4547-BEAD-7705ECD4CB08}"/>
    <cellStyle name="Accent1 13" xfId="1047" xr:uid="{733AB58F-C7BB-4196-9BC5-249FE6C9CC73}"/>
    <cellStyle name="Accent1 13 2" xfId="2752" xr:uid="{DF62B313-51DF-48EC-A60A-65013E1EB970}"/>
    <cellStyle name="Accent1 14" xfId="1048" xr:uid="{FB8A8457-EB3C-44AD-96A6-36747DB0DE74}"/>
    <cellStyle name="Accent1 14 2" xfId="2753" xr:uid="{D44F6487-5E77-479F-B71A-7E988F9548D3}"/>
    <cellStyle name="Accent1 15" xfId="1049" xr:uid="{92A8E2CE-89C7-42F6-B36B-5B22F6EF0D89}"/>
    <cellStyle name="Accent1 15 2" xfId="2754" xr:uid="{B5BAFACD-B43D-45ED-957C-A77132A70C37}"/>
    <cellStyle name="Accent1 16" xfId="1050" xr:uid="{5A1B377F-F1F7-4EFD-8670-73E78984D228}"/>
    <cellStyle name="Accent1 16 2" xfId="2755" xr:uid="{FF1C5F9C-2113-4B03-B716-44FA80C56904}"/>
    <cellStyle name="Accent1 17" xfId="1051" xr:uid="{187E62B8-1899-4C99-B9A1-9803C02DF439}"/>
    <cellStyle name="Accent1 17 2" xfId="2756" xr:uid="{3BCBF26D-1C5B-4F05-B0F9-2BFD2269F4F6}"/>
    <cellStyle name="Accent1 18" xfId="1052" xr:uid="{4DE74AE0-E8F2-40A1-8413-5D24B7C65C76}"/>
    <cellStyle name="Accent1 18 2" xfId="2757" xr:uid="{689BD2C6-04AD-4129-98B3-EA5812FC88C4}"/>
    <cellStyle name="Accent1 19" xfId="2758" xr:uid="{A9BECC1A-5D65-4FE0-A9F3-A01DB08D9925}"/>
    <cellStyle name="Accent1 2" xfId="184" xr:uid="{C7C6A08E-5EB6-4205-8965-58E0D6DC5FCF}"/>
    <cellStyle name="Accent1 2 10" xfId="1054" xr:uid="{E367D787-990E-4772-A21C-6B616E9BD9EE}"/>
    <cellStyle name="Accent1 2 11" xfId="1055" xr:uid="{C97BAF87-9B69-43CB-BB07-F43DAD38F813}"/>
    <cellStyle name="Accent1 2 12" xfId="2759" xr:uid="{F931A2F2-DE3B-4C31-AAC3-3FCCA1653E78}"/>
    <cellStyle name="Accent1 2 13" xfId="4421" xr:uid="{A1A38D42-0450-40B9-8D55-937E8400748C}"/>
    <cellStyle name="Accent1 2 14" xfId="4910" xr:uid="{A1537B99-6327-419C-86F2-7D4A584F0DC4}"/>
    <cellStyle name="Accent1 2 15" xfId="29064" xr:uid="{5B00781B-32C3-40AF-B64F-E1270F9F3BC2}"/>
    <cellStyle name="Accent1 2 16" xfId="1053" xr:uid="{B32F2CC7-094D-4C62-9DB1-200AAE6D31DD}"/>
    <cellStyle name="Accent1 2 2" xfId="1056" xr:uid="{29DBDE1E-8401-40BC-BDE1-00FB162949A0}"/>
    <cellStyle name="Accent1 2 2 2" xfId="2760" xr:uid="{D8A758BE-A1F0-4374-90E5-4F13EC71205E}"/>
    <cellStyle name="Accent1 2 2 3" xfId="4911" xr:uid="{921F55FA-2A3D-462E-97C6-221271B0EBFD}"/>
    <cellStyle name="Accent1 2 3" xfId="1057" xr:uid="{22FAD908-9C96-4C76-BA41-FF072D45ECB0}"/>
    <cellStyle name="Accent1 2 3 2" xfId="2761" xr:uid="{424DE280-61F4-46F6-9AB2-4BAE4A1BB0A0}"/>
    <cellStyle name="Accent1 2 3 3" xfId="4912" xr:uid="{1300E0EA-3590-4EEE-B9E7-49980E3A3694}"/>
    <cellStyle name="Accent1 2 4" xfId="1058" xr:uid="{239ED7B7-FB6C-4352-9794-679112C603F3}"/>
    <cellStyle name="Accent1 2 4 2" xfId="2763" xr:uid="{BD782EC6-41BA-49AD-819E-C9616D33CEF6}"/>
    <cellStyle name="Accent1 2 4 3" xfId="2762" xr:uid="{A920CA7E-2380-4323-BCCE-FBCBEF560847}"/>
    <cellStyle name="Accent1 2 4 4" xfId="4913" xr:uid="{D494578A-A97B-43F5-8AEA-1748548C05B1}"/>
    <cellStyle name="Accent1 2 5" xfId="1059" xr:uid="{1E88A332-A339-4C55-8076-F5A115FA05A0}"/>
    <cellStyle name="Accent1 2 5 2" xfId="2764" xr:uid="{900EEE92-122E-4CBE-8540-5296110F0EF1}"/>
    <cellStyle name="Accent1 2 5 3" xfId="4914" xr:uid="{28E07DA6-C1DF-433C-95CE-2A385FB71934}"/>
    <cellStyle name="Accent1 2 6" xfId="1060" xr:uid="{D88A2F70-70EE-4AA2-A8F3-BFD942800F07}"/>
    <cellStyle name="Accent1 2 6 2" xfId="2765" xr:uid="{53ADF4CE-6D52-4AA5-B48F-BEEB62C58842}"/>
    <cellStyle name="Accent1 2 6 3" xfId="4915" xr:uid="{113AA7CF-BD72-48DD-B08A-A06C77431E06}"/>
    <cellStyle name="Accent1 2 7" xfId="1061" xr:uid="{AF65CE7F-7451-4789-995E-C0E789743F5E}"/>
    <cellStyle name="Accent1 2 7 2" xfId="2766" xr:uid="{2843E70E-E787-418A-9AEA-E5F286959281}"/>
    <cellStyle name="Accent1 2 7 3" xfId="4916" xr:uid="{3A925647-DE1D-4DD4-942B-ADBEECE69E74}"/>
    <cellStyle name="Accent1 2 8" xfId="1062" xr:uid="{E2F66DB6-D9B5-427B-901E-FB3E28A53C86}"/>
    <cellStyle name="Accent1 2 9" xfId="1063" xr:uid="{FF35E787-E6A0-494F-B368-8426132BD8D2}"/>
    <cellStyle name="Accent1 20" xfId="2767" xr:uid="{6CC3128A-02CE-40D2-8713-D9DE207174B5}"/>
    <cellStyle name="Accent1 21" xfId="2768" xr:uid="{EB6C9413-2E7D-4E28-8468-EB6826BD0C39}"/>
    <cellStyle name="Accent1 22" xfId="2769" xr:uid="{3E27D2D3-2FA4-4868-B41A-D21CD9A81E7E}"/>
    <cellStyle name="Accent1 23" xfId="2770" xr:uid="{33A9FAF3-3900-411D-9D57-A5B728251A00}"/>
    <cellStyle name="Accent1 24" xfId="2771" xr:uid="{D583C5AD-06C9-4F90-84EA-D951E2A512CB}"/>
    <cellStyle name="Accent1 25" xfId="2772" xr:uid="{36304638-342E-4E88-B10B-90BDA0492884}"/>
    <cellStyle name="Accent1 26" xfId="2773" xr:uid="{9A1F30ED-C0B2-4210-85FC-D4134FC88F6C}"/>
    <cellStyle name="Accent1 27" xfId="2748" xr:uid="{7D23192E-E507-47B9-94D1-B29DE346D0CB}"/>
    <cellStyle name="Accent1 28" xfId="4909" xr:uid="{99E1D09B-F262-46C6-82DB-CD67A8EE413B}"/>
    <cellStyle name="Accent1 29" xfId="5704" xr:uid="{A15A0B44-A731-4FA4-814C-A595EA0781FA}"/>
    <cellStyle name="Accent1 3" xfId="224" xr:uid="{C0D49C58-41EB-401D-9FCE-7F9A81E82D37}"/>
    <cellStyle name="Accent1 3 10" xfId="1065" xr:uid="{E5A11F1F-54A8-4F85-B9FE-EDC659D8863C}"/>
    <cellStyle name="Accent1 3 11" xfId="1066" xr:uid="{51A3C777-21A0-4002-85D9-C38C47E43780}"/>
    <cellStyle name="Accent1 3 12" xfId="2774" xr:uid="{E5F01BAE-5B6E-497C-8B7C-FC07427C81FD}"/>
    <cellStyle name="Accent1 3 13" xfId="4917" xr:uid="{4B417F29-2D5E-4556-9D55-4EC9384C59D9}"/>
    <cellStyle name="Accent1 3 14" xfId="29103" xr:uid="{00B1B7BC-54C2-4860-BF0A-DA05838E916E}"/>
    <cellStyle name="Accent1 3 15" xfId="1064" xr:uid="{41342835-8309-47C6-85FD-8C2F7CA5CAC6}"/>
    <cellStyle name="Accent1 3 2" xfId="1067" xr:uid="{B781242F-12BF-44E4-A7FA-270F21722249}"/>
    <cellStyle name="Accent1 3 2 2" xfId="2775" xr:uid="{AD2A9FAF-F3C3-469C-A6AB-38A442414903}"/>
    <cellStyle name="Accent1 3 3" xfId="1068" xr:uid="{849F9EBA-6947-4734-BF71-B58B9DD4F4E9}"/>
    <cellStyle name="Accent1 3 4" xfId="1069" xr:uid="{D56DC428-930C-455C-B1E8-35617ACBAEA6}"/>
    <cellStyle name="Accent1 3 5" xfId="1070" xr:uid="{9A06731D-AF28-4318-B13E-1218F5928AFC}"/>
    <cellStyle name="Accent1 3 6" xfId="1071" xr:uid="{E8AAAF96-8AD3-4548-8D4A-61F9A1EC6F42}"/>
    <cellStyle name="Accent1 3 7" xfId="1072" xr:uid="{CAAFBE70-BD91-4595-AEFC-6F6FB28A75D8}"/>
    <cellStyle name="Accent1 3 8" xfId="1073" xr:uid="{3F171C3B-3BA2-42EC-B866-38FCF2E4D3C4}"/>
    <cellStyle name="Accent1 3 9" xfId="1074" xr:uid="{BFE02966-A461-4CC0-86DC-F9A5BE4218F6}"/>
    <cellStyle name="Accent1 30" xfId="5747" xr:uid="{8A1D489B-9925-48A7-9516-5E8A2863975E}"/>
    <cellStyle name="Accent1 31" xfId="1043" xr:uid="{CC5F6D41-E534-4050-8AC1-0C8B1FB2E4AB}"/>
    <cellStyle name="Accent1 32" xfId="5791" xr:uid="{3DE133BA-53EB-4E1E-A2BF-36E94379C935}"/>
    <cellStyle name="Accent1 33" xfId="29010" xr:uid="{A673CC0E-3C7F-47CB-8177-1E01907C3DD0}"/>
    <cellStyle name="Accent1 34" xfId="124" xr:uid="{0A7D1BCA-01BF-451F-843B-D91BFB374647}"/>
    <cellStyle name="Accent1 4" xfId="1075" xr:uid="{836C2631-1504-4249-8EC1-C160E99BC029}"/>
    <cellStyle name="Accent1 4 2" xfId="2777" xr:uid="{5C9F7DCB-5281-454F-BDDC-56C16AC61923}"/>
    <cellStyle name="Accent1 4 3" xfId="2776" xr:uid="{3A3DF4D6-F221-4250-AE8A-632CA638299B}"/>
    <cellStyle name="Accent1 5" xfId="1076" xr:uid="{B77E5F88-9810-40B5-BC1D-0222A965CC98}"/>
    <cellStyle name="Accent1 5 2" xfId="2779" xr:uid="{9EEFA167-272C-4D27-AB7E-E514DD8B935C}"/>
    <cellStyle name="Accent1 5 3" xfId="2778" xr:uid="{CE68A649-D7E2-47F0-AEB1-F2E62A7FF69C}"/>
    <cellStyle name="Accent1 6" xfId="1077" xr:uid="{FC570989-331B-4DDF-9804-1DCB5FD89F7C}"/>
    <cellStyle name="Accent1 6 2" xfId="2781" xr:uid="{798E64DD-FFAC-4546-B1FA-C348CB3131F8}"/>
    <cellStyle name="Accent1 6 3" xfId="2782" xr:uid="{051D3FDD-8828-4F83-BCC4-F9E56BC718D4}"/>
    <cellStyle name="Accent1 6 4" xfId="2780" xr:uid="{267A610E-1BFB-40FF-BE4A-CB929A4F9828}"/>
    <cellStyle name="Accent1 7" xfId="1078" xr:uid="{ECF717F5-7867-4975-A5D7-0FD44D37E8B2}"/>
    <cellStyle name="Accent1 7 2" xfId="2784" xr:uid="{4E2640C0-B22D-4672-A580-69BB0BA05A7E}"/>
    <cellStyle name="Accent1 7 3" xfId="2783" xr:uid="{B7F8CAB4-CF6B-4B02-A703-050313FECD29}"/>
    <cellStyle name="Accent1 8" xfId="1079" xr:uid="{0706F3BD-34E8-4585-A278-4460C895DEF0}"/>
    <cellStyle name="Accent1 8 2" xfId="2785" xr:uid="{1F3B0D3D-6C2C-4AFB-9911-F7BB3AC8DC50}"/>
    <cellStyle name="Accent1 9" xfId="1080" xr:uid="{265590A5-95AD-4015-BC9B-1E72ED3BE8C1}"/>
    <cellStyle name="Accent1 9 2" xfId="2786" xr:uid="{57A1F45B-1A69-46E7-A409-6E99F8295B5B}"/>
    <cellStyle name="Accent2 10" xfId="1082" xr:uid="{3A9AEBAB-7470-49CE-AAD5-7D59974BC17D}"/>
    <cellStyle name="Accent2 10 2" xfId="2788" xr:uid="{279D8EE0-63C3-418E-94C8-63DF17BEC007}"/>
    <cellStyle name="Accent2 11" xfId="1083" xr:uid="{8DED10F6-1CE7-4FF9-8D31-F0ED2C7610D6}"/>
    <cellStyle name="Accent2 11 2" xfId="2789" xr:uid="{E9A6208E-16C9-4A20-8BA4-DFB48C13931B}"/>
    <cellStyle name="Accent2 12" xfId="1084" xr:uid="{24A19BBF-E4AE-460E-B938-D9A09EB1B6A0}"/>
    <cellStyle name="Accent2 12 2" xfId="2790" xr:uid="{9692D7B3-41E2-4C80-8E9A-24C40270DA3E}"/>
    <cellStyle name="Accent2 13" xfId="1085" xr:uid="{54EFFC5B-3BEF-4C0B-8DEC-22719ECB648C}"/>
    <cellStyle name="Accent2 13 2" xfId="2791" xr:uid="{6C7DCF85-366A-4D10-86EE-CD3E3B2CFBFA}"/>
    <cellStyle name="Accent2 14" xfId="1086" xr:uid="{90B79642-A765-49C4-A759-41A968ACE004}"/>
    <cellStyle name="Accent2 14 2" xfId="2792" xr:uid="{2DE40CEA-C040-47D9-BDF1-A172942C1BC8}"/>
    <cellStyle name="Accent2 15" xfId="1087" xr:uid="{A6E37761-A0AE-47DD-8EC2-DB817160E042}"/>
    <cellStyle name="Accent2 15 2" xfId="2793" xr:uid="{E4306CF2-A5C7-4190-A91E-3CECA8B387B7}"/>
    <cellStyle name="Accent2 16" xfId="1088" xr:uid="{061E6D01-0131-442B-AD0A-31CBB393310F}"/>
    <cellStyle name="Accent2 16 2" xfId="2794" xr:uid="{5B2F7EC8-DD90-43D1-BEFE-C8EBECE41B0F}"/>
    <cellStyle name="Accent2 17" xfId="1089" xr:uid="{D529D969-CA61-406C-AB8A-190D365D4F85}"/>
    <cellStyle name="Accent2 17 2" xfId="2795" xr:uid="{30694726-4FAC-48B5-B312-D6A99D8F6D6C}"/>
    <cellStyle name="Accent2 18" xfId="1090" xr:uid="{263E5914-A869-4977-8715-6BA230BE60EE}"/>
    <cellStyle name="Accent2 18 2" xfId="2796" xr:uid="{F1AA559F-11AB-4D62-9353-2E38FE75D195}"/>
    <cellStyle name="Accent2 19" xfId="2797" xr:uid="{323CF2D9-BEA2-4142-A6AD-FCDA36E65D09}"/>
    <cellStyle name="Accent2 2" xfId="187" xr:uid="{A24F3CD0-181D-4CBF-BB88-40480FC18CEE}"/>
    <cellStyle name="Accent2 2 10" xfId="1092" xr:uid="{D2DB6550-E239-43AD-9C2B-B1924A5214F7}"/>
    <cellStyle name="Accent2 2 11" xfId="1093" xr:uid="{93712F18-56DC-480C-8B9A-0483A9463319}"/>
    <cellStyle name="Accent2 2 12" xfId="2798" xr:uid="{59090414-CAD8-48D6-AFE0-8092C0C4152A}"/>
    <cellStyle name="Accent2 2 13" xfId="4422" xr:uid="{85F55D71-8F4B-4910-85DC-853D38CC9530}"/>
    <cellStyle name="Accent2 2 14" xfId="4919" xr:uid="{F9017078-769C-4AB8-81F8-B9D88224EF17}"/>
    <cellStyle name="Accent2 2 15" xfId="29067" xr:uid="{8806F9A0-7DFA-4676-A557-810D633384AB}"/>
    <cellStyle name="Accent2 2 16" xfId="1091" xr:uid="{253AB947-64E3-4362-BEEE-8DB53A45E7BA}"/>
    <cellStyle name="Accent2 2 2" xfId="1094" xr:uid="{49C9FCBB-E8EB-4AAF-9F1C-26970461129C}"/>
    <cellStyle name="Accent2 2 2 2" xfId="2799" xr:uid="{A558E4FD-10A0-493F-830A-12C0B44DFB20}"/>
    <cellStyle name="Accent2 2 2 3" xfId="4920" xr:uid="{30D8016A-FC5D-4919-82A2-B0E2F1F896B8}"/>
    <cellStyle name="Accent2 2 3" xfId="1095" xr:uid="{79F13AEC-0B58-4D54-B570-443D7C390E38}"/>
    <cellStyle name="Accent2 2 3 2" xfId="2800" xr:uid="{CEBCF4EF-1551-4E1D-928C-41C267CEABED}"/>
    <cellStyle name="Accent2 2 3 3" xfId="4921" xr:uid="{285F08E0-9B59-4525-A0E4-5DE44CB41A50}"/>
    <cellStyle name="Accent2 2 4" xfId="1096" xr:uid="{B2E09DA2-B8AA-4C5A-A605-2B274ACB790F}"/>
    <cellStyle name="Accent2 2 4 2" xfId="2802" xr:uid="{B432F821-8B66-4B5E-B2BD-138C52A65690}"/>
    <cellStyle name="Accent2 2 4 3" xfId="2801" xr:uid="{096A2FE7-C337-4FE5-8AE2-FE3693EF07B2}"/>
    <cellStyle name="Accent2 2 4 4" xfId="4922" xr:uid="{836F409E-E797-440F-8BE4-2114FE306F62}"/>
    <cellStyle name="Accent2 2 5" xfId="1097" xr:uid="{79ACEC2E-A87D-40D6-A6FA-16AED65AB2BD}"/>
    <cellStyle name="Accent2 2 5 2" xfId="2803" xr:uid="{F034F03F-F705-4862-88E5-FB7DE89A6720}"/>
    <cellStyle name="Accent2 2 5 3" xfId="4923" xr:uid="{0F2F5BDC-88C9-4EC9-B8E8-49D3B537DDEF}"/>
    <cellStyle name="Accent2 2 6" xfId="1098" xr:uid="{41868380-D0E9-4757-9109-C4C86D4C671B}"/>
    <cellStyle name="Accent2 2 6 2" xfId="2804" xr:uid="{E3A1C5DB-4C8E-4A57-9A81-7B9439DE2514}"/>
    <cellStyle name="Accent2 2 6 3" xfId="4924" xr:uid="{098DB317-B4D5-4184-886A-2EE7A945A90B}"/>
    <cellStyle name="Accent2 2 7" xfId="1099" xr:uid="{7C66D807-8AC1-41D2-8E66-38733C7342AD}"/>
    <cellStyle name="Accent2 2 7 2" xfId="2805" xr:uid="{286A915D-982F-42BB-9DB7-402888F2628D}"/>
    <cellStyle name="Accent2 2 7 3" xfId="4925" xr:uid="{BB88E07E-233B-4788-A135-E5E954D4E15C}"/>
    <cellStyle name="Accent2 2 8" xfId="1100" xr:uid="{C7F3FD72-926A-4C53-971A-15637B93D733}"/>
    <cellStyle name="Accent2 2 9" xfId="1101" xr:uid="{4C110BBA-361A-4631-BA47-56DB46AF77D1}"/>
    <cellStyle name="Accent2 20" xfId="2806" xr:uid="{F0FEF932-66B1-41EB-8CC6-58A49BE62871}"/>
    <cellStyle name="Accent2 21" xfId="2807" xr:uid="{47ED2C50-6594-4D32-AF5E-251F1372FB50}"/>
    <cellStyle name="Accent2 22" xfId="2808" xr:uid="{5D974666-C92B-4F1E-A4A4-BAAA62D69C80}"/>
    <cellStyle name="Accent2 23" xfId="2809" xr:uid="{C83348DC-E4DD-4F89-8AE0-7B675EF01639}"/>
    <cellStyle name="Accent2 24" xfId="2810" xr:uid="{89154DDE-38F5-48D5-B4B6-279308E98ED6}"/>
    <cellStyle name="Accent2 25" xfId="2811" xr:uid="{33834D19-AFC1-4C8F-AF69-20D4AD826464}"/>
    <cellStyle name="Accent2 26" xfId="2812" xr:uid="{49A12066-37AA-4A82-9A8A-4207FE50A2A3}"/>
    <cellStyle name="Accent2 27" xfId="2787" xr:uid="{9FF35F92-E53D-4749-9DF9-934DB5793877}"/>
    <cellStyle name="Accent2 28" xfId="4918" xr:uid="{D1A9F53C-8A0E-43E5-8547-080994A34C8A}"/>
    <cellStyle name="Accent2 29" xfId="5708" xr:uid="{C4534519-5913-44D3-898B-C80C0A0B403D}"/>
    <cellStyle name="Accent2 3" xfId="228" xr:uid="{9080F904-06E1-4C72-8644-53226360462E}"/>
    <cellStyle name="Accent2 3 10" xfId="1103" xr:uid="{A57A95CA-F490-4491-90E5-AC571D3F01E8}"/>
    <cellStyle name="Accent2 3 11" xfId="1104" xr:uid="{57B6C735-4565-420F-9F02-6388DBC0EA2E}"/>
    <cellStyle name="Accent2 3 12" xfId="2813" xr:uid="{B15A0150-9E23-4887-96A8-975CD138A794}"/>
    <cellStyle name="Accent2 3 13" xfId="4926" xr:uid="{E800F225-A41A-4DFE-8981-5F299BAEF365}"/>
    <cellStyle name="Accent2 3 14" xfId="29107" xr:uid="{2C7E03F2-93C1-416E-9E6B-F9E737519D59}"/>
    <cellStyle name="Accent2 3 15" xfId="1102" xr:uid="{A174A133-3D58-4000-A5D0-F6BCD4F7C9D7}"/>
    <cellStyle name="Accent2 3 2" xfId="1105" xr:uid="{EDD2320A-5C71-4F3D-A0CC-AC9CA9657AB6}"/>
    <cellStyle name="Accent2 3 2 2" xfId="2814" xr:uid="{E2117E42-5424-40D1-96BA-AF85E49BF63B}"/>
    <cellStyle name="Accent2 3 3" xfId="1106" xr:uid="{45B2E963-3DAA-4017-ADFC-DE10A6B6A2E2}"/>
    <cellStyle name="Accent2 3 4" xfId="1107" xr:uid="{1EC85483-58E4-4883-AEC0-3D5D4DEA4C4E}"/>
    <cellStyle name="Accent2 3 5" xfId="1108" xr:uid="{09BF28A7-8F51-423F-99AC-7D047AFC3A28}"/>
    <cellStyle name="Accent2 3 6" xfId="1109" xr:uid="{CF4F789E-DD85-4A6B-9AD6-5DB1D083B24F}"/>
    <cellStyle name="Accent2 3 7" xfId="1110" xr:uid="{B8869DBB-4A45-4310-B524-276CDCA221EC}"/>
    <cellStyle name="Accent2 3 8" xfId="1111" xr:uid="{3C1E3EAA-9831-4250-ADF7-A5D29F1A2584}"/>
    <cellStyle name="Accent2 3 9" xfId="1112" xr:uid="{3E90A5D6-CB6E-4787-9A29-762DC74AE61B}"/>
    <cellStyle name="Accent2 30" xfId="5751" xr:uid="{B98FCDD6-0CD1-4CF2-BDFF-343A07180C5D}"/>
    <cellStyle name="Accent2 31" xfId="1081" xr:uid="{AFA4A800-0A75-4253-A8C3-841EB7FB3A0A}"/>
    <cellStyle name="Accent2 32" xfId="5795" xr:uid="{E970D6F2-0A14-4119-99B8-ACCEB30BEE3E}"/>
    <cellStyle name="Accent2 33" xfId="29014" xr:uid="{5812D3A7-0A16-4F10-9E78-48304E9825C8}"/>
    <cellStyle name="Accent2 34" xfId="128" xr:uid="{C94D3FED-4CAB-4BF1-9CDE-C80A4548EA30}"/>
    <cellStyle name="Accent2 4" xfId="1113" xr:uid="{9CF865BC-2054-4563-8B26-4320FB499848}"/>
    <cellStyle name="Accent2 4 2" xfId="2816" xr:uid="{5FC53808-59D8-4143-8B7F-9E14D131F7CC}"/>
    <cellStyle name="Accent2 4 3" xfId="2815" xr:uid="{28965C0F-CA17-4DD2-9D1C-3BD911C5C909}"/>
    <cellStyle name="Accent2 5" xfId="1114" xr:uid="{E6AC0C06-2B97-4640-B3B0-5CA664CC202F}"/>
    <cellStyle name="Accent2 5 2" xfId="2818" xr:uid="{B791EEBB-F4FB-4751-BC3E-0222D588267C}"/>
    <cellStyle name="Accent2 5 3" xfId="2817" xr:uid="{51239298-AF44-4DB9-A009-CC43D26D5E5D}"/>
    <cellStyle name="Accent2 6" xfId="1115" xr:uid="{D3C9DF5E-788F-45CF-A5FA-342D7D33C00D}"/>
    <cellStyle name="Accent2 6 2" xfId="2820" xr:uid="{84E8145C-0F0F-4A52-B7E1-BE8618572A2C}"/>
    <cellStyle name="Accent2 6 3" xfId="2821" xr:uid="{6383590C-8FF3-4455-8791-7F308E9D2564}"/>
    <cellStyle name="Accent2 6 4" xfId="2819" xr:uid="{3093F9B2-26B8-475A-B13A-C7275BDC43CA}"/>
    <cellStyle name="Accent2 7" xfId="1116" xr:uid="{0D423EB8-FFCF-4A84-BC99-BB1F509CAF1A}"/>
    <cellStyle name="Accent2 7 2" xfId="2823" xr:uid="{63E1408A-74FA-4134-BC94-331C713AB0F8}"/>
    <cellStyle name="Accent2 7 3" xfId="2822" xr:uid="{55A93293-DD37-44C4-85E6-9DDAEEC58B39}"/>
    <cellStyle name="Accent2 8" xfId="1117" xr:uid="{A1098FF6-C331-46F0-8604-42F0668F8471}"/>
    <cellStyle name="Accent2 8 2" xfId="2824" xr:uid="{BFDBFC49-62FD-4F5D-AE19-BD47E17A83DB}"/>
    <cellStyle name="Accent2 9" xfId="1118" xr:uid="{CD5A0714-37EE-4E54-8DC3-ECCFDE1B57B0}"/>
    <cellStyle name="Accent2 9 2" xfId="2825" xr:uid="{44C43D10-27D6-4BAC-AC55-9CB792980CA5}"/>
    <cellStyle name="Accent3 10" xfId="1120" xr:uid="{1B828810-92A6-40D2-A987-DA8578DBE293}"/>
    <cellStyle name="Accent3 10 2" xfId="2827" xr:uid="{88A03A56-84E9-4170-A79F-AA681E2684B6}"/>
    <cellStyle name="Accent3 11" xfId="1121" xr:uid="{A47BE1F3-792E-4136-957A-3097F0F11554}"/>
    <cellStyle name="Accent3 11 2" xfId="2828" xr:uid="{433AC334-3644-4CF3-A992-B2F86665701A}"/>
    <cellStyle name="Accent3 12" xfId="1122" xr:uid="{359E3141-0481-424E-9933-6683CE17BB09}"/>
    <cellStyle name="Accent3 12 2" xfId="2829" xr:uid="{FF94E481-CDDC-4828-BACC-6B0A62886591}"/>
    <cellStyle name="Accent3 13" xfId="1123" xr:uid="{D5056056-5AB7-421D-8E41-F65F06C96CDF}"/>
    <cellStyle name="Accent3 13 2" xfId="2830" xr:uid="{0FDCBA2A-E994-4068-8238-44224AD74B4A}"/>
    <cellStyle name="Accent3 14" xfId="1124" xr:uid="{5AB8307F-0DD9-4C4E-8BBE-F218FF9041B9}"/>
    <cellStyle name="Accent3 14 2" xfId="2831" xr:uid="{104D5E5E-073A-4E83-88AD-BDE7AE92496E}"/>
    <cellStyle name="Accent3 15" xfId="1125" xr:uid="{6A79F3F6-481C-4F0B-BF9E-6D2995BFD56B}"/>
    <cellStyle name="Accent3 15 2" xfId="2832" xr:uid="{8F36DB1E-3332-4B8E-874C-878C5F0C4639}"/>
    <cellStyle name="Accent3 16" xfId="1126" xr:uid="{7310EA53-64AF-48D6-B5DC-5D37CF002CF9}"/>
    <cellStyle name="Accent3 16 2" xfId="2833" xr:uid="{5F8D2354-6343-4432-9100-E03FB73AC74F}"/>
    <cellStyle name="Accent3 17" xfId="1127" xr:uid="{D588E91D-17BB-45CC-9695-9B33B11F0A13}"/>
    <cellStyle name="Accent3 17 2" xfId="2834" xr:uid="{3BA5ACE5-4F75-4081-84DA-4305366221BD}"/>
    <cellStyle name="Accent3 18" xfId="1128" xr:uid="{42E10E28-B408-4279-AC4E-AFB729A8D52A}"/>
    <cellStyle name="Accent3 18 2" xfId="2835" xr:uid="{CAAB93CA-C352-470B-8DD0-DB75D060F63C}"/>
    <cellStyle name="Accent3 19" xfId="2836" xr:uid="{46FB8708-9021-4D6D-BAE2-C242D5A2D79F}"/>
    <cellStyle name="Accent3 2" xfId="191" xr:uid="{3A5C0B2E-2159-4E9F-81C3-AE1A2631F91B}"/>
    <cellStyle name="Accent3 2 10" xfId="1130" xr:uid="{8A1EFDE3-D231-4CB0-82E3-5876DE65309A}"/>
    <cellStyle name="Accent3 2 11" xfId="1131" xr:uid="{195B5C81-7692-4090-AF14-CE1F828CF70A}"/>
    <cellStyle name="Accent3 2 12" xfId="2837" xr:uid="{60BDD258-13B2-4FF0-BA03-E22461083927}"/>
    <cellStyle name="Accent3 2 13" xfId="4423" xr:uid="{1DAE293E-5FD2-4866-B110-96052E45EC9B}"/>
    <cellStyle name="Accent3 2 14" xfId="4928" xr:uid="{E868F7C8-F25E-4631-B4A7-ED795700ACD6}"/>
    <cellStyle name="Accent3 2 15" xfId="29071" xr:uid="{7A3E1008-6C24-451F-B5B4-A4A28DDEB965}"/>
    <cellStyle name="Accent3 2 16" xfId="1129" xr:uid="{A777ADB1-7C4E-488E-BF87-BD8041D87F2F}"/>
    <cellStyle name="Accent3 2 2" xfId="1132" xr:uid="{5C2CFB8B-D11E-4FB4-AFAD-B2D814C3A067}"/>
    <cellStyle name="Accent3 2 2 2" xfId="2838" xr:uid="{957D0AC1-6775-499D-AC9A-BD37F9E5D9DD}"/>
    <cellStyle name="Accent3 2 2 3" xfId="4929" xr:uid="{6E016CD2-BC73-4F12-AE0C-270FE20734FA}"/>
    <cellStyle name="Accent3 2 3" xfId="1133" xr:uid="{D662AFC1-BF67-4253-ADAC-DC93D1F2268E}"/>
    <cellStyle name="Accent3 2 3 2" xfId="2839" xr:uid="{6F73499F-CDF7-47EB-B201-5C168DF85B3D}"/>
    <cellStyle name="Accent3 2 3 3" xfId="4930" xr:uid="{31F2A73E-F700-4E2E-8D9F-75B308A43A69}"/>
    <cellStyle name="Accent3 2 4" xfId="1134" xr:uid="{68FF1ADE-5833-4F23-B950-81743F921C39}"/>
    <cellStyle name="Accent3 2 4 2" xfId="2841" xr:uid="{FB629DB5-7F5B-4CA1-9079-BA08AC9C7B5F}"/>
    <cellStyle name="Accent3 2 4 3" xfId="2840" xr:uid="{1E85F578-71BD-4918-AC53-2A9269B42DA7}"/>
    <cellStyle name="Accent3 2 4 4" xfId="4931" xr:uid="{1BAAA048-434C-41B6-B83B-85909E5D7575}"/>
    <cellStyle name="Accent3 2 5" xfId="1135" xr:uid="{AE285D0E-0E54-43BE-A6B7-2D612D69700F}"/>
    <cellStyle name="Accent3 2 5 2" xfId="2842" xr:uid="{A6BD5BE1-BADE-4A00-86FF-5418CF1B821E}"/>
    <cellStyle name="Accent3 2 5 3" xfId="4932" xr:uid="{6B117629-7E2D-48C3-9261-DB5DB81FBBD4}"/>
    <cellStyle name="Accent3 2 6" xfId="1136" xr:uid="{7EB3AEFF-EEE0-4AED-9379-AD326C6C3D76}"/>
    <cellStyle name="Accent3 2 6 2" xfId="2843" xr:uid="{273FF11C-36F5-46AB-879D-41F70BCA8038}"/>
    <cellStyle name="Accent3 2 6 3" xfId="4933" xr:uid="{217B402A-C5F5-4AB5-B44A-52A76ECCB0CE}"/>
    <cellStyle name="Accent3 2 7" xfId="1137" xr:uid="{EA098795-6282-46A8-8EB2-D4F8CBBD57CE}"/>
    <cellStyle name="Accent3 2 7 2" xfId="2844" xr:uid="{AF987217-4AEA-441E-8F8A-875BF65FBEBD}"/>
    <cellStyle name="Accent3 2 7 3" xfId="4934" xr:uid="{B82C375A-CC1E-40AE-AD5A-86BF5FE8571E}"/>
    <cellStyle name="Accent3 2 8" xfId="1138" xr:uid="{EC74CFEF-9855-4B3D-91BD-42477F8BA520}"/>
    <cellStyle name="Accent3 2 9" xfId="1139" xr:uid="{E134479F-DEFF-4205-8091-8EF4A81BE698}"/>
    <cellStyle name="Accent3 20" xfId="2845" xr:uid="{7785CF6B-6BD0-4BF1-BFCE-8D8ECAB502BA}"/>
    <cellStyle name="Accent3 21" xfId="2846" xr:uid="{9E06DBF6-60E1-40F2-88D8-B287B20769E5}"/>
    <cellStyle name="Accent3 22" xfId="2847" xr:uid="{3B84C25A-E538-4559-A656-95EB31B207AA}"/>
    <cellStyle name="Accent3 23" xfId="2848" xr:uid="{4426B3E2-425F-46CE-9B3F-F3F67BAEAF59}"/>
    <cellStyle name="Accent3 24" xfId="2849" xr:uid="{043A5E97-E3C5-4C6D-8AED-C535B03C02D1}"/>
    <cellStyle name="Accent3 25" xfId="2850" xr:uid="{AA0543FB-9739-4F74-889E-DA120FDA68CA}"/>
    <cellStyle name="Accent3 26" xfId="2851" xr:uid="{A7C0B2A8-7A52-4D07-98B0-EF64D8ADBCEB}"/>
    <cellStyle name="Accent3 27" xfId="2826" xr:uid="{2C9D2C9B-97C4-421D-9096-3108AA078593}"/>
    <cellStyle name="Accent3 28" xfId="4927" xr:uid="{DD813B7D-6B46-4074-8DC2-FFE6F51A9504}"/>
    <cellStyle name="Accent3 29" xfId="5712" xr:uid="{E534D28F-0A82-473C-AD3B-0D04CD034E2C}"/>
    <cellStyle name="Accent3 3" xfId="232" xr:uid="{D1EC7542-B9B5-4FD8-9457-7EB9C44C8957}"/>
    <cellStyle name="Accent3 3 10" xfId="1141" xr:uid="{D09624B9-5641-44C9-8A26-FE05FC281B6B}"/>
    <cellStyle name="Accent3 3 11" xfId="1142" xr:uid="{E84ADF34-EAEA-471E-AA0D-5C03544A189E}"/>
    <cellStyle name="Accent3 3 12" xfId="2852" xr:uid="{8EF87B28-37A6-43CA-ABB8-DCBDDF2A626A}"/>
    <cellStyle name="Accent3 3 13" xfId="4935" xr:uid="{DEABF3E7-AE77-4E6F-B30A-289D73E4C982}"/>
    <cellStyle name="Accent3 3 14" xfId="29111" xr:uid="{423C535F-4677-4259-BC69-DBC960751C2A}"/>
    <cellStyle name="Accent3 3 15" xfId="1140" xr:uid="{31E8821A-D169-4FEA-88BD-A698C32A7CD5}"/>
    <cellStyle name="Accent3 3 2" xfId="1143" xr:uid="{8814DDB7-7A1D-4AC9-8103-565F1A562771}"/>
    <cellStyle name="Accent3 3 2 2" xfId="2853" xr:uid="{53122ACC-ED23-42E2-B063-489A0A225018}"/>
    <cellStyle name="Accent3 3 3" xfId="1144" xr:uid="{33F95462-6F53-4781-80CA-DDE901AE7D68}"/>
    <cellStyle name="Accent3 3 4" xfId="1145" xr:uid="{E8E043EC-D212-4BF1-93B2-D7DEBAFC018E}"/>
    <cellStyle name="Accent3 3 5" xfId="1146" xr:uid="{EC6E4F51-A355-46DB-8DC0-49562CA85DFA}"/>
    <cellStyle name="Accent3 3 6" xfId="1147" xr:uid="{4A202B55-C20E-4477-8A6A-5459EA8126C3}"/>
    <cellStyle name="Accent3 3 7" xfId="1148" xr:uid="{96389681-E385-44F4-8E1B-DA6B5DC19D23}"/>
    <cellStyle name="Accent3 3 8" xfId="1149" xr:uid="{C8657B6C-7D36-4A12-81B8-F000AB8BD680}"/>
    <cellStyle name="Accent3 3 9" xfId="1150" xr:uid="{1E5FAE25-6852-4B44-983F-D31DB411A7CE}"/>
    <cellStyle name="Accent3 30" xfId="5755" xr:uid="{30B83DDF-B8D7-4D55-A562-815A10B51301}"/>
    <cellStyle name="Accent3 31" xfId="1119" xr:uid="{42C461A3-60E7-4AB0-88F8-3F49601EF781}"/>
    <cellStyle name="Accent3 32" xfId="5799" xr:uid="{9D55BD4E-4933-4551-A1CB-F9AC978270CC}"/>
    <cellStyle name="Accent3 33" xfId="29018" xr:uid="{11A46F84-D5BF-4E79-B67C-ABF0571CB288}"/>
    <cellStyle name="Accent3 34" xfId="132" xr:uid="{75BE35CB-FA5D-47E8-848D-4C826B60ABD2}"/>
    <cellStyle name="Accent3 4" xfId="1151" xr:uid="{6C9894EF-F971-49BC-9397-5EB958B98113}"/>
    <cellStyle name="Accent3 4 2" xfId="2855" xr:uid="{739017DA-E3F5-4962-B930-AF79140E9A63}"/>
    <cellStyle name="Accent3 4 3" xfId="2854" xr:uid="{7DC67847-59B6-4BCA-9557-96EF708DBB5D}"/>
    <cellStyle name="Accent3 5" xfId="1152" xr:uid="{C0250B5F-CE64-4661-A9A8-81C0342DDA06}"/>
    <cellStyle name="Accent3 5 2" xfId="2857" xr:uid="{61479118-B636-4DBC-BC0C-78990FA6CB02}"/>
    <cellStyle name="Accent3 5 3" xfId="2856" xr:uid="{798D17DE-343D-42D8-8175-7DBF7EA6014A}"/>
    <cellStyle name="Accent3 6" xfId="1153" xr:uid="{C24EBA8D-AB27-438D-A952-7219832ACE7C}"/>
    <cellStyle name="Accent3 6 2" xfId="2859" xr:uid="{BC11303E-E002-4971-8FE0-394F071C41C6}"/>
    <cellStyle name="Accent3 6 3" xfId="2860" xr:uid="{9EAFC5C9-A2E2-4BF2-BF50-ABB5EDE394DC}"/>
    <cellStyle name="Accent3 6 4" xfId="2858" xr:uid="{DF6AC830-051D-4972-935C-4B9332F784F2}"/>
    <cellStyle name="Accent3 7" xfId="1154" xr:uid="{05B10C85-74C6-4B8A-BF41-EA5832EF46DA}"/>
    <cellStyle name="Accent3 7 2" xfId="2862" xr:uid="{97DCA708-A73B-434F-8680-84A1CEB5D6D2}"/>
    <cellStyle name="Accent3 7 3" xfId="2861" xr:uid="{AD5BB005-BA4D-4474-937B-FC6260A0B544}"/>
    <cellStyle name="Accent3 8" xfId="1155" xr:uid="{B88975A8-C03F-40CF-AB95-E95126C0AA9C}"/>
    <cellStyle name="Accent3 8 2" xfId="2863" xr:uid="{491F83B3-96ED-4CE7-A830-8AB7AC53DA9A}"/>
    <cellStyle name="Accent3 9" xfId="1156" xr:uid="{95655F5B-558B-48DC-BCE8-92A25A713D8D}"/>
    <cellStyle name="Accent3 9 2" xfId="2864" xr:uid="{65753867-0D52-4E63-893E-AC9F9DB86E1B}"/>
    <cellStyle name="Accent4 10" xfId="1158" xr:uid="{EA92F69B-DB93-4F9B-B638-8A5F7CC21DA0}"/>
    <cellStyle name="Accent4 10 2" xfId="2866" xr:uid="{440F8F17-08D3-4070-8E23-E79DD40E4AE5}"/>
    <cellStyle name="Accent4 11" xfId="1159" xr:uid="{5F7ADCA4-C3C8-46C1-B6D6-F27DDD821596}"/>
    <cellStyle name="Accent4 11 2" xfId="2867" xr:uid="{83020D8F-D647-44DA-84B9-5419824A163F}"/>
    <cellStyle name="Accent4 12" xfId="1160" xr:uid="{DF873E90-1146-46B6-BA69-21D28DF400A4}"/>
    <cellStyle name="Accent4 12 2" xfId="2868" xr:uid="{83499B41-88D9-44C1-A930-E9384CE8661A}"/>
    <cellStyle name="Accent4 13" xfId="1161" xr:uid="{6FEAC420-7132-40EA-8916-D6C2EBFEAC92}"/>
    <cellStyle name="Accent4 13 2" xfId="2869" xr:uid="{1CE227F3-28D4-4DD8-B8C8-3783F356F7E9}"/>
    <cellStyle name="Accent4 14" xfId="1162" xr:uid="{2117A6F1-1BA6-49CE-ADED-76E0DEA7CF3C}"/>
    <cellStyle name="Accent4 14 2" xfId="2870" xr:uid="{2AB41599-3DBA-4159-94E2-A93577E0B836}"/>
    <cellStyle name="Accent4 15" xfId="1163" xr:uid="{FAB4E310-493B-413B-93BD-D9D6AA34A592}"/>
    <cellStyle name="Accent4 15 2" xfId="2871" xr:uid="{FFF9A63D-35EA-4AE2-9312-DE892252AEE1}"/>
    <cellStyle name="Accent4 16" xfId="1164" xr:uid="{B56B1705-6E24-4FD8-83B3-BD8C867EECA2}"/>
    <cellStyle name="Accent4 16 2" xfId="2872" xr:uid="{E3A6A783-97D8-4858-A52B-B41A68FE3961}"/>
    <cellStyle name="Accent4 17" xfId="1165" xr:uid="{2CB03EC5-1D57-480A-88CE-EEEC29930D1D}"/>
    <cellStyle name="Accent4 17 2" xfId="2873" xr:uid="{FCA1FA37-11E0-4DA5-B5BE-0A67394045CC}"/>
    <cellStyle name="Accent4 18" xfId="1166" xr:uid="{A8BC0B54-32DA-46AB-BC34-5180E6468EBE}"/>
    <cellStyle name="Accent4 18 2" xfId="2874" xr:uid="{C745BB7A-95AE-465E-BBEF-CCFB031C2E9E}"/>
    <cellStyle name="Accent4 19" xfId="2875" xr:uid="{B54BE28E-DAC5-409E-AE00-CD0BE077808E}"/>
    <cellStyle name="Accent4 2" xfId="195" xr:uid="{DEF18CB8-4FB8-4017-B97A-E0695D78C14E}"/>
    <cellStyle name="Accent4 2 10" xfId="1168" xr:uid="{AE2CA2A4-6211-47DB-832C-74F47E068CD7}"/>
    <cellStyle name="Accent4 2 11" xfId="1169" xr:uid="{92856DCE-A6BA-4EB7-B89C-6AAEEC8B99D5}"/>
    <cellStyle name="Accent4 2 12" xfId="2876" xr:uid="{FD1E244B-7A43-4724-ACDB-1BCFA693737A}"/>
    <cellStyle name="Accent4 2 13" xfId="4424" xr:uid="{57DCC5D9-B0EE-480D-AD76-4EE20BE5D9AE}"/>
    <cellStyle name="Accent4 2 14" xfId="4937" xr:uid="{2764933A-E24E-453D-94E3-5AF24E4BA337}"/>
    <cellStyle name="Accent4 2 15" xfId="29075" xr:uid="{46A95830-C831-4F6D-B4B9-84C4F44A054F}"/>
    <cellStyle name="Accent4 2 16" xfId="1167" xr:uid="{207A312B-4B2A-4E8B-B4D9-73DB8F55909B}"/>
    <cellStyle name="Accent4 2 2" xfId="1170" xr:uid="{A677C0FF-E617-4540-A141-3B1384C9F628}"/>
    <cellStyle name="Accent4 2 2 2" xfId="2877" xr:uid="{038A1A40-220F-4317-8A55-14D6F4B890D9}"/>
    <cellStyle name="Accent4 2 2 3" xfId="4938" xr:uid="{0DD360AA-C508-4273-93E2-A586544CA259}"/>
    <cellStyle name="Accent4 2 3" xfId="1171" xr:uid="{A127CA8B-F013-4518-8FAB-4C543DD06489}"/>
    <cellStyle name="Accent4 2 3 2" xfId="2878" xr:uid="{9D38BD6F-095C-490B-871D-EF99176333A7}"/>
    <cellStyle name="Accent4 2 3 3" xfId="4939" xr:uid="{C82B9687-CE93-4FFE-8672-429E4A7BCA35}"/>
    <cellStyle name="Accent4 2 4" xfId="1172" xr:uid="{0F1268DF-1070-4F87-BB7F-90AF44443C2E}"/>
    <cellStyle name="Accent4 2 4 2" xfId="2880" xr:uid="{41F18FAA-070C-4926-BA5A-AD054EEC5C76}"/>
    <cellStyle name="Accent4 2 4 3" xfId="2879" xr:uid="{CA12AED8-95CE-4538-ABA5-4D228D35F34F}"/>
    <cellStyle name="Accent4 2 4 4" xfId="4940" xr:uid="{0D2953F0-03E4-49FE-91DE-A725848DD836}"/>
    <cellStyle name="Accent4 2 5" xfId="1173" xr:uid="{A4BAA292-04E1-4BCD-9D3E-71FB136EC971}"/>
    <cellStyle name="Accent4 2 5 2" xfId="2881" xr:uid="{5DAA999B-6D30-4438-951F-423F60E85285}"/>
    <cellStyle name="Accent4 2 5 3" xfId="4941" xr:uid="{C36977AE-C9FA-425F-8078-EB8A5B21EC5F}"/>
    <cellStyle name="Accent4 2 6" xfId="1174" xr:uid="{549DB4DA-52B2-4E2D-A3D5-DE48BDEE0BAB}"/>
    <cellStyle name="Accent4 2 6 2" xfId="2882" xr:uid="{0E034205-7B00-4163-973E-E136A1EFE459}"/>
    <cellStyle name="Accent4 2 6 3" xfId="4942" xr:uid="{2E1BFDDA-2D6A-4099-A865-508CBDA8CB56}"/>
    <cellStyle name="Accent4 2 7" xfId="1175" xr:uid="{C6D834BD-7846-4C8F-BC94-0BBAE6F236AA}"/>
    <cellStyle name="Accent4 2 7 2" xfId="2883" xr:uid="{0B0C1D59-76B7-4C51-97D4-3E3DB473E1B1}"/>
    <cellStyle name="Accent4 2 7 3" xfId="4943" xr:uid="{43FF0D51-C858-46D2-A881-C7A9E4A3680B}"/>
    <cellStyle name="Accent4 2 8" xfId="1176" xr:uid="{F52251E8-F007-41FD-B1BD-F88B1EF5CCDD}"/>
    <cellStyle name="Accent4 2 9" xfId="1177" xr:uid="{72FC9634-9E99-468C-A4BC-1973CC70A788}"/>
    <cellStyle name="Accent4 20" xfId="2884" xr:uid="{88D33AD4-9CCA-4A69-B607-A0A6663A8679}"/>
    <cellStyle name="Accent4 21" xfId="2885" xr:uid="{CFAFFDB8-F00D-4D25-A1D0-187CAAD4E042}"/>
    <cellStyle name="Accent4 22" xfId="2886" xr:uid="{2F73A94D-0650-45AF-8D08-B1565936A771}"/>
    <cellStyle name="Accent4 23" xfId="2887" xr:uid="{2C59BB9D-1054-45D3-9B42-FA10646B8F5D}"/>
    <cellStyle name="Accent4 24" xfId="2888" xr:uid="{74E3CF89-F376-432A-8268-54B604BE3A97}"/>
    <cellStyle name="Accent4 25" xfId="2889" xr:uid="{8CDA6AA7-790C-41B4-AD42-F771DCD5156E}"/>
    <cellStyle name="Accent4 26" xfId="2890" xr:uid="{348A0EAC-F6D4-43C5-B78B-8029FC6B6FB9}"/>
    <cellStyle name="Accent4 27" xfId="2865" xr:uid="{E0C039E3-4020-4752-8344-58399571D8D4}"/>
    <cellStyle name="Accent4 28" xfId="4936" xr:uid="{927E1D37-51F8-4214-A1A0-95572D0BC082}"/>
    <cellStyle name="Accent4 29" xfId="5716" xr:uid="{F9294D59-3DDA-43AD-A4C5-EFDA9AC80606}"/>
    <cellStyle name="Accent4 3" xfId="236" xr:uid="{C01D429F-FEBB-47E7-B93A-4F0A86B9DE17}"/>
    <cellStyle name="Accent4 3 10" xfId="1179" xr:uid="{9F16CFFD-CEB9-407C-BA22-C09A6DC5AD3A}"/>
    <cellStyle name="Accent4 3 11" xfId="1180" xr:uid="{66F72098-60D2-48A0-AE2B-BCB2A79BADCA}"/>
    <cellStyle name="Accent4 3 12" xfId="2891" xr:uid="{81AFFCD1-BE4A-4F74-8BCD-55090F6CFF9A}"/>
    <cellStyle name="Accent4 3 13" xfId="4944" xr:uid="{A46CDF2F-5B0B-4243-B2DA-C58BA2FD2CB5}"/>
    <cellStyle name="Accent4 3 14" xfId="29115" xr:uid="{B3700225-CE20-49F7-8B39-FEBD405341CD}"/>
    <cellStyle name="Accent4 3 15" xfId="1178" xr:uid="{226D8067-630D-4850-BCBC-359F727CD061}"/>
    <cellStyle name="Accent4 3 2" xfId="1181" xr:uid="{7BB1EC60-A919-4DBE-A503-BE63CDE606C9}"/>
    <cellStyle name="Accent4 3 2 2" xfId="2892" xr:uid="{6E1257D0-E56B-44F5-860F-C8578710C86D}"/>
    <cellStyle name="Accent4 3 3" xfId="1182" xr:uid="{68317B10-26A7-45D7-A602-DE3DFF656EAE}"/>
    <cellStyle name="Accent4 3 4" xfId="1183" xr:uid="{13FD9A93-22F5-4442-AF86-70EE4178CB25}"/>
    <cellStyle name="Accent4 3 5" xfId="1184" xr:uid="{8466D1C7-24E6-46A1-AA6D-8E38793BB2D5}"/>
    <cellStyle name="Accent4 3 6" xfId="1185" xr:uid="{6BD3F6EC-E9E5-440D-8F67-CED115A71FCA}"/>
    <cellStyle name="Accent4 3 7" xfId="1186" xr:uid="{4E68E53E-63B5-4C13-BDDC-4A2C6B29C3F8}"/>
    <cellStyle name="Accent4 3 8" xfId="1187" xr:uid="{43EE6FC9-FA9A-4DFF-8F64-5DB78301B783}"/>
    <cellStyle name="Accent4 3 9" xfId="1188" xr:uid="{C4AB439A-6608-48E6-850B-77B6691E65EB}"/>
    <cellStyle name="Accent4 30" xfId="5759" xr:uid="{8D4BB7A0-6220-4816-B06E-E56E7E11DD09}"/>
    <cellStyle name="Accent4 31" xfId="1157" xr:uid="{984E2986-AB59-482A-968B-31253929630C}"/>
    <cellStyle name="Accent4 32" xfId="5803" xr:uid="{E2B22639-5986-48E1-B0C3-3337FEE55A2E}"/>
    <cellStyle name="Accent4 33" xfId="29022" xr:uid="{81FF03ED-D546-4189-8554-897BC4CEB28D}"/>
    <cellStyle name="Accent4 34" xfId="136" xr:uid="{0CB16AA2-9588-4812-B428-E70651023D2A}"/>
    <cellStyle name="Accent4 4" xfId="1189" xr:uid="{A01C349E-A2F3-40AB-8EA5-B7D908E1B859}"/>
    <cellStyle name="Accent4 4 2" xfId="2894" xr:uid="{4C53E018-8D83-4A41-B6E5-9B7DB12958C3}"/>
    <cellStyle name="Accent4 4 3" xfId="2893" xr:uid="{7CFC15D8-EAE7-4AB0-A59F-DB2009EFB644}"/>
    <cellStyle name="Accent4 5" xfId="1190" xr:uid="{7C956CCC-BAD7-473F-B374-926A9EB0B41B}"/>
    <cellStyle name="Accent4 5 2" xfId="2896" xr:uid="{4B546EE5-F306-4713-8D7B-A23930118C7B}"/>
    <cellStyle name="Accent4 5 3" xfId="2895" xr:uid="{FB7439AE-04DB-4855-B77D-CBD2B083D1CE}"/>
    <cellStyle name="Accent4 6" xfId="1191" xr:uid="{2F0A8C53-22F9-40BB-A6CE-5535DDB53EE4}"/>
    <cellStyle name="Accent4 6 2" xfId="2898" xr:uid="{FD4A71D7-0A3C-4FAF-B03B-7483E46D6250}"/>
    <cellStyle name="Accent4 6 3" xfId="2899" xr:uid="{1BA4D226-7E90-4EAD-9A95-A0B4058782E5}"/>
    <cellStyle name="Accent4 6 4" xfId="2897" xr:uid="{45C10CDC-42BC-429C-ACCE-ADFEFF95DC65}"/>
    <cellStyle name="Accent4 7" xfId="1192" xr:uid="{EE73230F-53D4-4603-A63C-AF1ED56BBECF}"/>
    <cellStyle name="Accent4 7 2" xfId="2901" xr:uid="{523610F8-AD77-4122-8192-A2BE052BD0D2}"/>
    <cellStyle name="Accent4 7 3" xfId="2900" xr:uid="{965D9BAC-9A43-4C6E-A889-86C4D3507337}"/>
    <cellStyle name="Accent4 8" xfId="1193" xr:uid="{34F22D95-8C25-498F-BC5F-9A6D7B08DB69}"/>
    <cellStyle name="Accent4 8 2" xfId="2902" xr:uid="{0F9B9E68-A672-402F-A55F-813BE9C12BAD}"/>
    <cellStyle name="Accent4 9" xfId="1194" xr:uid="{C6675567-6944-4C92-B45A-098BE2036E44}"/>
    <cellStyle name="Accent4 9 2" xfId="2903" xr:uid="{34259373-9C72-4BF6-822C-0CDB5F44737B}"/>
    <cellStyle name="Accent5 10" xfId="1196" xr:uid="{E1FA092E-6518-4456-A672-929B58AA9C77}"/>
    <cellStyle name="Accent5 10 2" xfId="2905" xr:uid="{22418E8F-15C1-4B2D-84C7-7EBF7C0BFAE8}"/>
    <cellStyle name="Accent5 11" xfId="1197" xr:uid="{20D19757-1EE4-47CC-A557-7AA0D189A529}"/>
    <cellStyle name="Accent5 11 2" xfId="2906" xr:uid="{832E6F64-2356-4D5E-8C3E-F013B9526140}"/>
    <cellStyle name="Accent5 12" xfId="1198" xr:uid="{9BF23050-B182-45FE-8796-3C87978E98D9}"/>
    <cellStyle name="Accent5 12 2" xfId="2907" xr:uid="{FEA125C2-B0CE-4538-B1D4-2E0A9015E1C1}"/>
    <cellStyle name="Accent5 13" xfId="1199" xr:uid="{1C3F4229-6EAD-477C-977B-640F9E56A7AD}"/>
    <cellStyle name="Accent5 13 2" xfId="2908" xr:uid="{E4C9F23E-E6C0-4C5A-9E46-20C79A1A21DA}"/>
    <cellStyle name="Accent5 14" xfId="1200" xr:uid="{6E496B9A-68F8-4D68-9F5B-A7AD803302BC}"/>
    <cellStyle name="Accent5 14 2" xfId="2909" xr:uid="{B08E72B7-DDEA-4B9A-A6F9-FA76CE91A7BE}"/>
    <cellStyle name="Accent5 15" xfId="1201" xr:uid="{80D20D5B-D06D-4DBB-BF94-67F6FF2BC03F}"/>
    <cellStyle name="Accent5 15 2" xfId="2910" xr:uid="{B643FADA-53BE-4158-92C1-95E9428FB794}"/>
    <cellStyle name="Accent5 16" xfId="1202" xr:uid="{3C7A40CD-038E-450C-B4C9-BE2F02949633}"/>
    <cellStyle name="Accent5 16 2" xfId="2911" xr:uid="{ED605FF9-229A-4048-8945-7784F2CDFF31}"/>
    <cellStyle name="Accent5 17" xfId="1203" xr:uid="{06CD124B-839F-464B-B111-42B1DEDE7AAF}"/>
    <cellStyle name="Accent5 17 2" xfId="2912" xr:uid="{E04921F3-6D5C-4856-B558-6DF742379794}"/>
    <cellStyle name="Accent5 18" xfId="1204" xr:uid="{C869275F-1C4C-4234-96C7-92415BC0A3CD}"/>
    <cellStyle name="Accent5 18 2" xfId="2913" xr:uid="{2E3A8F78-971A-4EB2-A7C2-78FA8710D962}"/>
    <cellStyle name="Accent5 19" xfId="2914" xr:uid="{8B9886A8-B17E-4944-86B0-5CA8CA1634B1}"/>
    <cellStyle name="Accent5 2" xfId="199" xr:uid="{C1D31BFB-B11A-4A8C-8D81-41FD8CB3E885}"/>
    <cellStyle name="Accent5 2 10" xfId="1206" xr:uid="{FE09DFE7-794B-408B-B26C-6BD16311C5E9}"/>
    <cellStyle name="Accent5 2 11" xfId="1207" xr:uid="{AD075596-471A-42F0-9CFB-24841873F20C}"/>
    <cellStyle name="Accent5 2 12" xfId="4425" xr:uid="{A8F3BDE2-C48A-49B7-AC89-9D58B936E2A8}"/>
    <cellStyle name="Accent5 2 13" xfId="4946" xr:uid="{F5310B1F-8B86-4039-A68A-C922433C13B1}"/>
    <cellStyle name="Accent5 2 14" xfId="29079" xr:uid="{1BFB7317-93F3-4CB9-8CAD-F2A4F98CD020}"/>
    <cellStyle name="Accent5 2 15" xfId="1205" xr:uid="{66D7060F-258D-48AD-8AD0-9F32FB9C39BF}"/>
    <cellStyle name="Accent5 2 2" xfId="1208" xr:uid="{5E6913D9-6BCE-4A10-9CA5-E0E5B84906D0}"/>
    <cellStyle name="Accent5 2 2 2" xfId="4947" xr:uid="{4D06B748-421B-4847-807E-89D200C506A4}"/>
    <cellStyle name="Accent5 2 3" xfId="1209" xr:uid="{1599D26A-66AD-45B1-A686-BB6CB2E7A0C1}"/>
    <cellStyle name="Accent5 2 3 2" xfId="4948" xr:uid="{24A4671A-2616-4698-AA56-C72D2166FBA0}"/>
    <cellStyle name="Accent5 2 4" xfId="1210" xr:uid="{3B7BAE13-FD57-46C3-A5A6-D5B0537AEB33}"/>
    <cellStyle name="Accent5 2 4 2" xfId="2918" xr:uid="{6299F799-8D50-4284-BE90-45942531A467}"/>
    <cellStyle name="Accent5 2 4 3" xfId="2917" xr:uid="{05521AB5-20E6-4F7D-8B82-C370C98833F7}"/>
    <cellStyle name="Accent5 2 4 4" xfId="4949" xr:uid="{485852D0-4AD1-4E98-B636-B61C59116A5A}"/>
    <cellStyle name="Accent5 2 5" xfId="1211" xr:uid="{D2342E92-6840-4144-B3E5-F8BDC77757CF}"/>
    <cellStyle name="Accent5 2 5 2" xfId="4950" xr:uid="{5D38DFDB-5210-46A7-9C0D-0A8810D78055}"/>
    <cellStyle name="Accent5 2 6" xfId="1212" xr:uid="{80EBAC89-E6D9-4CF2-89F8-467422266E28}"/>
    <cellStyle name="Accent5 2 6 2" xfId="4951" xr:uid="{BF1C8AC3-9AD9-40FA-BF34-501450E2CB40}"/>
    <cellStyle name="Accent5 2 7" xfId="1213" xr:uid="{685B7550-3C3B-423B-9CB0-9ADB397A54DF}"/>
    <cellStyle name="Accent5 2 7 2" xfId="4952" xr:uid="{6BC41890-4D4F-44CC-8417-E5CF67DD697B}"/>
    <cellStyle name="Accent5 2 8" xfId="1214" xr:uid="{57B8A0EB-B120-4F86-BE98-0AE7E75C4A16}"/>
    <cellStyle name="Accent5 2 9" xfId="1215" xr:uid="{76C68B1D-AA0A-4EEA-84A3-DB23C3B94F2F}"/>
    <cellStyle name="Accent5 20" xfId="2921" xr:uid="{FCEF27FA-05EC-422A-A541-8416D6B34B4A}"/>
    <cellStyle name="Accent5 21" xfId="2922" xr:uid="{5BC0936B-56FA-4807-9FB5-62BC5A5F5DD4}"/>
    <cellStyle name="Accent5 22" xfId="2923" xr:uid="{EB0BA6C6-7596-46AF-A80E-62D4C5488688}"/>
    <cellStyle name="Accent5 23" xfId="2924" xr:uid="{25DF3226-3FA1-4C75-B876-E89C9AD46FE8}"/>
    <cellStyle name="Accent5 24" xfId="2925" xr:uid="{3B3A9050-2542-4D10-90BB-7581EEEC7477}"/>
    <cellStyle name="Accent5 25" xfId="2926" xr:uid="{1524F5F9-94A2-4460-9517-6D8910F4EC72}"/>
    <cellStyle name="Accent5 26" xfId="2927" xr:uid="{95512A13-8097-411D-92B3-10A49A9C2657}"/>
    <cellStyle name="Accent5 27" xfId="4945" xr:uid="{6553F906-3523-4C1E-877A-4FBD2C3DF6B6}"/>
    <cellStyle name="Accent5 28" xfId="5720" xr:uid="{231ABC87-3188-4A0D-B219-63756A0A2360}"/>
    <cellStyle name="Accent5 29" xfId="5763" xr:uid="{FA87573B-E46F-4C25-A33B-0E2212930C7F}"/>
    <cellStyle name="Accent5 3" xfId="240" xr:uid="{D9ECC75F-518C-4D03-80B3-B7A1DFF33412}"/>
    <cellStyle name="Accent5 3 10" xfId="1217" xr:uid="{21C281E6-986A-42DC-BD11-6A16BB9EB3D8}"/>
    <cellStyle name="Accent5 3 11" xfId="1218" xr:uid="{8CF50A66-9EBA-4ADB-8EF9-D83AE0B4B8A2}"/>
    <cellStyle name="Accent5 3 12" xfId="2928" xr:uid="{E5DCD872-4B4A-4FEF-82E3-52641D03FC9C}"/>
    <cellStyle name="Accent5 3 13" xfId="4953" xr:uid="{BAA80B7B-FE48-4F03-96F9-0C0FE6607DB4}"/>
    <cellStyle name="Accent5 3 14" xfId="29119" xr:uid="{AAE3F3A2-6138-4A69-9F6D-9341738A6B56}"/>
    <cellStyle name="Accent5 3 15" xfId="1216" xr:uid="{D710AAC4-8415-4D12-8E9F-AF1910DAF424}"/>
    <cellStyle name="Accent5 3 2" xfId="1219" xr:uid="{81481B5E-0DAA-4C79-9766-7FD8EEBD11D9}"/>
    <cellStyle name="Accent5 3 3" xfId="1220" xr:uid="{3D7D971E-B7C0-4467-BEC2-9E3A34D724E4}"/>
    <cellStyle name="Accent5 3 4" xfId="1221" xr:uid="{7DFB36CD-3A4F-4A15-933B-12931C1BB44A}"/>
    <cellStyle name="Accent5 3 5" xfId="1222" xr:uid="{52332D41-D00A-4C0A-96BA-99BD836CB8C4}"/>
    <cellStyle name="Accent5 3 6" xfId="1223" xr:uid="{FE30AA19-8AA1-47FC-967B-4E020D11B04D}"/>
    <cellStyle name="Accent5 3 7" xfId="1224" xr:uid="{2E6E483C-0C25-4F7B-9524-28BF94FCB470}"/>
    <cellStyle name="Accent5 3 8" xfId="1225" xr:uid="{9E0A6BCC-8E83-4B9E-9379-8CE4D8EF9C57}"/>
    <cellStyle name="Accent5 3 9" xfId="1226" xr:uid="{AA3E7FAE-4697-4C99-92E9-F091E188F9E7}"/>
    <cellStyle name="Accent5 30" xfId="1195" xr:uid="{A099924C-BCF4-415E-BCDD-9390D74852FF}"/>
    <cellStyle name="Accent5 31" xfId="5807" xr:uid="{1F220981-A050-45E1-81EC-489060DD09C5}"/>
    <cellStyle name="Accent5 32" xfId="29026" xr:uid="{A05CB825-9679-4800-B5B5-BCFE1FC1F165}"/>
    <cellStyle name="Accent5 33" xfId="140" xr:uid="{684A4EE0-FB5B-40BD-9B52-CC861EBABD33}"/>
    <cellStyle name="Accent5 4" xfId="1227" xr:uid="{4A11B2CD-E7AF-4660-A329-61B39F90392D}"/>
    <cellStyle name="Accent5 4 2" xfId="2930" xr:uid="{FF81A7FC-2128-450C-A133-A0BF3256795B}"/>
    <cellStyle name="Accent5 4 3" xfId="2929" xr:uid="{0792CA10-3A87-4795-8E2A-DE7767879FE1}"/>
    <cellStyle name="Accent5 5" xfId="1228" xr:uid="{72678F1A-890B-4809-96AB-FE648CB1A6C0}"/>
    <cellStyle name="Accent5 5 2" xfId="2932" xr:uid="{7D839221-D2A4-49FF-9193-238CA8D6A664}"/>
    <cellStyle name="Accent5 5 3" xfId="2931" xr:uid="{9B484369-70A6-4DE5-98E3-494D369D0AEF}"/>
    <cellStyle name="Accent5 6" xfId="1229" xr:uid="{C7E238D7-4D99-45AC-81BB-8711D8E4433B}"/>
    <cellStyle name="Accent5 6 2" xfId="2934" xr:uid="{B23EE59E-7FD7-4C09-B654-859C1DDC60ED}"/>
    <cellStyle name="Accent5 6 3" xfId="2935" xr:uid="{CD99C4D8-0F31-4091-8D22-4A682647BC03}"/>
    <cellStyle name="Accent5 6 4" xfId="2933" xr:uid="{ED1538EF-F63A-4302-89E9-D1DEF0585715}"/>
    <cellStyle name="Accent5 7" xfId="1230" xr:uid="{4EC58000-CC27-4C57-921C-26B54D452CCC}"/>
    <cellStyle name="Accent5 7 2" xfId="2937" xr:uid="{2ED6B745-94E2-46A5-8DF1-2D97AFAF381F}"/>
    <cellStyle name="Accent5 7 3" xfId="2936" xr:uid="{EE54029F-5C32-40BE-8C62-CFC5FD630214}"/>
    <cellStyle name="Accent5 8" xfId="1231" xr:uid="{2D6BB151-B699-4E51-A041-7E2C08148213}"/>
    <cellStyle name="Accent5 8 2" xfId="2938" xr:uid="{F9258E95-6056-434D-8428-180161161211}"/>
    <cellStyle name="Accent5 9" xfId="1232" xr:uid="{68985375-1403-4A24-A403-ACFD6CF5FA61}"/>
    <cellStyle name="Accent5 9 2" xfId="2939" xr:uid="{07ED5732-7E0E-464A-B2A0-821DD967E1B4}"/>
    <cellStyle name="Accent6 10" xfId="1234" xr:uid="{033CCD14-D7FA-4C89-AAFD-E7C2946C05A1}"/>
    <cellStyle name="Accent6 10 2" xfId="2941" xr:uid="{DF693BFD-381F-4049-B9AF-30D0654203BA}"/>
    <cellStyle name="Accent6 11" xfId="1235" xr:uid="{0DB266D7-F3F5-4644-9C62-B503CF25BFFA}"/>
    <cellStyle name="Accent6 11 2" xfId="2942" xr:uid="{810AD5C3-03F2-4B27-9B7E-A9A2A5561A6C}"/>
    <cellStyle name="Accent6 12" xfId="1236" xr:uid="{2C0F76AA-CC7D-4CDF-9FE2-0D550B456232}"/>
    <cellStyle name="Accent6 12 2" xfId="2943" xr:uid="{6A30AA41-BAD8-4439-B4C2-2A70D564DCDB}"/>
    <cellStyle name="Accent6 13" xfId="1237" xr:uid="{EA342ED7-BDCC-416E-A959-2D833F6B461D}"/>
    <cellStyle name="Accent6 13 2" xfId="2944" xr:uid="{13DD4E2B-7732-4148-A656-1A872765B6BE}"/>
    <cellStyle name="Accent6 14" xfId="1238" xr:uid="{7AEB5CE3-AFA1-4621-B720-6441827FBEFD}"/>
    <cellStyle name="Accent6 14 2" xfId="2945" xr:uid="{AC2F050F-40C6-46FA-AC23-AE0165093B92}"/>
    <cellStyle name="Accent6 15" xfId="1239" xr:uid="{CCE517FF-C85A-4ED8-9507-2A464CD365E3}"/>
    <cellStyle name="Accent6 15 2" xfId="2946" xr:uid="{6C007319-A04B-4AAD-BE29-66869FA5BE11}"/>
    <cellStyle name="Accent6 16" xfId="1240" xr:uid="{0964E020-46F1-469C-BEE8-E408F110BFC5}"/>
    <cellStyle name="Accent6 16 2" xfId="2947" xr:uid="{611F490F-78DD-468F-9681-534216B572BB}"/>
    <cellStyle name="Accent6 17" xfId="1241" xr:uid="{F375E940-1D22-4785-8E12-D1EE2E5C7803}"/>
    <cellStyle name="Accent6 17 2" xfId="2948" xr:uid="{E340AD60-5322-4198-956D-3F9AC2863279}"/>
    <cellStyle name="Accent6 18" xfId="1242" xr:uid="{F01BF7BF-8D4D-4AD4-B0B6-1B4BC91BBBD3}"/>
    <cellStyle name="Accent6 18 2" xfId="2949" xr:uid="{7C1CF3A0-0F60-46B0-9DD2-32E80BFF4FEA}"/>
    <cellStyle name="Accent6 19" xfId="2950" xr:uid="{889EB1AD-4D3B-4CAE-B503-E94E4F62F859}"/>
    <cellStyle name="Accent6 2" xfId="203" xr:uid="{027D4783-AEB2-418F-A367-080D7CBB1FBE}"/>
    <cellStyle name="Accent6 2 10" xfId="1244" xr:uid="{EB047D2D-90B2-4C56-A4F7-C7C9F7818A63}"/>
    <cellStyle name="Accent6 2 11" xfId="1245" xr:uid="{98D96F7C-6174-4A93-BB7D-C16285334000}"/>
    <cellStyle name="Accent6 2 12" xfId="2951" xr:uid="{4D4524B2-CE3A-4E36-AB4F-2E8FDA79B333}"/>
    <cellStyle name="Accent6 2 13" xfId="4426" xr:uid="{20CA5813-D89E-4B70-BB75-8E790538DC85}"/>
    <cellStyle name="Accent6 2 14" xfId="4955" xr:uid="{F18A6B1A-4A84-4D7B-B773-BE8735E46EE4}"/>
    <cellStyle name="Accent6 2 15" xfId="29083" xr:uid="{8B54EBF4-4731-427B-A0AA-C92216937597}"/>
    <cellStyle name="Accent6 2 16" xfId="1243" xr:uid="{724D75FE-EC82-401C-A5CC-D3F8AA6C0FEF}"/>
    <cellStyle name="Accent6 2 2" xfId="1246" xr:uid="{DC779D43-6BAD-46E3-9CB3-B73F092E503B}"/>
    <cellStyle name="Accent6 2 2 2" xfId="2952" xr:uid="{7C201AC4-25F9-47CF-8325-D9883D926411}"/>
    <cellStyle name="Accent6 2 2 3" xfId="4956" xr:uid="{F5A7A286-0D04-4C50-87DD-D3E4DD2D4B66}"/>
    <cellStyle name="Accent6 2 3" xfId="1247" xr:uid="{1807A092-D0E6-47B8-AE55-F1280D7737D2}"/>
    <cellStyle name="Accent6 2 3 2" xfId="2953" xr:uid="{FE36D0F9-DF94-41A0-9DD8-91B7C4F9CF03}"/>
    <cellStyle name="Accent6 2 3 3" xfId="4957" xr:uid="{AAC3C8A4-6EB1-4466-ABEF-E7D95610C459}"/>
    <cellStyle name="Accent6 2 4" xfId="1248" xr:uid="{E296F684-A3B5-4B8C-B746-65CFF10CFCEF}"/>
    <cellStyle name="Accent6 2 4 2" xfId="2955" xr:uid="{5AE5DE21-813F-424E-BBC9-A0E095CAEE3A}"/>
    <cellStyle name="Accent6 2 4 3" xfId="2954" xr:uid="{2D79DBF0-F2A3-4272-BDFA-91844F5885EF}"/>
    <cellStyle name="Accent6 2 4 4" xfId="4958" xr:uid="{1F8F603D-1D9D-4620-A2C7-4BACB31C3002}"/>
    <cellStyle name="Accent6 2 5" xfId="1249" xr:uid="{BB021C12-FC19-400B-90BA-B3E77E4FC1DA}"/>
    <cellStyle name="Accent6 2 5 2" xfId="2956" xr:uid="{7F8E602C-A778-4000-81C1-F3272ACFF832}"/>
    <cellStyle name="Accent6 2 5 3" xfId="4959" xr:uid="{C6FC3B72-4D45-4A45-AD93-190C568DD571}"/>
    <cellStyle name="Accent6 2 6" xfId="1250" xr:uid="{BAEBE354-45E5-4DBB-A756-1EE66E755D63}"/>
    <cellStyle name="Accent6 2 6 2" xfId="2957" xr:uid="{F4D34DFB-77DB-41EC-800E-9F952812989F}"/>
    <cellStyle name="Accent6 2 6 3" xfId="4960" xr:uid="{2CCC01D6-4E94-4D2C-97FB-2C9353F64225}"/>
    <cellStyle name="Accent6 2 7" xfId="1251" xr:uid="{7840FC47-5323-4827-BCCD-240A46ACB470}"/>
    <cellStyle name="Accent6 2 7 2" xfId="2958" xr:uid="{F2A0E78F-542B-46E5-A814-998269B9289C}"/>
    <cellStyle name="Accent6 2 7 3" xfId="4961" xr:uid="{644787FF-8448-4AC0-8A00-7DD86296181A}"/>
    <cellStyle name="Accent6 2 8" xfId="1252" xr:uid="{162F9FA1-EA42-4BD6-9906-9CCF2970F180}"/>
    <cellStyle name="Accent6 2 9" xfId="1253" xr:uid="{AD6565C1-7BA5-4C3C-8255-9182AAE0FA30}"/>
    <cellStyle name="Accent6 20" xfId="2959" xr:uid="{8B38021D-DD09-4A9E-B007-C47971ED8C03}"/>
    <cellStyle name="Accent6 21" xfId="2960" xr:uid="{41BC0F6B-6B0F-43D4-90A5-F72970B1A0D4}"/>
    <cellStyle name="Accent6 22" xfId="2961" xr:uid="{A574822D-6076-41C7-8129-FACC9949B87F}"/>
    <cellStyle name="Accent6 23" xfId="2962" xr:uid="{162F57CA-06C0-441A-9713-E3E27B645282}"/>
    <cellStyle name="Accent6 24" xfId="2963" xr:uid="{0BA591CD-926C-4A1A-ABE9-52FFF58B7CC3}"/>
    <cellStyle name="Accent6 25" xfId="2964" xr:uid="{3B4521E8-4534-46B3-BC61-2A3A7CC461B2}"/>
    <cellStyle name="Accent6 26" xfId="2965" xr:uid="{45E46199-ED41-4D8D-B3B2-FB5559B37BBE}"/>
    <cellStyle name="Accent6 27" xfId="2940" xr:uid="{FA011081-2ADC-4D1E-ADCA-73F302506247}"/>
    <cellStyle name="Accent6 28" xfId="4954" xr:uid="{EFB6FBE4-CC67-44A5-849A-E312519FF6E2}"/>
    <cellStyle name="Accent6 29" xfId="5724" xr:uid="{08FAD359-A39A-4E5E-A65D-574376910395}"/>
    <cellStyle name="Accent6 3" xfId="244" xr:uid="{C4CB3517-87BC-4EE9-8AD6-2A8C08129960}"/>
    <cellStyle name="Accent6 3 10" xfId="1255" xr:uid="{6A89F5E2-9EB4-4062-9D06-8575C52DDA24}"/>
    <cellStyle name="Accent6 3 11" xfId="1256" xr:uid="{F44C00DB-D042-4151-B9C4-47C2D3092AE9}"/>
    <cellStyle name="Accent6 3 12" xfId="2966" xr:uid="{B0FC71B0-52AD-40BD-8FFD-8AD94BEB4ECF}"/>
    <cellStyle name="Accent6 3 13" xfId="4962" xr:uid="{9EFE9010-44B2-470B-BD6D-926FE1E3631B}"/>
    <cellStyle name="Accent6 3 14" xfId="29123" xr:uid="{9EB1A85B-C09D-4DFB-8259-84212671843A}"/>
    <cellStyle name="Accent6 3 15" xfId="1254" xr:uid="{F9209874-E494-494D-A873-5E06B9175EB5}"/>
    <cellStyle name="Accent6 3 2" xfId="1257" xr:uid="{F49A9256-2A93-412D-8492-DFB66329E68A}"/>
    <cellStyle name="Accent6 3 2 2" xfId="2967" xr:uid="{166DE6E5-A5BF-4BDD-889D-845F19CC206C}"/>
    <cellStyle name="Accent6 3 3" xfId="1258" xr:uid="{814842C1-F084-4524-AAD8-2ECDBB60879A}"/>
    <cellStyle name="Accent6 3 4" xfId="1259" xr:uid="{7DD3B73A-1B20-481B-BCD2-CEA4FE2F16A8}"/>
    <cellStyle name="Accent6 3 5" xfId="1260" xr:uid="{70FFCC27-0E4F-4C53-BDDA-C9F3C7E06029}"/>
    <cellStyle name="Accent6 3 6" xfId="1261" xr:uid="{F461124F-BC87-4317-96C2-9CF8E33FB3D6}"/>
    <cellStyle name="Accent6 3 7" xfId="1262" xr:uid="{E0A843BB-A38A-49BF-975C-C4EAC23FFA50}"/>
    <cellStyle name="Accent6 3 8" xfId="1263" xr:uid="{8A0BD75A-8AD8-4FD9-B97B-2945A427C930}"/>
    <cellStyle name="Accent6 3 9" xfId="1264" xr:uid="{0D8E4DF6-38E5-437B-A8E3-26CD00B35A3C}"/>
    <cellStyle name="Accent6 30" xfId="5767" xr:uid="{E7A78093-CDB0-4FFE-ADF0-4178180725D9}"/>
    <cellStyle name="Accent6 31" xfId="1233" xr:uid="{4FF0A71A-2B46-4A2F-83BA-7CC317DA0131}"/>
    <cellStyle name="Accent6 32" xfId="5811" xr:uid="{82EAB76C-A4BC-4952-BFFA-BAA2F3BCA13E}"/>
    <cellStyle name="Accent6 33" xfId="29030" xr:uid="{2589080E-946D-4FE6-8324-7C5526417731}"/>
    <cellStyle name="Accent6 34" xfId="144" xr:uid="{A97C9018-423B-4202-8F3E-F3C51E8BDE13}"/>
    <cellStyle name="Accent6 4" xfId="1265" xr:uid="{37FA8362-64E7-4B3B-9E23-2B373DB7B739}"/>
    <cellStyle name="Accent6 4 2" xfId="2969" xr:uid="{735A5CEB-EC2F-471A-9C70-2859950C32E7}"/>
    <cellStyle name="Accent6 4 3" xfId="2968" xr:uid="{EFF9295F-7A2C-435B-A6AD-1115BBB7315A}"/>
    <cellStyle name="Accent6 5" xfId="1266" xr:uid="{48580FEF-86CF-48BC-B43A-A35B7443E724}"/>
    <cellStyle name="Accent6 5 2" xfId="2971" xr:uid="{E5581F0D-3C14-4296-BE35-689D78CF551D}"/>
    <cellStyle name="Accent6 5 3" xfId="2970" xr:uid="{3A88E242-DE16-4D17-A2F8-88EEDB1EBF1E}"/>
    <cellStyle name="Accent6 6" xfId="1267" xr:uid="{E7913969-A671-48D1-B883-418B7F63BBA1}"/>
    <cellStyle name="Accent6 6 2" xfId="2973" xr:uid="{074B1430-00B8-4995-A9A8-4DC4EEB58F83}"/>
    <cellStyle name="Accent6 6 3" xfId="2974" xr:uid="{538BC0C3-E0A6-4986-9456-6DCF4F2D32EF}"/>
    <cellStyle name="Accent6 6 4" xfId="2972" xr:uid="{EC196D72-719D-462A-9D76-8553ABA14745}"/>
    <cellStyle name="Accent6 7" xfId="1268" xr:uid="{7E27A4B1-0005-499B-BF13-4A10CF2DBD0B}"/>
    <cellStyle name="Accent6 7 2" xfId="2976" xr:uid="{B5DA4F1C-BCD6-44CA-9B2F-272787E13AF8}"/>
    <cellStyle name="Accent6 7 3" xfId="2975" xr:uid="{37CE9FE7-27FA-410A-8092-FBC163190311}"/>
    <cellStyle name="Accent6 8" xfId="1269" xr:uid="{0B9E3EC8-49E1-4810-ADA7-D4789301ABD4}"/>
    <cellStyle name="Accent6 8 2" xfId="2977" xr:uid="{AC4D7394-99AE-4A44-9F56-1E90DA8A6492}"/>
    <cellStyle name="Accent6 9" xfId="1270" xr:uid="{4B0D13B7-581C-4F8B-9E3F-226E19D88398}"/>
    <cellStyle name="Accent6 9 2" xfId="2978" xr:uid="{517A977F-9588-415F-B056-DBCD97D96312}"/>
    <cellStyle name="Bad 10" xfId="1272" xr:uid="{85D600DA-2E8D-40A2-9A8A-C3E7A3E4254B}"/>
    <cellStyle name="Bad 10 2" xfId="2980" xr:uid="{21149253-C8DB-4F16-9AA8-43F54539CDAC}"/>
    <cellStyle name="Bad 11" xfId="1273" xr:uid="{5AF5A85A-8B81-49CE-A5E6-A69531FFBF5D}"/>
    <cellStyle name="Bad 11 2" xfId="2981" xr:uid="{9C29745D-91F5-4220-90AE-ABA325CF73A0}"/>
    <cellStyle name="Bad 12" xfId="1274" xr:uid="{0EB2999C-98B4-4897-9FBA-FD25B241AAC5}"/>
    <cellStyle name="Bad 12 2" xfId="2982" xr:uid="{8191F05E-4310-4378-B6CE-BAEE2E640DAC}"/>
    <cellStyle name="Bad 13" xfId="1275" xr:uid="{8967F47B-0A86-4995-AE46-EBD539BD1A8B}"/>
    <cellStyle name="Bad 13 2" xfId="2983" xr:uid="{A3322279-3F1B-40A5-9AE1-61A451770565}"/>
    <cellStyle name="Bad 14" xfId="1276" xr:uid="{73FFD80D-BC3F-4A14-BEA1-8A77CB7A94A7}"/>
    <cellStyle name="Bad 14 2" xfId="2984" xr:uid="{F94339D7-2430-46DB-9549-FADF5D2D20FE}"/>
    <cellStyle name="Bad 15" xfId="1277" xr:uid="{52F87CA6-9AAC-4615-A6DC-F7EB4E524FDE}"/>
    <cellStyle name="Bad 15 2" xfId="2985" xr:uid="{0432DFFD-1B5B-439F-946B-27B7EB876157}"/>
    <cellStyle name="Bad 16" xfId="1278" xr:uid="{FEA817BB-21DF-4762-8317-3ED729801A33}"/>
    <cellStyle name="Bad 16 2" xfId="2986" xr:uid="{DF65B1A3-779D-4A43-917B-43B35FAAA408}"/>
    <cellStyle name="Bad 17" xfId="1279" xr:uid="{360F5D04-4714-4AC5-87FD-3475B7F4A731}"/>
    <cellStyle name="Bad 17 2" xfId="2987" xr:uid="{C30A271D-1AA2-4F08-9D37-5619C0B81C95}"/>
    <cellStyle name="Bad 18" xfId="1280" xr:uid="{8343C143-E472-41CF-9F25-3B2D7EF8ED9D}"/>
    <cellStyle name="Bad 18 2" xfId="2988" xr:uid="{4BB286D6-35E9-409A-B889-07BE837B264A}"/>
    <cellStyle name="Bad 19" xfId="2989" xr:uid="{9ADFD6B7-30C9-4CDE-B091-F524D3EC8D8E}"/>
    <cellStyle name="Bad 2" xfId="170" xr:uid="{FF20C68C-5419-484C-A6CD-914E876C26D8}"/>
    <cellStyle name="Bad 2 10" xfId="1282" xr:uid="{EC5995D7-5FE4-42AF-B4D1-CA432E478AFC}"/>
    <cellStyle name="Bad 2 11" xfId="1283" xr:uid="{8F713AD0-F005-4FDE-97F6-8E67B13F9CC6}"/>
    <cellStyle name="Bad 2 12" xfId="2990" xr:uid="{60F664C6-244F-4179-9BBD-C0315AA5D2B6}"/>
    <cellStyle name="Bad 2 13" xfId="4427" xr:uid="{BD943985-19EC-40E0-9B50-506EF68176BB}"/>
    <cellStyle name="Bad 2 14" xfId="4964" xr:uid="{25E25D05-7FF1-45B1-A3C5-29C9CCCE7805}"/>
    <cellStyle name="Bad 2 15" xfId="29050" xr:uid="{B512EEAB-367A-4183-B4AB-B33B7CDCEB69}"/>
    <cellStyle name="Bad 2 16" xfId="1281" xr:uid="{7941F96B-7C2B-4B03-89FD-3404B4CDFBF8}"/>
    <cellStyle name="Bad 2 2" xfId="1284" xr:uid="{D372736B-F47C-4749-8EC5-DC20B219272E}"/>
    <cellStyle name="Bad 2 2 2" xfId="2991" xr:uid="{FD9C4604-6E3D-4440-B2C0-CA05E971D571}"/>
    <cellStyle name="Bad 2 2 3" xfId="4965" xr:uid="{71033646-97C7-40A6-ABA2-58EBA92ECCF0}"/>
    <cellStyle name="Bad 2 3" xfId="1285" xr:uid="{A1AC2D06-7C5F-4BC1-8682-E0BC5A16AFC9}"/>
    <cellStyle name="Bad 2 3 2" xfId="2992" xr:uid="{E0932CB9-25E1-4492-A44D-BC77A95ECDBB}"/>
    <cellStyle name="Bad 2 3 3" xfId="4966" xr:uid="{A7B77D03-ADF3-49D4-9E21-1FE261AA256F}"/>
    <cellStyle name="Bad 2 4" xfId="1286" xr:uid="{4FE56D2F-2B2E-47F9-9B04-49CC4DA199A9}"/>
    <cellStyle name="Bad 2 4 2" xfId="2994" xr:uid="{93FC7ECE-5108-4A67-B5FE-6715912208BD}"/>
    <cellStyle name="Bad 2 4 3" xfId="2993" xr:uid="{A1F71A8C-A1A4-45D8-A087-81016781CA03}"/>
    <cellStyle name="Bad 2 4 4" xfId="4967" xr:uid="{FF8E1B61-E69C-4B88-A952-90F179147E98}"/>
    <cellStyle name="Bad 2 5" xfId="1287" xr:uid="{26AC57B7-B604-4C8A-9D3B-19BC36B2740B}"/>
    <cellStyle name="Bad 2 5 2" xfId="2995" xr:uid="{53E74496-538A-4B8D-AECE-04A78F26B9F3}"/>
    <cellStyle name="Bad 2 5 3" xfId="4968" xr:uid="{C546F617-9A43-4232-8AF2-2749CE36F722}"/>
    <cellStyle name="Bad 2 6" xfId="1288" xr:uid="{65857949-7AFF-4970-BC7B-D61C4F1D945E}"/>
    <cellStyle name="Bad 2 6 2" xfId="2996" xr:uid="{9CCA9555-F586-4753-B86D-F349D1E4E234}"/>
    <cellStyle name="Bad 2 6 3" xfId="4969" xr:uid="{1D52E53D-11DE-4EF6-9CF1-87424A0F352A}"/>
    <cellStyle name="Bad 2 7" xfId="1289" xr:uid="{FC554A35-3348-4A5A-B441-16865914B95C}"/>
    <cellStyle name="Bad 2 7 2" xfId="2997" xr:uid="{6A83B81F-66A1-4E5B-8897-38DC3E50AD9E}"/>
    <cellStyle name="Bad 2 7 3" xfId="4970" xr:uid="{F113392A-A809-411D-84C5-7CB3F07E250F}"/>
    <cellStyle name="Bad 2 8" xfId="1290" xr:uid="{8C8CF95E-B2E7-4EC4-8157-27586C4CD280}"/>
    <cellStyle name="Bad 2 9" xfId="1291" xr:uid="{7E904861-36B2-45CE-B33C-29D3D58B69E8}"/>
    <cellStyle name="Bad 20" xfId="2998" xr:uid="{16063E7D-53CF-4D70-A0CC-5ADD0085FFCF}"/>
    <cellStyle name="Bad 21" xfId="2999" xr:uid="{139077D6-5DC9-4379-AE57-165A4845DFF4}"/>
    <cellStyle name="Bad 22" xfId="3000" xr:uid="{5C0A7E7F-DD3D-4EE8-A2F8-7270481F95D1}"/>
    <cellStyle name="Bad 23" xfId="3001" xr:uid="{ED137CEF-B456-4CE1-825D-6966FC1812B6}"/>
    <cellStyle name="Bad 24" xfId="3002" xr:uid="{59938C5D-BDD9-4990-BB2B-9D5F7570CC18}"/>
    <cellStyle name="Bad 25" xfId="3003" xr:uid="{A7289D26-BC80-4908-865F-A7E401C5F9D6}"/>
    <cellStyle name="Bad 26" xfId="3004" xr:uid="{E4E3DD57-8399-4872-A988-E221076617B0}"/>
    <cellStyle name="Bad 27" xfId="2979" xr:uid="{DF1B5B09-17CE-4376-8080-5709809C55DB}"/>
    <cellStyle name="Bad 28" xfId="4963" xr:uid="{39C09E43-1302-46B0-8EEE-318B9DE3724E}"/>
    <cellStyle name="Bad 29" xfId="5693" xr:uid="{AAB820BE-0092-435B-B509-6B15EA8230A7}"/>
    <cellStyle name="Bad 3" xfId="214" xr:uid="{2BCB69CD-204C-445B-9D8A-66851F1F73CD}"/>
    <cellStyle name="Bad 3 10" xfId="1293" xr:uid="{7B087B13-446F-4B9B-9E87-AC3056A784FD}"/>
    <cellStyle name="Bad 3 11" xfId="1294" xr:uid="{77F4E057-138F-4CC2-9705-66ED89AB4344}"/>
    <cellStyle name="Bad 3 12" xfId="3005" xr:uid="{5C639D64-7F38-4F21-B793-4CC345027A81}"/>
    <cellStyle name="Bad 3 13" xfId="4971" xr:uid="{4D259657-1119-4F0D-BDC4-07EC67A9FFC2}"/>
    <cellStyle name="Bad 3 14" xfId="29093" xr:uid="{CCAE3C02-374E-4710-BE64-3001DEEE4457}"/>
    <cellStyle name="Bad 3 15" xfId="1292" xr:uid="{F5EF15BD-5B7C-4DFD-9A3F-9A399EFBDC3C}"/>
    <cellStyle name="Bad 3 2" xfId="1295" xr:uid="{2CC9DFF3-2C5A-498A-9E50-1451D5E9E72E}"/>
    <cellStyle name="Bad 3 2 2" xfId="3006" xr:uid="{24D22672-63D8-4036-991B-A515BA4BB4BB}"/>
    <cellStyle name="Bad 3 3" xfId="1296" xr:uid="{E8A8DBEB-8196-43DC-A315-6329B0C6CD27}"/>
    <cellStyle name="Bad 3 4" xfId="1297" xr:uid="{4078666F-DD47-468D-8B31-8A07EAEB39E4}"/>
    <cellStyle name="Bad 3 5" xfId="1298" xr:uid="{21F0F582-8E98-4314-AF4E-BEB938EC3ADD}"/>
    <cellStyle name="Bad 3 6" xfId="1299" xr:uid="{0138CC45-4ECD-4D77-92BF-2AD385BD780E}"/>
    <cellStyle name="Bad 3 7" xfId="1300" xr:uid="{459B1881-5F49-4812-9582-6D9DBCBE4E5C}"/>
    <cellStyle name="Bad 3 8" xfId="1301" xr:uid="{0F65C3E3-4A47-4B13-9972-52F9B21CB1FA}"/>
    <cellStyle name="Bad 3 9" xfId="1302" xr:uid="{DC2B8E7B-BE12-4960-B6CF-3025FC889E05}"/>
    <cellStyle name="Bad 30" xfId="5736" xr:uid="{A6B89CD4-903B-4635-AEE4-7AC99F4E51D1}"/>
    <cellStyle name="Bad 31" xfId="1271" xr:uid="{E8B15C45-EF06-41A7-994F-F952862A4AB2}"/>
    <cellStyle name="Bad 32" xfId="5780" xr:uid="{59F6195F-6E18-40E5-998A-268C4BC746D9}"/>
    <cellStyle name="Bad 33" xfId="29000" xr:uid="{19B32F11-B14D-4C08-8DFD-1ABCC65F99FF}"/>
    <cellStyle name="Bad 34" xfId="114" xr:uid="{032D0EAD-A722-4878-9BF3-BE95C2258BE1}"/>
    <cellStyle name="Bad 4" xfId="1303" xr:uid="{FF6078A4-759B-4124-9B8A-BE5D60B9BC8B}"/>
    <cellStyle name="Bad 4 2" xfId="3008" xr:uid="{9E4E2EF4-D2D3-47A1-B2DF-1B9741B10601}"/>
    <cellStyle name="Bad 4 3" xfId="3007" xr:uid="{C131E25D-2F87-4D78-ACC2-7F66E2BBD1EC}"/>
    <cellStyle name="Bad 5" xfId="1304" xr:uid="{DEF7EE8C-A639-480E-8B5E-31BCB0D1235D}"/>
    <cellStyle name="Bad 5 2" xfId="3010" xr:uid="{63704589-9C72-406C-926D-08FA535FA97A}"/>
    <cellStyle name="Bad 5 3" xfId="3009" xr:uid="{AE0C954E-3C99-4DBD-ACF5-79D928DC166E}"/>
    <cellStyle name="Bad 6" xfId="1305" xr:uid="{7C89BDDA-547C-4447-A5E1-F785B4C0EBDF}"/>
    <cellStyle name="Bad 6 2" xfId="3012" xr:uid="{9360F9D2-2617-4CC2-A0DD-6778372D30B3}"/>
    <cellStyle name="Bad 6 3" xfId="3013" xr:uid="{89628872-0535-481F-A250-79FD0E0C5D4A}"/>
    <cellStyle name="Bad 6 4" xfId="3011" xr:uid="{887C36F9-B66A-45D1-A4E3-0AC9D7AE648E}"/>
    <cellStyle name="Bad 7" xfId="1306" xr:uid="{EF5F776E-7A5B-4139-B43C-A8D4A975D8C6}"/>
    <cellStyle name="Bad 7 2" xfId="3015" xr:uid="{FDEBC451-A960-4196-B7FC-2D80A17420E9}"/>
    <cellStyle name="Bad 7 3" xfId="3014" xr:uid="{FB2ED33C-438E-4FAB-8898-1E1301CAF48E}"/>
    <cellStyle name="Bad 8" xfId="1307" xr:uid="{8B479B79-2FAA-4476-B8FE-B75D5A6A48A6}"/>
    <cellStyle name="Bad 8 2" xfId="3016" xr:uid="{429B04F4-85F2-4263-9DCA-2A3F582417CD}"/>
    <cellStyle name="Bad 9" xfId="1308" xr:uid="{6F0B7281-2D59-42C1-9F26-5DE29B45C934}"/>
    <cellStyle name="Bad 9 2" xfId="3017" xr:uid="{1CC024CE-97A4-483E-A678-8725BD62414E}"/>
    <cellStyle name="Calculation 10" xfId="1310" xr:uid="{74E9985D-96E6-41BF-851A-A4681F10B2A5}"/>
    <cellStyle name="Calculation 10 10" xfId="26930" xr:uid="{428B5FED-F922-4061-8E3D-FE19DD2C6E34}"/>
    <cellStyle name="Calculation 10 11" xfId="27604" xr:uid="{2F6CFDBA-F3AF-477C-81D0-10E1E61EB3BE}"/>
    <cellStyle name="Calculation 10 2" xfId="3019" xr:uid="{C1FA9368-E988-47B8-99A8-55762A8151A0}"/>
    <cellStyle name="Calculation 10 3" xfId="5836" xr:uid="{03780940-C375-4CD1-9851-4D734F307C8A}"/>
    <cellStyle name="Calculation 10 3 2" xfId="6504" xr:uid="{EAA82731-4A4E-4263-9B85-E35326E22C74}"/>
    <cellStyle name="Calculation 10 3 2 2" xfId="10234" xr:uid="{BF0832C8-3E6C-49BF-9FCA-CA366CC6341A}"/>
    <cellStyle name="Calculation 10 3 2 2 2" xfId="19680" xr:uid="{711E5A7C-9CC3-4521-9011-40D2E8A87D7A}"/>
    <cellStyle name="Calculation 10 3 2 3" xfId="15951" xr:uid="{56DFC1CF-A88A-4139-891C-DD5D819A132A}"/>
    <cellStyle name="Calculation 10 3 3" xfId="9565" xr:uid="{EB63C3EC-D98A-4A5E-BDC5-BEF52ADEF96D}"/>
    <cellStyle name="Calculation 10 3 3 2" xfId="19010" xr:uid="{51A1F511-692E-44BF-BA80-DCEC9224E8DC}"/>
    <cellStyle name="Calculation 10 3 4" xfId="15281" xr:uid="{A49E12F0-07C9-4D23-B02E-4C5A40F300B3}"/>
    <cellStyle name="Calculation 10 3 5" xfId="28026" xr:uid="{C7EF06BC-3155-40C9-98EE-F27984CC0FFD}"/>
    <cellStyle name="Calculation 10 3 6" xfId="27824" xr:uid="{8381C41D-AAC7-44C3-9F0E-E02494750963}"/>
    <cellStyle name="Calculation 10 3 7" xfId="26921" xr:uid="{023DD1CF-E651-4A82-8B9B-0456C8865FE8}"/>
    <cellStyle name="Calculation 10 3 8" xfId="28561" xr:uid="{4FA29317-D723-4F00-AA45-5957E3EBCA43}"/>
    <cellStyle name="Calculation 10 4" xfId="7422" xr:uid="{9969B9BC-BBE5-4F58-AA2B-CD01D76BAD11}"/>
    <cellStyle name="Calculation 10 4 2" xfId="11151" xr:uid="{913CA223-4331-4368-ABA0-F6BA918EF98F}"/>
    <cellStyle name="Calculation 10 4 2 2" xfId="20598" xr:uid="{110FFA63-1091-493B-BC3D-54BE604469F3}"/>
    <cellStyle name="Calculation 10 4 2 3" xfId="25022" xr:uid="{1C4CDD55-E7B6-4F7E-A858-09CA65CB0218}"/>
    <cellStyle name="Calculation 10 4 3" xfId="13157" xr:uid="{F560D895-91C6-4D95-8E78-06BEA885D381}"/>
    <cellStyle name="Calculation 10 4 3 2" xfId="22604" xr:uid="{38B5CAE1-18A1-4683-96CF-BC803A0ACF55}"/>
    <cellStyle name="Calculation 10 4 4" xfId="16869" xr:uid="{FA53EDD7-A517-4E70-A98E-40D1BA745D91}"/>
    <cellStyle name="Calculation 10 5" xfId="8781" xr:uid="{8DD24574-6152-4A0B-82A8-EA0D9ACFB7E7}"/>
    <cellStyle name="Calculation 10 5 2" xfId="12296" xr:uid="{213D51A3-05F7-4559-970B-48E08F1E3D26}"/>
    <cellStyle name="Calculation 10 5 2 2" xfId="21743" xr:uid="{3A908C13-CF95-4A55-8C6B-E40ABA2D021A}"/>
    <cellStyle name="Calculation 10 5 2 3" xfId="26136" xr:uid="{47FD2872-F592-448E-B154-7F613E15513F}"/>
    <cellStyle name="Calculation 10 5 3" xfId="14483" xr:uid="{1E478A55-B576-4CC6-9180-2297902FBE8F}"/>
    <cellStyle name="Calculation 10 5 3 2" xfId="23930" xr:uid="{75126FD0-7ED6-4029-8B19-F0A2B6C901DB}"/>
    <cellStyle name="Calculation 10 5 4" xfId="18226" xr:uid="{0DFB16F6-BF0F-4DE3-821D-31994718BB9D}"/>
    <cellStyle name="Calculation 10 6" xfId="8902" xr:uid="{EF22F4FB-BBF6-4F8D-8241-8C621143823B}"/>
    <cellStyle name="Calculation 10 6 2" xfId="12395" xr:uid="{AACC80B8-871A-4AB3-9445-EFD855528020}"/>
    <cellStyle name="Calculation 10 6 2 2" xfId="21842" xr:uid="{0DEDACE2-4ADD-406C-9CDD-528A705B2C5F}"/>
    <cellStyle name="Calculation 10 6 2 3" xfId="26234" xr:uid="{6179B0F6-F2AB-45BB-971A-86AE8BF9EF01}"/>
    <cellStyle name="Calculation 10 6 3" xfId="14603" xr:uid="{E4EA58C6-B2CB-4CB8-BB97-CF8777963E20}"/>
    <cellStyle name="Calculation 10 6 3 2" xfId="24050" xr:uid="{89A881C3-819F-4E52-8A8A-CB92B353C9A9}"/>
    <cellStyle name="Calculation 10 6 4" xfId="18347" xr:uid="{76D321FB-4DB4-4C15-97E0-404ABEE1F6FA}"/>
    <cellStyle name="Calculation 10 7" xfId="8474" xr:uid="{CE740E0C-DCD0-4DDD-831D-BA12986ABAF4}"/>
    <cellStyle name="Calculation 10 7 2" xfId="12040" xr:uid="{181D1634-5381-442D-AA80-1280D3297752}"/>
    <cellStyle name="Calculation 10 7 2 2" xfId="21487" xr:uid="{93390ADB-CDAB-4DBD-8715-E3233C636847}"/>
    <cellStyle name="Calculation 10 7 2 3" xfId="25882" xr:uid="{31B8040D-A121-40F2-A239-D77A7946F934}"/>
    <cellStyle name="Calculation 10 7 3" xfId="14178" xr:uid="{FB8303F8-1A16-4A4F-A0E8-E0FE8281D641}"/>
    <cellStyle name="Calculation 10 7 3 2" xfId="23625" xr:uid="{C2EEDEED-7840-46F7-8C61-95C4FCE6D661}"/>
    <cellStyle name="Calculation 10 7 4" xfId="17919" xr:uid="{D668DF42-AF2E-4586-A0E0-869650A5E286}"/>
    <cellStyle name="Calculation 10 8" xfId="8803" xr:uid="{3FD4D1C0-57CE-497E-A449-7F0786A1D0C6}"/>
    <cellStyle name="Calculation 10 8 2" xfId="12316" xr:uid="{885DC7FE-78EA-49C8-B897-C3230528745C}"/>
    <cellStyle name="Calculation 10 8 2 2" xfId="21763" xr:uid="{257B0C78-0300-44B3-AACA-1EF7893FF09C}"/>
    <cellStyle name="Calculation 10 8 2 3" xfId="26155" xr:uid="{959A2789-D1E0-4DD3-BA10-541EA790E6A8}"/>
    <cellStyle name="Calculation 10 8 3" xfId="14504" xr:uid="{7F90B9EA-A22A-4F9B-9EC5-26576CF529E8}"/>
    <cellStyle name="Calculation 10 8 3 2" xfId="23951" xr:uid="{3C4C6935-E46D-42BA-A3B5-223D37CC4F4F}"/>
    <cellStyle name="Calculation 10 8 4" xfId="18248" xr:uid="{311ACACF-3DA5-45A0-9CF1-294AE5A5AC7D}"/>
    <cellStyle name="Calculation 10 9" xfId="7633" xr:uid="{A7C888BD-85FF-4AF1-9092-B7A6241EC0CA}"/>
    <cellStyle name="Calculation 10 9 2" xfId="13361" xr:uid="{1C8D752C-BD35-4507-9434-764F18AED141}"/>
    <cellStyle name="Calculation 10 9 2 2" xfId="22808" xr:uid="{DBCC8D4B-C0FA-4C26-A6ED-21619E2D87AA}"/>
    <cellStyle name="Calculation 10 9 3" xfId="17078" xr:uid="{0909C55E-34E8-4717-920F-36795DFBB88C}"/>
    <cellStyle name="Calculation 11" xfId="1311" xr:uid="{E96879E7-70A4-4BE4-A3D5-74418E676B8E}"/>
    <cellStyle name="Calculation 11 10" xfId="26931" xr:uid="{50C5F1AD-EFEF-4847-A33B-E01CA3532598}"/>
    <cellStyle name="Calculation 11 11" xfId="27918" xr:uid="{DE4EBBB3-A480-4E97-982F-E39B86F2C438}"/>
    <cellStyle name="Calculation 11 2" xfId="3020" xr:uid="{F847D269-76E1-40E8-95A6-F76C8B357334}"/>
    <cellStyle name="Calculation 11 3" xfId="5837" xr:uid="{99244498-C917-4472-8B69-E8B71FC9535B}"/>
    <cellStyle name="Calculation 11 3 2" xfId="6505" xr:uid="{486E75F5-E7C3-4421-BAA9-4155E52B5696}"/>
    <cellStyle name="Calculation 11 3 2 2" xfId="10235" xr:uid="{7B641E1A-B28C-46D7-9696-B429C93C641F}"/>
    <cellStyle name="Calculation 11 3 2 2 2" xfId="19681" xr:uid="{EF6DD90F-6872-47EF-AF97-F677C8445861}"/>
    <cellStyle name="Calculation 11 3 2 3" xfId="15952" xr:uid="{FF9973BA-54E3-4902-B78F-84B27E20E5EA}"/>
    <cellStyle name="Calculation 11 3 3" xfId="9566" xr:uid="{8B4E7036-C607-423E-874A-586364C93F16}"/>
    <cellStyle name="Calculation 11 3 3 2" xfId="19011" xr:uid="{A8C20A9D-A7C8-4259-96EB-4F8DE174094B}"/>
    <cellStyle name="Calculation 11 3 4" xfId="15282" xr:uid="{EFD03545-A1AC-4F9C-92E5-DC748CA6B9F2}"/>
    <cellStyle name="Calculation 11 3 5" xfId="28027" xr:uid="{FE691E4B-FF6B-41E0-8AD1-16672EAF5688}"/>
    <cellStyle name="Calculation 11 3 6" xfId="26983" xr:uid="{79576923-E24F-4FAE-AB20-5DEE2357D69A}"/>
    <cellStyle name="Calculation 11 3 7" xfId="27419" xr:uid="{D8C82F48-1E15-4FFF-8448-463FD300023F}"/>
    <cellStyle name="Calculation 11 3 8" xfId="28562" xr:uid="{3162C518-D3B6-4B60-B663-6792F37E4354}"/>
    <cellStyle name="Calculation 11 4" xfId="7427" xr:uid="{9642063F-130B-48E1-9AF1-7E382B11364D}"/>
    <cellStyle name="Calculation 11 4 2" xfId="11156" xr:uid="{678A900A-C47F-417D-AC09-9D92CEE0812F}"/>
    <cellStyle name="Calculation 11 4 2 2" xfId="20603" xr:uid="{39073373-EAB5-4692-9C0F-4DB19AFAC257}"/>
    <cellStyle name="Calculation 11 4 2 3" xfId="25027" xr:uid="{27B321D3-2FE7-4074-B09D-3407BEAC7708}"/>
    <cellStyle name="Calculation 11 4 3" xfId="13162" xr:uid="{40D9AD5C-34BB-4AC2-9C35-9DC33DC4D9F9}"/>
    <cellStyle name="Calculation 11 4 3 2" xfId="22609" xr:uid="{257523CC-ADC3-46C1-9A5B-0BD6636C3996}"/>
    <cellStyle name="Calculation 11 4 4" xfId="16874" xr:uid="{940D2105-A80F-44C7-89CB-A4C4FA31D99A}"/>
    <cellStyle name="Calculation 11 5" xfId="8793" xr:uid="{9F841911-5786-499A-BCCF-7055FAA451B6}"/>
    <cellStyle name="Calculation 11 5 2" xfId="12306" xr:uid="{6AE5CA31-2B24-4A29-B871-AF2628ADDE2B}"/>
    <cellStyle name="Calculation 11 5 2 2" xfId="21753" xr:uid="{4C7079D8-37DD-409F-A6D6-C80B4652DC55}"/>
    <cellStyle name="Calculation 11 5 2 3" xfId="26145" xr:uid="{AC9AB017-6125-4657-99A0-30E008E32C77}"/>
    <cellStyle name="Calculation 11 5 3" xfId="14494" xr:uid="{F92FF182-8503-434B-9A55-7F6265436A56}"/>
    <cellStyle name="Calculation 11 5 3 2" xfId="23941" xr:uid="{D74CED5F-69FD-4478-9049-5021AD7F78E2}"/>
    <cellStyle name="Calculation 11 5 4" xfId="18238" xr:uid="{74A235A4-3071-40A3-91CC-07305F4F678E}"/>
    <cellStyle name="Calculation 11 6" xfId="8840" xr:uid="{65D82E63-C59B-46D8-9676-4E8AC3931FC9}"/>
    <cellStyle name="Calculation 11 6 2" xfId="12347" xr:uid="{8B47EE18-BB14-4282-908F-3DA7CA02B7C1}"/>
    <cellStyle name="Calculation 11 6 2 2" xfId="21794" xr:uid="{F7828F87-1135-41FF-9861-E41B289F3FDE}"/>
    <cellStyle name="Calculation 11 6 2 3" xfId="26186" xr:uid="{6DDDADD4-FF56-475E-B75E-A3A653A62943}"/>
    <cellStyle name="Calculation 11 6 3" xfId="14541" xr:uid="{B73E4D77-434E-4B1E-81BF-0F7B9774499C}"/>
    <cellStyle name="Calculation 11 6 3 2" xfId="23988" xr:uid="{B93BDCF6-206F-4151-81F0-244340FD09C7}"/>
    <cellStyle name="Calculation 11 6 4" xfId="18285" xr:uid="{513171A8-94C5-4A96-B633-DC2D7EF904C9}"/>
    <cellStyle name="Calculation 11 7" xfId="8990" xr:uid="{AC37FF96-2489-4247-BA82-9661BCFB7013}"/>
    <cellStyle name="Calculation 11 7 2" xfId="12472" xr:uid="{8F7EAB32-9009-4B7C-8B09-AA58389BE73B}"/>
    <cellStyle name="Calculation 11 7 2 2" xfId="21919" xr:uid="{6037D763-2265-448C-8E7A-CA07303B02BE}"/>
    <cellStyle name="Calculation 11 7 2 3" xfId="26311" xr:uid="{5D853118-4041-4769-BF41-329E4C4EAAB6}"/>
    <cellStyle name="Calculation 11 7 3" xfId="14691" xr:uid="{CCEB3B50-1FEE-4473-9853-1F4832BF31CA}"/>
    <cellStyle name="Calculation 11 7 3 2" xfId="24138" xr:uid="{5AAD572E-F189-4FE1-9C12-86277684CDBD}"/>
    <cellStyle name="Calculation 11 7 4" xfId="18435" xr:uid="{3D38A0FD-6529-4FE0-A9D0-4E73157FDCE7}"/>
    <cellStyle name="Calculation 11 8" xfId="8558" xr:uid="{D90DFC43-4310-42C7-9638-C5441764E611}"/>
    <cellStyle name="Calculation 11 8 2" xfId="12109" xr:uid="{A910FA36-37C2-4D0D-B13A-8E3058E4CE68}"/>
    <cellStyle name="Calculation 11 8 2 2" xfId="21556" xr:uid="{75AE685A-11E8-4D79-9CA7-CE762AFF1FA0}"/>
    <cellStyle name="Calculation 11 8 2 3" xfId="25950" xr:uid="{A983099B-B325-4D23-8AEF-735A09D32D04}"/>
    <cellStyle name="Calculation 11 8 3" xfId="14261" xr:uid="{AEDAA8FA-D4BB-4661-9DDB-1187CC3C7702}"/>
    <cellStyle name="Calculation 11 8 3 2" xfId="23708" xr:uid="{7E6B613E-85E2-4282-B081-C5017CD6779D}"/>
    <cellStyle name="Calculation 11 8 4" xfId="18003" xr:uid="{C676D892-58C8-4622-8223-419155B3132C}"/>
    <cellStyle name="Calculation 11 9" xfId="9387" xr:uid="{6730FBE9-F173-442D-8FEE-E5A830D8536D}"/>
    <cellStyle name="Calculation 11 9 2" xfId="15086" xr:uid="{D1E313A8-66A4-45B6-8F41-9D08090ED8C2}"/>
    <cellStyle name="Calculation 11 9 2 2" xfId="24533" xr:uid="{FEEA782B-E71E-418F-9602-A0AC01C6A83F}"/>
    <cellStyle name="Calculation 11 9 3" xfId="18832" xr:uid="{4C3C8224-D644-4C9C-BFA3-6A980A0174C4}"/>
    <cellStyle name="Calculation 12" xfId="1312" xr:uid="{BFD67C39-13B2-4DBA-B414-F0023A90A209}"/>
    <cellStyle name="Calculation 12 10" xfId="26932" xr:uid="{F58E9874-B120-4EFA-91DA-0922229D442D}"/>
    <cellStyle name="Calculation 12 11" xfId="27603" xr:uid="{1A823EA6-87A8-4394-A5BF-BA6B821E3773}"/>
    <cellStyle name="Calculation 12 2" xfId="3021" xr:uid="{5E4E4E34-EED3-48C0-84EE-B707BAE8FD23}"/>
    <cellStyle name="Calculation 12 3" xfId="5838" xr:uid="{9619859C-2F09-4525-913D-83BA3CFA797C}"/>
    <cellStyle name="Calculation 12 3 2" xfId="6506" xr:uid="{A8436434-FD05-4B81-BAF4-0A6538D013A1}"/>
    <cellStyle name="Calculation 12 3 2 2" xfId="10236" xr:uid="{8BEC9839-1300-4110-82DE-10544A5FBA6A}"/>
    <cellStyle name="Calculation 12 3 2 2 2" xfId="19682" xr:uid="{BA16E722-47C4-428F-87DF-9FBE78704413}"/>
    <cellStyle name="Calculation 12 3 2 3" xfId="15953" xr:uid="{4318AA33-C997-467B-BC07-9FA34D4D6160}"/>
    <cellStyle name="Calculation 12 3 3" xfId="9567" xr:uid="{E4A612CB-B6AE-4AED-920C-25F97367FC1F}"/>
    <cellStyle name="Calculation 12 3 3 2" xfId="19012" xr:uid="{713E7624-143C-4E3B-9C88-6012247C2538}"/>
    <cellStyle name="Calculation 12 3 4" xfId="15283" xr:uid="{16198C27-E60E-4094-8E65-1F992A9850D8}"/>
    <cellStyle name="Calculation 12 3 5" xfId="28028" xr:uid="{32BB768B-CABD-444F-A8E2-9240D14AA5EA}"/>
    <cellStyle name="Calculation 12 3 6" xfId="27458" xr:uid="{752355D0-818B-4B3B-B8FB-3D2CE1645643}"/>
    <cellStyle name="Calculation 12 3 7" xfId="27897" xr:uid="{16416EC7-7290-4663-994A-FE23FA57D2A7}"/>
    <cellStyle name="Calculation 12 3 8" xfId="28563" xr:uid="{F4D6049F-F969-411C-BA8B-D61EE1F37F1D}"/>
    <cellStyle name="Calculation 12 4" xfId="7340" xr:uid="{EA7E7E9E-B32F-4C6A-BDFA-39FBBBFCF2AC}"/>
    <cellStyle name="Calculation 12 4 2" xfId="11069" xr:uid="{D876CC0E-6EB0-4EA7-8BB5-D89FAE265E50}"/>
    <cellStyle name="Calculation 12 4 2 2" xfId="20516" xr:uid="{683D93D2-F9E9-4C8C-A2D7-73400FA0B838}"/>
    <cellStyle name="Calculation 12 4 2 3" xfId="24940" xr:uid="{73EADDBE-4701-4916-A5F8-98AE85574DDE}"/>
    <cellStyle name="Calculation 12 4 3" xfId="13075" xr:uid="{2132F4F5-B449-47B0-8B49-E5280ACCA189}"/>
    <cellStyle name="Calculation 12 4 3 2" xfId="22522" xr:uid="{1E84E34B-1DCF-4A1F-A880-917083BBF59F}"/>
    <cellStyle name="Calculation 12 4 4" xfId="16787" xr:uid="{2E0EE82C-0CC3-496C-8268-42480CEB6BD9}"/>
    <cellStyle name="Calculation 12 5" xfId="8755" xr:uid="{23402915-A75F-4C1F-9636-12D3E496409D}"/>
    <cellStyle name="Calculation 12 5 2" xfId="12273" xr:uid="{B36E313F-1441-49C6-9A6F-8A2BD1B6A6C3}"/>
    <cellStyle name="Calculation 12 5 2 2" xfId="21720" xr:uid="{99CC8571-EB5E-46B9-9285-E919BF5DFEA2}"/>
    <cellStyle name="Calculation 12 5 2 3" xfId="26114" xr:uid="{1AFEA553-DC44-42FD-9924-C2B7FCBAFABA}"/>
    <cellStyle name="Calculation 12 5 3" xfId="14458" xr:uid="{E5CC666F-12A7-46E9-AC94-18A37D37F7C4}"/>
    <cellStyle name="Calculation 12 5 3 2" xfId="23905" xr:uid="{90B9655C-C40C-433C-8414-422B9D815356}"/>
    <cellStyle name="Calculation 12 5 4" xfId="18200" xr:uid="{49E90D98-AC1B-4C44-B512-6C84CD19BB53}"/>
    <cellStyle name="Calculation 12 6" xfId="7738" xr:uid="{2642500B-78B6-4134-9CE9-131F693401B3}"/>
    <cellStyle name="Calculation 12 6 2" xfId="11415" xr:uid="{322FF176-B6D6-4973-A677-1C7DEB9BFB3E}"/>
    <cellStyle name="Calculation 12 6 2 2" xfId="20862" xr:uid="{4D532418-5627-464F-BD2A-C72DE3235CDB}"/>
    <cellStyle name="Calculation 12 6 2 3" xfId="25281" xr:uid="{BC3182E8-DDCB-4EC1-8F92-0B9D6F1EFA2E}"/>
    <cellStyle name="Calculation 12 6 3" xfId="13466" xr:uid="{6B439B05-1C5E-4CF0-8A54-A630E1663E02}"/>
    <cellStyle name="Calculation 12 6 3 2" xfId="22913" xr:uid="{C6F27B54-9E7D-4EA4-B392-3581026419AC}"/>
    <cellStyle name="Calculation 12 6 4" xfId="17183" xr:uid="{0F9AE500-BD3C-416B-BA6E-072BCF5AE1A1}"/>
    <cellStyle name="Calculation 12 7" xfId="8961" xr:uid="{5BD72871-8B46-4ABA-9B28-13B69504A3E0}"/>
    <cellStyle name="Calculation 12 7 2" xfId="12447" xr:uid="{ADE6126D-F51E-4821-B327-ECDE6E53F12F}"/>
    <cellStyle name="Calculation 12 7 2 2" xfId="21894" xr:uid="{65D2A170-DF91-4782-B837-604843CC5DC9}"/>
    <cellStyle name="Calculation 12 7 2 3" xfId="26286" xr:uid="{5AE1DC29-8EFC-471A-BCAE-469BCCC2AA78}"/>
    <cellStyle name="Calculation 12 7 3" xfId="14662" xr:uid="{3622C6F9-D17E-4C9E-BE0B-1514BDB902E3}"/>
    <cellStyle name="Calculation 12 7 3 2" xfId="24109" xr:uid="{58BE6A44-0948-49B9-85BC-E85D625CA4D8}"/>
    <cellStyle name="Calculation 12 7 4" xfId="18406" xr:uid="{3DB72FD3-9906-4965-9429-9CB6D2A80A4C}"/>
    <cellStyle name="Calculation 12 8" xfId="9208" xr:uid="{9A9107FC-6DF3-466F-A059-9D760822C6A5}"/>
    <cellStyle name="Calculation 12 8 2" xfId="12665" xr:uid="{947BB108-8399-4218-85F5-C0D8AF2E83B1}"/>
    <cellStyle name="Calculation 12 8 2 2" xfId="22112" xr:uid="{AA41CED5-32F0-46FF-9DE7-D73FBCEB54D2}"/>
    <cellStyle name="Calculation 12 8 2 3" xfId="26502" xr:uid="{6E58AB58-271A-4D0F-8C07-9DCB6D22B73F}"/>
    <cellStyle name="Calculation 12 8 3" xfId="14907" xr:uid="{6A9E4EAF-398E-4FD8-BCF6-907AFCD62127}"/>
    <cellStyle name="Calculation 12 8 3 2" xfId="24354" xr:uid="{F8025058-5B7D-4331-A2C4-BCC425B330CE}"/>
    <cellStyle name="Calculation 12 8 4" xfId="18653" xr:uid="{EB3DAEE2-5D07-4DC4-89CC-42AFEF367D0A}"/>
    <cellStyle name="Calculation 12 9" xfId="8862" xr:uid="{D48047D6-6158-4799-8735-CD219D2ECA7B}"/>
    <cellStyle name="Calculation 12 9 2" xfId="14563" xr:uid="{81C2B260-1907-472A-9319-BF062BD2E681}"/>
    <cellStyle name="Calculation 12 9 2 2" xfId="24010" xr:uid="{490133EB-1E50-481A-839D-BA7F70EB6922}"/>
    <cellStyle name="Calculation 12 9 3" xfId="18307" xr:uid="{BFBD0405-CAAD-4EEA-8E19-54A5515E8B28}"/>
    <cellStyle name="Calculation 13" xfId="1313" xr:uid="{11FBB25F-F326-41E8-85FC-211B5553FE7C}"/>
    <cellStyle name="Calculation 13 10" xfId="26933" xr:uid="{1525A4A5-0052-49B8-AB8A-B5ED6ED6940D}"/>
    <cellStyle name="Calculation 13 11" xfId="27602" xr:uid="{2346E1D0-F859-4446-95C0-A3925D9A9310}"/>
    <cellStyle name="Calculation 13 2" xfId="3022" xr:uid="{FEAEFF86-2CB9-4955-BE49-75B396A1DCEB}"/>
    <cellStyle name="Calculation 13 3" xfId="5839" xr:uid="{4B2AC974-F625-4C0E-B8D5-98E6AC8E8E04}"/>
    <cellStyle name="Calculation 13 3 2" xfId="6507" xr:uid="{06447B53-87B2-428B-ABF9-0715BE0E4CCC}"/>
    <cellStyle name="Calculation 13 3 2 2" xfId="10237" xr:uid="{68A86EC0-E0BF-4DBE-BCC8-0A67B280EB66}"/>
    <cellStyle name="Calculation 13 3 2 2 2" xfId="19683" xr:uid="{C9A14921-0238-4420-8F70-BBF874E670FD}"/>
    <cellStyle name="Calculation 13 3 2 3" xfId="15954" xr:uid="{170EFAD8-6C99-4902-860B-4C58E2EE7E7D}"/>
    <cellStyle name="Calculation 13 3 3" xfId="9568" xr:uid="{3C9026D2-0C8C-43A8-ADBF-96F005C92E08}"/>
    <cellStyle name="Calculation 13 3 3 2" xfId="19013" xr:uid="{692B7098-3AA4-4328-99B6-85D41F54020F}"/>
    <cellStyle name="Calculation 13 3 4" xfId="15284" xr:uid="{65DB87E1-860A-4C6A-8517-70D5F5B2FF28}"/>
    <cellStyle name="Calculation 13 3 5" xfId="28029" xr:uid="{93D19BB2-7ED4-47AC-90DF-2FCFDC75FDE2}"/>
    <cellStyle name="Calculation 13 3 6" xfId="27179" xr:uid="{A313F768-DF67-460A-9EF6-C4C9ABBA92E2}"/>
    <cellStyle name="Calculation 13 3 7" xfId="26969" xr:uid="{4D03CA8C-20F2-42A5-93EC-2B9CA01DEC84}"/>
    <cellStyle name="Calculation 13 3 8" xfId="28564" xr:uid="{9AB7495B-D1D6-46A8-92D3-30FB85BC3425}"/>
    <cellStyle name="Calculation 13 4" xfId="7144" xr:uid="{92003D9E-8EEE-4AEB-9904-7AAB8FD78A9F}"/>
    <cellStyle name="Calculation 13 4 2" xfId="10873" xr:uid="{2F126F52-D052-4AC1-8408-D6375ED3CF3D}"/>
    <cellStyle name="Calculation 13 4 2 2" xfId="20320" xr:uid="{2512C489-1909-467A-849D-422F605665B3}"/>
    <cellStyle name="Calculation 13 4 2 3" xfId="24744" xr:uid="{2DB75925-016A-4E92-887D-6C9C56E9E862}"/>
    <cellStyle name="Calculation 13 4 3" xfId="12879" xr:uid="{CE5BE08C-36BE-4FBA-88EC-3BA4D491E8A1}"/>
    <cellStyle name="Calculation 13 4 3 2" xfId="22326" xr:uid="{86B3827A-E528-436C-8B10-C68C509B258F}"/>
    <cellStyle name="Calculation 13 4 4" xfId="16591" xr:uid="{0CF885B4-E0D0-490C-BF82-54327E44804D}"/>
    <cellStyle name="Calculation 13 5" xfId="8784" xr:uid="{7DA188C3-1B5A-4C25-85A2-C47E439D6FA6}"/>
    <cellStyle name="Calculation 13 5 2" xfId="12298" xr:uid="{B37F025F-78A0-46E7-A44E-7961FDD8BE82}"/>
    <cellStyle name="Calculation 13 5 2 2" xfId="21745" xr:uid="{82DC0863-4BD5-4B4D-BF58-2DC69532400B}"/>
    <cellStyle name="Calculation 13 5 2 3" xfId="26137" xr:uid="{B29F2E85-4300-439D-ABB9-8D41C0089F54}"/>
    <cellStyle name="Calculation 13 5 3" xfId="14485" xr:uid="{9C1D0AC7-296B-4BD2-9A91-D823DB2DF022}"/>
    <cellStyle name="Calculation 13 5 3 2" xfId="23932" xr:uid="{EB046CB0-64C5-4C4E-A06D-F851929400B6}"/>
    <cellStyle name="Calculation 13 5 4" xfId="18229" xr:uid="{BDB69604-B871-41F7-BC2E-6BF6CE9E2DE2}"/>
    <cellStyle name="Calculation 13 6" xfId="8282" xr:uid="{389C3CB3-5E4F-4AB5-A907-B8F9901C96D7}"/>
    <cellStyle name="Calculation 13 6 2" xfId="11881" xr:uid="{2E725BB0-5099-4022-8170-2FBCF15D08E0}"/>
    <cellStyle name="Calculation 13 6 2 2" xfId="21328" xr:uid="{C4DA946C-F93D-4161-A8CF-285EA701077B}"/>
    <cellStyle name="Calculation 13 6 2 3" xfId="25742" xr:uid="{C2E463E9-2C6E-4769-B786-CD7BB08BF208}"/>
    <cellStyle name="Calculation 13 6 3" xfId="14005" xr:uid="{48D7D661-99A2-4738-B942-04C4E5CBD99A}"/>
    <cellStyle name="Calculation 13 6 3 2" xfId="23452" xr:uid="{BCB96881-583E-4EAB-9235-CE2720ACACA7}"/>
    <cellStyle name="Calculation 13 6 4" xfId="17727" xr:uid="{74B7C807-224F-42E3-B1A6-9232FBA3795A}"/>
    <cellStyle name="Calculation 13 7" xfId="8790" xr:uid="{6013B7D8-3AA4-4075-8EE1-03DC4B1C747F}"/>
    <cellStyle name="Calculation 13 7 2" xfId="12303" xr:uid="{EA676657-F429-4EDC-BFED-A8B021696E42}"/>
    <cellStyle name="Calculation 13 7 2 2" xfId="21750" xr:uid="{63BC1828-9DB6-4C62-B8B5-D5E0F6C33FC5}"/>
    <cellStyle name="Calculation 13 7 2 3" xfId="26142" xr:uid="{4191F8EE-9F59-40D9-A205-4911A9DC0A36}"/>
    <cellStyle name="Calculation 13 7 3" xfId="14491" xr:uid="{7EA21477-AEA8-4B5E-8674-C31985D159BC}"/>
    <cellStyle name="Calculation 13 7 3 2" xfId="23938" xr:uid="{845CBD99-510D-43A9-BF5D-532FF13D110B}"/>
    <cellStyle name="Calculation 13 7 4" xfId="18235" xr:uid="{E0BC8A01-3119-4168-A379-6BFFD14B48DD}"/>
    <cellStyle name="Calculation 13 8" xfId="8728" xr:uid="{343CC8D5-D74F-4B30-BE3F-D3704F731BFC}"/>
    <cellStyle name="Calculation 13 8 2" xfId="12252" xr:uid="{4051D5B2-2883-4111-BDD0-25815EA61092}"/>
    <cellStyle name="Calculation 13 8 2 2" xfId="21699" xr:uid="{1AC8F10E-71EE-4643-8E12-47B0F34E3CF6}"/>
    <cellStyle name="Calculation 13 8 2 3" xfId="26093" xr:uid="{E2501ACD-9588-4D37-BC90-A7AE2A4334A4}"/>
    <cellStyle name="Calculation 13 8 3" xfId="14431" xr:uid="{C51BB98C-5280-424A-ADEF-21009B109C36}"/>
    <cellStyle name="Calculation 13 8 3 2" xfId="23878" xr:uid="{F1408205-F7F2-4FB0-9488-6A65EBF41D27}"/>
    <cellStyle name="Calculation 13 8 4" xfId="18173" xr:uid="{3E4A626B-78E1-4A0A-B62A-3983D926E0AA}"/>
    <cellStyle name="Calculation 13 9" xfId="9423" xr:uid="{2F8374FF-8043-4D4C-A45E-3D236BAD8614}"/>
    <cellStyle name="Calculation 13 9 2" xfId="15122" xr:uid="{4D978984-5A69-4A15-A515-2A0593CA5B8E}"/>
    <cellStyle name="Calculation 13 9 2 2" xfId="24569" xr:uid="{4D242CDB-6581-4CDC-9E01-168C4CE33F58}"/>
    <cellStyle name="Calculation 13 9 3" xfId="18868" xr:uid="{0F606FAA-BF27-4814-82AB-3590E0E1E75B}"/>
    <cellStyle name="Calculation 14" xfId="1314" xr:uid="{87F7C3C9-DB3A-493F-825C-B8868DDEC51D}"/>
    <cellStyle name="Calculation 14 10" xfId="26934" xr:uid="{AADA5332-9EA9-4020-A2B7-7A9509AFE75E}"/>
    <cellStyle name="Calculation 14 11" xfId="27917" xr:uid="{8CB6B503-08A1-4A03-97D1-6BEA0ADDFAA8}"/>
    <cellStyle name="Calculation 14 2" xfId="3023" xr:uid="{0B1707BA-6A95-4F25-BE0A-165CBDE9FD30}"/>
    <cellStyle name="Calculation 14 3" xfId="5840" xr:uid="{68BC7044-39AA-4280-8831-B87AE4B64DA1}"/>
    <cellStyle name="Calculation 14 3 2" xfId="6508" xr:uid="{A0EA67A7-5946-44CB-9940-14736747DCC0}"/>
    <cellStyle name="Calculation 14 3 2 2" xfId="10238" xr:uid="{96E2AC62-9AE6-4226-B4BF-B37D6D0F920F}"/>
    <cellStyle name="Calculation 14 3 2 2 2" xfId="19684" xr:uid="{A1CDCB02-C990-4688-A819-7B2A60664C91}"/>
    <cellStyle name="Calculation 14 3 2 3" xfId="15955" xr:uid="{D199A065-B49F-495C-A37D-37F0D7A370D4}"/>
    <cellStyle name="Calculation 14 3 3" xfId="9569" xr:uid="{8D4C3345-1809-4632-9A33-CD675617A90D}"/>
    <cellStyle name="Calculation 14 3 3 2" xfId="19014" xr:uid="{0A60892C-6C31-4C53-B172-90EB6D7495F4}"/>
    <cellStyle name="Calculation 14 3 4" xfId="15285" xr:uid="{56FA6D72-34D3-48AD-85DF-01A59C4C5E11}"/>
    <cellStyle name="Calculation 14 3 5" xfId="28030" xr:uid="{7D0CAB17-E465-4AC7-988C-BF55C36A4B01}"/>
    <cellStyle name="Calculation 14 3 6" xfId="27696" xr:uid="{E6D83603-DC93-4A12-9E81-9A9D70BE855D}"/>
    <cellStyle name="Calculation 14 3 7" xfId="27583" xr:uid="{CE66FBD3-F251-4B45-94B6-8AB8C6BB0F9F}"/>
    <cellStyle name="Calculation 14 3 8" xfId="28565" xr:uid="{2C0F0632-A5D4-4EC1-903D-0AA7C1758132}"/>
    <cellStyle name="Calculation 14 4" xfId="7509" xr:uid="{0260728B-6811-45B7-9C29-F71758715690}"/>
    <cellStyle name="Calculation 14 4 2" xfId="11238" xr:uid="{8BDE0183-27D3-4B01-BD5D-A818B91E9F8D}"/>
    <cellStyle name="Calculation 14 4 2 2" xfId="20685" xr:uid="{5C21AF1C-FC4A-49F7-B6D6-46B89C3EF50A}"/>
    <cellStyle name="Calculation 14 4 2 3" xfId="25109" xr:uid="{00E5DC0D-F724-4E8B-960E-BE86D44CCF03}"/>
    <cellStyle name="Calculation 14 4 3" xfId="13244" xr:uid="{00E51263-5B33-4DEC-8E0F-E93BC42AA31E}"/>
    <cellStyle name="Calculation 14 4 3 2" xfId="22691" xr:uid="{A98F2D1F-BDAD-49D6-959D-54B37ED40149}"/>
    <cellStyle name="Calculation 14 4 4" xfId="16956" xr:uid="{CC46F93A-F2A7-4E02-93EE-483BCB16AB18}"/>
    <cellStyle name="Calculation 14 5" xfId="8346" xr:uid="{836724C3-A791-4600-A172-97D4999AEA46}"/>
    <cellStyle name="Calculation 14 5 2" xfId="11942" xr:uid="{ABD3491C-6E65-440E-963E-E21F45BB05AC}"/>
    <cellStyle name="Calculation 14 5 2 2" xfId="21389" xr:uid="{496FD44C-88FC-4E27-86E6-AE225DFF9A89}"/>
    <cellStyle name="Calculation 14 5 2 3" xfId="25802" xr:uid="{09BB82BD-0649-40F6-8012-E9197A5F8289}"/>
    <cellStyle name="Calculation 14 5 3" xfId="14068" xr:uid="{83BAE523-9FCC-4668-B808-952EA3C1EBB6}"/>
    <cellStyle name="Calculation 14 5 3 2" xfId="23515" xr:uid="{715E8AB0-2003-488B-ABAE-33B6E5B70ECD}"/>
    <cellStyle name="Calculation 14 5 4" xfId="17791" xr:uid="{67300F08-4D56-4224-A640-E575F2E755C9}"/>
    <cellStyle name="Calculation 14 6" xfId="9197" xr:uid="{063497DD-3C67-42AB-B6BC-B78AE2C64CAB}"/>
    <cellStyle name="Calculation 14 6 2" xfId="12656" xr:uid="{61C88C96-3789-4E3E-A150-1AFA09D7EBC1}"/>
    <cellStyle name="Calculation 14 6 2 2" xfId="22103" xr:uid="{CDCFDD2A-CD43-462E-818A-BE4C2006FF90}"/>
    <cellStyle name="Calculation 14 6 2 3" xfId="26494" xr:uid="{B71CDB4E-5649-4E10-8C5B-12B24C02448F}"/>
    <cellStyle name="Calculation 14 6 3" xfId="14897" xr:uid="{F00A9FB6-27DB-4927-A2A9-01398227E014}"/>
    <cellStyle name="Calculation 14 6 3 2" xfId="24344" xr:uid="{0F74F894-5A7B-4501-9BFB-577A3F7DE4C5}"/>
    <cellStyle name="Calculation 14 6 4" xfId="18642" xr:uid="{E1CA219C-D1B9-4BFC-9C6E-385E73428AB3}"/>
    <cellStyle name="Calculation 14 7" xfId="8189" xr:uid="{226412E1-886C-4B32-B2B9-BA0C9BB3EF31}"/>
    <cellStyle name="Calculation 14 7 2" xfId="11807" xr:uid="{CCD58313-D1E5-46F0-8C43-02E473B9E06F}"/>
    <cellStyle name="Calculation 14 7 2 2" xfId="21254" xr:uid="{C6E074C1-FEEC-4D9B-AEB4-8C3B5323F75E}"/>
    <cellStyle name="Calculation 14 7 2 3" xfId="25668" xr:uid="{8DEF6C42-0E48-436A-A28C-923E780A6A77}"/>
    <cellStyle name="Calculation 14 7 3" xfId="13912" xr:uid="{BC6981DE-8828-40D5-B959-AE9167634D94}"/>
    <cellStyle name="Calculation 14 7 3 2" xfId="23359" xr:uid="{3FD80433-DB53-4549-89B9-C7FA975A3E73}"/>
    <cellStyle name="Calculation 14 7 4" xfId="17634" xr:uid="{57537B95-D584-4FD0-B460-929EB88AE397}"/>
    <cellStyle name="Calculation 14 8" xfId="8026" xr:uid="{E7722396-1D9A-4E0A-B8B3-CCCACEA86242}"/>
    <cellStyle name="Calculation 14 8 2" xfId="11672" xr:uid="{7FEB5D3A-5C0F-4B6B-BFE7-F41F4B2B919A}"/>
    <cellStyle name="Calculation 14 8 2 2" xfId="21119" xr:uid="{1D1C5CA2-0AD1-4F27-8FF4-A6C937DFB925}"/>
    <cellStyle name="Calculation 14 8 2 3" xfId="25537" xr:uid="{54C6AA76-99C2-402F-96D3-2FE8BF624B7F}"/>
    <cellStyle name="Calculation 14 8 3" xfId="13753" xr:uid="{834EDBD9-3B4C-4EFD-B67C-60A5057F82FF}"/>
    <cellStyle name="Calculation 14 8 3 2" xfId="23200" xr:uid="{CCC3B63A-8EFD-47AF-8BC7-B73E660F618F}"/>
    <cellStyle name="Calculation 14 8 4" xfId="17471" xr:uid="{5D10B40A-9949-4B65-AB98-E260CAD40982}"/>
    <cellStyle name="Calculation 14 9" xfId="8968" xr:uid="{10E864CD-2CD2-4FC7-901E-0E798121321E}"/>
    <cellStyle name="Calculation 14 9 2" xfId="14669" xr:uid="{2DE1BBB9-8326-4FFC-9A5B-6E862EA281D8}"/>
    <cellStyle name="Calculation 14 9 2 2" xfId="24116" xr:uid="{92BF1841-061C-4E0A-BA7C-66C6B0307FF5}"/>
    <cellStyle name="Calculation 14 9 3" xfId="18413" xr:uid="{398D5D39-C683-4E91-BBB3-22CEB07A4884}"/>
    <cellStyle name="Calculation 15" xfId="1315" xr:uid="{A7E998CB-0071-42AA-BA84-85FCB8BFA9F3}"/>
    <cellStyle name="Calculation 15 10" xfId="26935" xr:uid="{84BF63FC-2C61-49CC-9BDC-4634974DB002}"/>
    <cellStyle name="Calculation 15 11" xfId="27601" xr:uid="{E557ACA9-88DC-41A7-AE6F-446E36B69560}"/>
    <cellStyle name="Calculation 15 2" xfId="3024" xr:uid="{E54ABF55-1D07-4EF3-A33E-A754B32A577D}"/>
    <cellStyle name="Calculation 15 3" xfId="5841" xr:uid="{2860F6EB-5B8A-4C3D-8BFD-B18AD03855DB}"/>
    <cellStyle name="Calculation 15 3 2" xfId="6509" xr:uid="{4A797CC0-D82C-47AF-9D17-A811E3CAC635}"/>
    <cellStyle name="Calculation 15 3 2 2" xfId="10239" xr:uid="{16FF6A85-844C-4360-8720-63AA2144D6E0}"/>
    <cellStyle name="Calculation 15 3 2 2 2" xfId="19685" xr:uid="{0C2457E4-5E48-4256-83C0-A5C860D16A07}"/>
    <cellStyle name="Calculation 15 3 2 3" xfId="15956" xr:uid="{A84B0978-6D00-4DED-B4BF-86D3A876468F}"/>
    <cellStyle name="Calculation 15 3 3" xfId="9570" xr:uid="{05D49326-340B-4E12-A9A0-C8C44CCE64D8}"/>
    <cellStyle name="Calculation 15 3 3 2" xfId="19015" xr:uid="{67A3360F-005B-439E-B18C-762CFCF6E9A1}"/>
    <cellStyle name="Calculation 15 3 4" xfId="15286" xr:uid="{61D52DF9-A8E6-4F54-A2F6-68E70D4974A1}"/>
    <cellStyle name="Calculation 15 3 5" xfId="28031" xr:uid="{946AD83C-934D-43D3-9FA8-E8FE0FB852C5}"/>
    <cellStyle name="Calculation 15 3 6" xfId="27307" xr:uid="{84F8F383-C854-4D39-9B81-7198A929E688}"/>
    <cellStyle name="Calculation 15 3 7" xfId="27420" xr:uid="{C50443BA-4169-4658-84FD-5E74F9ACF7F6}"/>
    <cellStyle name="Calculation 15 3 8" xfId="28566" xr:uid="{0ACAA190-A7D8-4BBC-97BC-28EBA72EC233}"/>
    <cellStyle name="Calculation 15 4" xfId="7421" xr:uid="{C173E058-6DCE-49CA-A1BC-8BD3D0DC3103}"/>
    <cellStyle name="Calculation 15 4 2" xfId="11150" xr:uid="{A68DCB4A-F9A2-4655-93CF-777921A808A4}"/>
    <cellStyle name="Calculation 15 4 2 2" xfId="20597" xr:uid="{D9C6E0A6-F782-4137-BC05-0B52A9F21280}"/>
    <cellStyle name="Calculation 15 4 2 3" xfId="25021" xr:uid="{E700F999-82E3-4C28-BA06-29FC8161D06B}"/>
    <cellStyle name="Calculation 15 4 3" xfId="13156" xr:uid="{1CF6D165-4DE8-4ADE-83D9-2C2D634FE177}"/>
    <cellStyle name="Calculation 15 4 3 2" xfId="22603" xr:uid="{D505F908-845A-459D-A107-37EDDE669B5C}"/>
    <cellStyle name="Calculation 15 4 4" xfId="16868" xr:uid="{C0626118-E947-4835-A5C7-9C5D60229167}"/>
    <cellStyle name="Calculation 15 5" xfId="7534" xr:uid="{DDBA7565-9A07-40E6-AA04-21CF09F31879}"/>
    <cellStyle name="Calculation 15 5 2" xfId="11259" xr:uid="{EEC89F81-58EB-4D2F-87A9-7195DFCA317F}"/>
    <cellStyle name="Calculation 15 5 2 2" xfId="20706" xr:uid="{F66EA5EB-3E2C-40A3-BC33-72763A025212}"/>
    <cellStyle name="Calculation 15 5 2 3" xfId="25126" xr:uid="{F2C733F4-4ECD-4D1A-9770-E444B29E2F8D}"/>
    <cellStyle name="Calculation 15 5 3" xfId="13263" xr:uid="{AEA07427-EE51-47A6-8512-C5F8FF59C65F}"/>
    <cellStyle name="Calculation 15 5 3 2" xfId="22710" xr:uid="{8B747C5D-9688-4259-8AE4-C6E2895361C6}"/>
    <cellStyle name="Calculation 15 5 4" xfId="16979" xr:uid="{701B9440-08C2-49B0-ABA1-AA0C5771D4F8}"/>
    <cellStyle name="Calculation 15 6" xfId="8903" xr:uid="{2B22A39F-5691-4F54-8F09-C6C13D955FD3}"/>
    <cellStyle name="Calculation 15 6 2" xfId="12396" xr:uid="{B769412C-A8BE-4CD1-903F-7650D0AE7ECA}"/>
    <cellStyle name="Calculation 15 6 2 2" xfId="21843" xr:uid="{CA9BFAA3-AAD7-44AA-9F82-CFF2BFF164BD}"/>
    <cellStyle name="Calculation 15 6 2 3" xfId="26235" xr:uid="{18983FD8-3B17-4AAC-8A4E-33FC75C97AF8}"/>
    <cellStyle name="Calculation 15 6 3" xfId="14604" xr:uid="{99C2C080-97F3-4483-B6A6-B2A3CFAA385E}"/>
    <cellStyle name="Calculation 15 6 3 2" xfId="24051" xr:uid="{F2888300-7F2C-4206-9ECE-726308727DE0}"/>
    <cellStyle name="Calculation 15 6 4" xfId="18348" xr:uid="{85436E54-7C0C-428D-91D5-323E0A2F3374}"/>
    <cellStyle name="Calculation 15 7" xfId="7897" xr:uid="{15D21ABE-E2CE-4480-A451-45D387599100}"/>
    <cellStyle name="Calculation 15 7 2" xfId="11558" xr:uid="{64035318-1E48-497D-8E51-CEE954E4E7AF}"/>
    <cellStyle name="Calculation 15 7 2 2" xfId="21005" xr:uid="{2080B76A-2A9E-40FD-85E5-7B1F403D7F9D}"/>
    <cellStyle name="Calculation 15 7 2 3" xfId="25423" xr:uid="{701E3307-A2E7-442D-A2A9-0180A26F43E5}"/>
    <cellStyle name="Calculation 15 7 3" xfId="13624" xr:uid="{9102D373-BD75-4F46-8751-CFEB2BD977BA}"/>
    <cellStyle name="Calculation 15 7 3 2" xfId="23071" xr:uid="{B87820CE-0614-4EF6-B656-9AADC7F6EA4D}"/>
    <cellStyle name="Calculation 15 7 4" xfId="17342" xr:uid="{D8C5FE72-6BB9-4087-9BC5-C232310111CB}"/>
    <cellStyle name="Calculation 15 8" xfId="7722" xr:uid="{BF8AA0E2-3746-433C-B15E-9F07E5BA2A44}"/>
    <cellStyle name="Calculation 15 8 2" xfId="11410" xr:uid="{99E29502-5A43-441D-B976-FEF6B52D8345}"/>
    <cellStyle name="Calculation 15 8 2 2" xfId="20857" xr:uid="{E69DBF77-794D-49D9-AEEE-9A00762B291C}"/>
    <cellStyle name="Calculation 15 8 2 3" xfId="25276" xr:uid="{C6E8F30E-42D1-4C64-B0FC-AE3880AE7C73}"/>
    <cellStyle name="Calculation 15 8 3" xfId="13450" xr:uid="{800A365D-64E3-49FE-B404-570151C7AC70}"/>
    <cellStyle name="Calculation 15 8 3 2" xfId="22897" xr:uid="{316F010E-A87E-4DC3-A48D-DD6EF4E73C69}"/>
    <cellStyle name="Calculation 15 8 4" xfId="17167" xr:uid="{DA80B1FE-1C34-4F3F-B335-70ECFC8F96ED}"/>
    <cellStyle name="Calculation 15 9" xfId="8945" xr:uid="{415A89A8-D816-4840-B740-C430A76EDB08}"/>
    <cellStyle name="Calculation 15 9 2" xfId="14646" xr:uid="{EB831053-240C-4AE2-BDA8-BF7C6436FACB}"/>
    <cellStyle name="Calculation 15 9 2 2" xfId="24093" xr:uid="{2B4A8228-4D97-4B95-981B-D3905A922D21}"/>
    <cellStyle name="Calculation 15 9 3" xfId="18390" xr:uid="{34DC7C16-D54F-408E-8F2F-048BE38FA7A4}"/>
    <cellStyle name="Calculation 16" xfId="1316" xr:uid="{9A05AAE4-92AD-4815-B7E9-3B49D6119F96}"/>
    <cellStyle name="Calculation 16 10" xfId="26936" xr:uid="{E025D16E-1A51-4B8C-808B-1846C8641002}"/>
    <cellStyle name="Calculation 16 11" xfId="27916" xr:uid="{292AA6F7-BEC3-4AA1-99D2-57CE89A72A24}"/>
    <cellStyle name="Calculation 16 2" xfId="3025" xr:uid="{266EC70F-81FA-470F-8019-A5C8523CEA0A}"/>
    <cellStyle name="Calculation 16 3" xfId="5842" xr:uid="{248185E2-0D09-47A3-8C9E-5B4F7728F757}"/>
    <cellStyle name="Calculation 16 3 2" xfId="6510" xr:uid="{62A07DED-B546-40F6-B6B7-4BB52E79A73B}"/>
    <cellStyle name="Calculation 16 3 2 2" xfId="10240" xr:uid="{2339BACA-0CC0-463D-B927-7468C3C85009}"/>
    <cellStyle name="Calculation 16 3 2 2 2" xfId="19686" xr:uid="{7E6B7868-9BE4-48AE-9AD0-6A5982058776}"/>
    <cellStyle name="Calculation 16 3 2 3" xfId="15957" xr:uid="{F9A07921-9209-4BC6-AEEF-B161C098B7E0}"/>
    <cellStyle name="Calculation 16 3 3" xfId="9571" xr:uid="{FF056A59-DA9C-407D-A87A-008A7A1B5B9B}"/>
    <cellStyle name="Calculation 16 3 3 2" xfId="19016" xr:uid="{683C43B5-50A0-450C-8B97-4774BDDC11EF}"/>
    <cellStyle name="Calculation 16 3 4" xfId="15287" xr:uid="{78DFAC8E-8FD0-4F26-AD52-B7C3B111D07E}"/>
    <cellStyle name="Calculation 16 3 5" xfId="28032" xr:uid="{933EC58F-6D6C-4929-ACC9-C1FC127C38F5}"/>
    <cellStyle name="Calculation 16 3 6" xfId="27825" xr:uid="{3F0AFF49-FACD-4B29-8426-1373D4DBAE9F}"/>
    <cellStyle name="Calculation 16 3 7" xfId="26976" xr:uid="{E3F4CFFA-407D-424A-8DE7-D440D9BA94BF}"/>
    <cellStyle name="Calculation 16 3 8" xfId="28567" xr:uid="{CB732A76-48B1-4E7D-A3EF-E1D4E4205DBD}"/>
    <cellStyle name="Calculation 16 4" xfId="7420" xr:uid="{DE368892-4CBC-49F5-925A-C7717EFDE29E}"/>
    <cellStyle name="Calculation 16 4 2" xfId="11149" xr:uid="{8A578261-58CC-4AD9-AE41-690B90BD9763}"/>
    <cellStyle name="Calculation 16 4 2 2" xfId="20596" xr:uid="{37FEBDC6-671A-4B4A-A92A-FA69CA8763B4}"/>
    <cellStyle name="Calculation 16 4 2 3" xfId="25020" xr:uid="{AFC1FFC1-D6B2-476E-9FA2-0BCC58B2F95E}"/>
    <cellStyle name="Calculation 16 4 3" xfId="13155" xr:uid="{57A7DF76-61B0-43B6-B905-FE9DDD558127}"/>
    <cellStyle name="Calculation 16 4 3 2" xfId="22602" xr:uid="{2A989F41-7771-478A-AAE8-C05B04C0CAB7}"/>
    <cellStyle name="Calculation 16 4 4" xfId="16867" xr:uid="{A0C1BF6A-A3DD-4BFE-B21B-B5EAEF29391C}"/>
    <cellStyle name="Calculation 16 5" xfId="9105" xr:uid="{BB25B2DA-A4D7-48B0-88F9-8FD387E63045}"/>
    <cellStyle name="Calculation 16 5 2" xfId="12582" xr:uid="{117D6669-05BE-4434-9134-203B0FBB3259}"/>
    <cellStyle name="Calculation 16 5 2 2" xfId="22029" xr:uid="{BC292CB0-BB03-42B9-9936-7DAD530AD1AE}"/>
    <cellStyle name="Calculation 16 5 2 3" xfId="26421" xr:uid="{891A20C9-2F3E-4DA6-8731-4160BC3A71F6}"/>
    <cellStyle name="Calculation 16 5 3" xfId="14806" xr:uid="{D73EAC6F-DB70-48CD-88B0-D4F2BFAADDBB}"/>
    <cellStyle name="Calculation 16 5 3 2" xfId="24253" xr:uid="{F3B7E45D-4465-409D-9579-0D6B37D9A81E}"/>
    <cellStyle name="Calculation 16 5 4" xfId="18550" xr:uid="{1C896A88-4F2E-4C4A-ABC4-5D623DBB236C}"/>
    <cellStyle name="Calculation 16 6" xfId="7590" xr:uid="{AB18D5C6-E2AC-4574-8E13-9240553FBBA5}"/>
    <cellStyle name="Calculation 16 6 2" xfId="11304" xr:uid="{68AD625A-3743-4FA9-B120-E76A3D8B5544}"/>
    <cellStyle name="Calculation 16 6 2 2" xfId="20751" xr:uid="{A55E85D7-6FDF-4220-90DC-9B9FF6488E82}"/>
    <cellStyle name="Calculation 16 6 2 3" xfId="25170" xr:uid="{B2AA28C3-EC45-4DCE-A0B0-8FC2A28EDF6C}"/>
    <cellStyle name="Calculation 16 6 3" xfId="13318" xr:uid="{3038347B-A35F-41D6-B828-3572DCA3370A}"/>
    <cellStyle name="Calculation 16 6 3 2" xfId="22765" xr:uid="{89C72874-9F7A-4947-8557-949943EFDDA5}"/>
    <cellStyle name="Calculation 16 6 4" xfId="17035" xr:uid="{BCE15F15-DCB9-42BC-B941-1DA4496C7420}"/>
    <cellStyle name="Calculation 16 7" xfId="9213" xr:uid="{119D4D84-0813-40C4-BE65-DD5116430381}"/>
    <cellStyle name="Calculation 16 7 2" xfId="12670" xr:uid="{804B454A-6A49-4B5D-8AAD-45030D202C7A}"/>
    <cellStyle name="Calculation 16 7 2 2" xfId="22117" xr:uid="{0A7ADDF4-C4D8-4D8F-BB62-FB0837AE561F}"/>
    <cellStyle name="Calculation 16 7 2 3" xfId="26507" xr:uid="{23ADC2E5-4313-4707-9F48-8F5C385A8D82}"/>
    <cellStyle name="Calculation 16 7 3" xfId="14912" xr:uid="{72773D7A-2610-4C72-A3A6-0C734BC9387F}"/>
    <cellStyle name="Calculation 16 7 3 2" xfId="24359" xr:uid="{27903BE4-953D-46B5-9DE8-6A2195C0F936}"/>
    <cellStyle name="Calculation 16 7 4" xfId="18658" xr:uid="{8C91A198-FE4B-4633-854F-BC3C19EAED94}"/>
    <cellStyle name="Calculation 16 8" xfId="7641" xr:uid="{F481AC95-65F3-4F67-A029-2E7CE899AAB1}"/>
    <cellStyle name="Calculation 16 8 2" xfId="11350" xr:uid="{D9645D84-BFB9-4CC2-96FF-A07FE2FBF6E3}"/>
    <cellStyle name="Calculation 16 8 2 2" xfId="20797" xr:uid="{6987616A-047E-4CB0-9527-4E437BC9214A}"/>
    <cellStyle name="Calculation 16 8 2 3" xfId="25216" xr:uid="{2879DF93-AC1A-4CE1-8FE7-D26DDE37A974}"/>
    <cellStyle name="Calculation 16 8 3" xfId="13369" xr:uid="{DB0A4954-4BEB-47F8-B0A2-A89C6C11F1D4}"/>
    <cellStyle name="Calculation 16 8 3 2" xfId="22816" xr:uid="{E3676351-C187-4964-ADFA-F5E62D712B9E}"/>
    <cellStyle name="Calculation 16 8 4" xfId="17086" xr:uid="{CF1CF062-6B97-48BE-BF91-9EDF9AC2561C}"/>
    <cellStyle name="Calculation 16 9" xfId="9438" xr:uid="{28173374-693E-4AB2-8034-F951304B6545}"/>
    <cellStyle name="Calculation 16 9 2" xfId="15137" xr:uid="{189E2F35-AB50-4D44-A979-98E2785F94ED}"/>
    <cellStyle name="Calculation 16 9 2 2" xfId="24584" xr:uid="{F344C82A-9558-4134-83B0-37EA50708F57}"/>
    <cellStyle name="Calculation 16 9 3" xfId="18883" xr:uid="{E953BE37-B82E-4BD2-A45E-833241817484}"/>
    <cellStyle name="Calculation 17" xfId="1317" xr:uid="{8AE0E813-3F9E-44B1-96D7-B48ED1C2CD0E}"/>
    <cellStyle name="Calculation 17 10" xfId="26937" xr:uid="{FE56DBE6-61D6-4108-B824-CA7BB5A54941}"/>
    <cellStyle name="Calculation 17 11" xfId="27600" xr:uid="{211B5017-0D22-4677-9A93-2BF6465845D2}"/>
    <cellStyle name="Calculation 17 2" xfId="3026" xr:uid="{E34CA448-D476-45F3-8898-6B10A2B17E25}"/>
    <cellStyle name="Calculation 17 3" xfId="5843" xr:uid="{EA916015-9686-4E11-96F3-D4B09DB62B38}"/>
    <cellStyle name="Calculation 17 3 2" xfId="6511" xr:uid="{FC04389D-E868-4D3F-8C78-5DC47D6F2AEA}"/>
    <cellStyle name="Calculation 17 3 2 2" xfId="10241" xr:uid="{8AFBB159-F8B2-400D-A1AC-58F90F478537}"/>
    <cellStyle name="Calculation 17 3 2 2 2" xfId="19687" xr:uid="{AD89CE0A-7EE6-4D32-B7B8-E92C8191664A}"/>
    <cellStyle name="Calculation 17 3 2 3" xfId="15958" xr:uid="{B305C678-52E0-4178-BAC5-EA33C722AF68}"/>
    <cellStyle name="Calculation 17 3 3" xfId="9572" xr:uid="{48FDE727-C49F-437B-A774-4879A9926DBF}"/>
    <cellStyle name="Calculation 17 3 3 2" xfId="19017" xr:uid="{29B4FA3B-438C-4F12-85D4-F0A007969393}"/>
    <cellStyle name="Calculation 17 3 4" xfId="15288" xr:uid="{C05833BF-E5E2-4B15-ADD5-A3D1094F385C}"/>
    <cellStyle name="Calculation 17 3 5" xfId="28033" xr:uid="{D31E9D35-DBF0-47AB-A9D8-F26D63B26209}"/>
    <cellStyle name="Calculation 17 3 6" xfId="28016" xr:uid="{E4075BCE-A247-4114-B266-BCF1060200AE}"/>
    <cellStyle name="Calculation 17 3 7" xfId="26922" xr:uid="{EF4276EF-6AEE-4276-B3E0-CF8E372873A2}"/>
    <cellStyle name="Calculation 17 3 8" xfId="28568" xr:uid="{B70829FA-D9E1-438C-A192-7AC650B45F5A}"/>
    <cellStyle name="Calculation 17 4" xfId="7508" xr:uid="{9F7C30A9-58A7-4A7D-ABA2-014AC39AE256}"/>
    <cellStyle name="Calculation 17 4 2" xfId="11237" xr:uid="{0531CFF7-133A-48CF-BF19-93A340C6759C}"/>
    <cellStyle name="Calculation 17 4 2 2" xfId="20684" xr:uid="{602C0948-59B8-46DC-91EC-E6389D0E712F}"/>
    <cellStyle name="Calculation 17 4 2 3" xfId="25108" xr:uid="{A719A1F3-EF58-46ED-8AC0-BA4F540FBCCA}"/>
    <cellStyle name="Calculation 17 4 3" xfId="13243" xr:uid="{28A7FD4B-142C-471D-86C6-DE40D2D6E3C9}"/>
    <cellStyle name="Calculation 17 4 3 2" xfId="22690" xr:uid="{30458142-9E18-49B9-9F6A-1B15E533A215}"/>
    <cellStyle name="Calculation 17 4 4" xfId="16955" xr:uid="{CE159239-01F7-4214-A4C5-382FC6B970F7}"/>
    <cellStyle name="Calculation 17 5" xfId="8658" xr:uid="{1D0A0D06-FAB2-48FB-B6CB-08B61578AF9C}"/>
    <cellStyle name="Calculation 17 5 2" xfId="12198" xr:uid="{7D582F01-C654-499C-9F26-8194D470C415}"/>
    <cellStyle name="Calculation 17 5 2 2" xfId="21645" xr:uid="{BD58DC09-FD6A-49F1-A36C-07ADFDD41907}"/>
    <cellStyle name="Calculation 17 5 2 3" xfId="26039" xr:uid="{F524B5C5-B93C-474E-AE11-7872670B35DE}"/>
    <cellStyle name="Calculation 17 5 3" xfId="14361" xr:uid="{D0FB8DC6-E549-4755-A067-FE3CD7B8F690}"/>
    <cellStyle name="Calculation 17 5 3 2" xfId="23808" xr:uid="{574E5301-BE00-4498-9580-279706371BAE}"/>
    <cellStyle name="Calculation 17 5 4" xfId="18103" xr:uid="{CA003476-475B-43D6-80A5-5BED40ABD06C}"/>
    <cellStyle name="Calculation 17 6" xfId="7739" xr:uid="{3DF69E50-141D-40D2-90C6-3AE95AA7F070}"/>
    <cellStyle name="Calculation 17 6 2" xfId="11416" xr:uid="{0BF3ECC5-A781-4D7E-82A6-A871B96A81AC}"/>
    <cellStyle name="Calculation 17 6 2 2" xfId="20863" xr:uid="{45B1E1E1-D439-46D5-B638-C9C4A5A51A0F}"/>
    <cellStyle name="Calculation 17 6 2 3" xfId="25282" xr:uid="{B04C256D-A1C8-4207-8E43-A841F2D424CC}"/>
    <cellStyle name="Calculation 17 6 3" xfId="13467" xr:uid="{32C35AAF-9655-4C22-B449-B250DAEDECCF}"/>
    <cellStyle name="Calculation 17 6 3 2" xfId="22914" xr:uid="{C3023696-A4BB-47A9-9BFE-49E3D0654658}"/>
    <cellStyle name="Calculation 17 6 4" xfId="17184" xr:uid="{43292C2A-8CFD-4836-BEC8-9A8427F42726}"/>
    <cellStyle name="Calculation 17 7" xfId="7898" xr:uid="{926B544C-D69D-4B76-84FF-294C21B861D4}"/>
    <cellStyle name="Calculation 17 7 2" xfId="11559" xr:uid="{F4817335-F91E-48CD-A802-6F03DD6A40C4}"/>
    <cellStyle name="Calculation 17 7 2 2" xfId="21006" xr:uid="{1B38913A-0097-42F5-B03D-C19B2B9D03C4}"/>
    <cellStyle name="Calculation 17 7 2 3" xfId="25424" xr:uid="{75BD6198-889A-4830-B0F9-C03B819EA384}"/>
    <cellStyle name="Calculation 17 7 3" xfId="13625" xr:uid="{44525BD1-9D4A-48AA-A6DB-0A4D64ECD75D}"/>
    <cellStyle name="Calculation 17 7 3 2" xfId="23072" xr:uid="{34F452FA-9B3D-4417-882A-2A1BA3057FE3}"/>
    <cellStyle name="Calculation 17 7 4" xfId="17343" xr:uid="{071C52C0-06F2-4868-A169-A15BCCBD13BB}"/>
    <cellStyle name="Calculation 17 8" xfId="8236" xr:uid="{2A56AF97-7C5F-421E-8261-B5E1423C6D13}"/>
    <cellStyle name="Calculation 17 8 2" xfId="11842" xr:uid="{A3C40AE7-8E9C-4C44-BA0A-556E5A3AE4B1}"/>
    <cellStyle name="Calculation 17 8 2 2" xfId="21289" xr:uid="{8E0C6525-9BB7-4084-A43A-A82656079F39}"/>
    <cellStyle name="Calculation 17 8 2 3" xfId="25703" xr:uid="{950C04BF-841D-405A-A4EB-4DE554D4419A}"/>
    <cellStyle name="Calculation 17 8 3" xfId="13959" xr:uid="{75D64525-6D22-4FDC-9C34-2B53D0368900}"/>
    <cellStyle name="Calculation 17 8 3 2" xfId="23406" xr:uid="{924F1C88-055F-4A3D-AE75-625EDFE8B8C1}"/>
    <cellStyle name="Calculation 17 8 4" xfId="17681" xr:uid="{55C630EC-EC47-4B2D-BCF7-9DA8FA7973B1}"/>
    <cellStyle name="Calculation 17 9" xfId="8192" xr:uid="{C8CD15E7-3761-4F2E-9E12-3BF9C4D8F290}"/>
    <cellStyle name="Calculation 17 9 2" xfId="13915" xr:uid="{04F15AA3-A265-4768-B160-4A6490FE13CA}"/>
    <cellStyle name="Calculation 17 9 2 2" xfId="23362" xr:uid="{1367546E-620B-48FC-82ED-35A949FBC4F5}"/>
    <cellStyle name="Calculation 17 9 3" xfId="17637" xr:uid="{D38FDBBA-39E3-4820-9E8C-9D90AB2EC0D8}"/>
    <cellStyle name="Calculation 18" xfId="1318" xr:uid="{568FD332-72DC-42FF-8C32-7D6CFE0BB18F}"/>
    <cellStyle name="Calculation 18 10" xfId="26938" xr:uid="{DA282C2D-C097-4750-A6B0-11662DB6031C}"/>
    <cellStyle name="Calculation 18 11" xfId="27915" xr:uid="{47453F2F-F5F9-4250-854C-3345264605A9}"/>
    <cellStyle name="Calculation 18 2" xfId="3027" xr:uid="{CD36BAA5-3F4C-4F0C-B6D3-1852B8DFC04A}"/>
    <cellStyle name="Calculation 18 3" xfId="5844" xr:uid="{5B1D58D5-5095-4AB2-BD74-6429C6D36C8B}"/>
    <cellStyle name="Calculation 18 3 2" xfId="6512" xr:uid="{AFCBAA61-AB37-492A-ADF9-320DC6E2CEED}"/>
    <cellStyle name="Calculation 18 3 2 2" xfId="10242" xr:uid="{0594D364-CEB4-4AD7-93B6-10D66A08193E}"/>
    <cellStyle name="Calculation 18 3 2 2 2" xfId="19688" xr:uid="{53F0CC8D-CE2B-4552-B607-BFCD8F18DAB8}"/>
    <cellStyle name="Calculation 18 3 2 3" xfId="15959" xr:uid="{0627FD3F-0227-457F-9527-C942C9AEE8A5}"/>
    <cellStyle name="Calculation 18 3 3" xfId="9573" xr:uid="{BAFF400D-6DC5-4A62-AB92-64E16696E877}"/>
    <cellStyle name="Calculation 18 3 3 2" xfId="19018" xr:uid="{C7DB93F9-BA06-44C7-881A-09A849710E83}"/>
    <cellStyle name="Calculation 18 3 4" xfId="15289" xr:uid="{783C58FB-9432-41D4-9290-67F0776D4A74}"/>
    <cellStyle name="Calculation 18 3 5" xfId="28034" xr:uid="{6569DF8C-864E-45F6-8419-FCE11B00F679}"/>
    <cellStyle name="Calculation 18 3 6" xfId="27789" xr:uid="{2BEB35FD-A6D1-4ABA-99DC-4A2855E9832F}"/>
    <cellStyle name="Calculation 18 3 7" xfId="27684" xr:uid="{8A1E747B-BCB9-4BF3-B7E8-850B85B3EE9B}"/>
    <cellStyle name="Calculation 18 3 8" xfId="28569" xr:uid="{2BE103C9-114E-4F7E-9B8A-40523A3B1FAD}"/>
    <cellStyle name="Calculation 18 4" xfId="7419" xr:uid="{3AF5BE81-FA57-4DE1-88B4-113C4464B945}"/>
    <cellStyle name="Calculation 18 4 2" xfId="11148" xr:uid="{10CAF2B0-CE59-4BBB-8DAF-152EB534F5D1}"/>
    <cellStyle name="Calculation 18 4 2 2" xfId="20595" xr:uid="{0C66C65B-232E-4D73-9BF0-CC3747E22460}"/>
    <cellStyle name="Calculation 18 4 2 3" xfId="25019" xr:uid="{4C24C983-A270-481F-999A-67C54DEC697E}"/>
    <cellStyle name="Calculation 18 4 3" xfId="13154" xr:uid="{D3667821-5ECF-4B4C-A084-BD452AA01940}"/>
    <cellStyle name="Calculation 18 4 3 2" xfId="22601" xr:uid="{D46157FD-70C5-4375-8B01-580A1A8ACC56}"/>
    <cellStyle name="Calculation 18 4 4" xfId="16866" xr:uid="{4AEB98DD-D1F5-4281-A61A-C254A6B4693E}"/>
    <cellStyle name="Calculation 18 5" xfId="8657" xr:uid="{177C78A8-F604-481E-9DBE-40A68A0421F5}"/>
    <cellStyle name="Calculation 18 5 2" xfId="12197" xr:uid="{A0DFD2B2-B2E3-4F6D-A497-163767FBA88E}"/>
    <cellStyle name="Calculation 18 5 2 2" xfId="21644" xr:uid="{7BA20503-9853-49E7-8719-64D2C3691DDA}"/>
    <cellStyle name="Calculation 18 5 2 3" xfId="26038" xr:uid="{B46C8FAB-7CFA-43B2-B77A-6DE4873CDBF6}"/>
    <cellStyle name="Calculation 18 5 3" xfId="14360" xr:uid="{3F4CC885-B50E-4CDD-9287-95F5A642B059}"/>
    <cellStyle name="Calculation 18 5 3 2" xfId="23807" xr:uid="{3326D5B1-1CF4-4D3E-9652-A2AEE935634A}"/>
    <cellStyle name="Calculation 18 5 4" xfId="18102" xr:uid="{DA92204B-6CE7-495D-BBA1-3166B5161D87}"/>
    <cellStyle name="Calculation 18 6" xfId="8097" xr:uid="{D0AADE57-5397-4B6F-9646-10C86C459E13}"/>
    <cellStyle name="Calculation 18 6 2" xfId="11732" xr:uid="{9E499CD6-0036-4C6D-B1D4-016111794EC4}"/>
    <cellStyle name="Calculation 18 6 2 2" xfId="21179" xr:uid="{B8E23AC6-B584-4702-BBE1-D2E3EB3DFE88}"/>
    <cellStyle name="Calculation 18 6 2 3" xfId="25595" xr:uid="{6835D489-B279-4CB9-A8DF-DD14B5539D2D}"/>
    <cellStyle name="Calculation 18 6 3" xfId="13822" xr:uid="{AB34A6F5-F34F-48F2-9072-C7FBDF60DD5B}"/>
    <cellStyle name="Calculation 18 6 3 2" xfId="23269" xr:uid="{2F471935-52EE-4D41-9969-BDB8D7E8930B}"/>
    <cellStyle name="Calculation 18 6 4" xfId="17542" xr:uid="{FE3C4076-8CFE-46B2-A578-FD83518FA72A}"/>
    <cellStyle name="Calculation 18 7" xfId="8770" xr:uid="{C9AF082C-BE41-4CA1-8D3D-8F6B2901933D}"/>
    <cellStyle name="Calculation 18 7 2" xfId="12287" xr:uid="{51EFFAEA-47D6-4C1B-A093-05F3479A029C}"/>
    <cellStyle name="Calculation 18 7 2 2" xfId="21734" xr:uid="{4F990B8E-B3B4-48A9-AABA-21F97B1D7B8A}"/>
    <cellStyle name="Calculation 18 7 2 3" xfId="26127" xr:uid="{F2825CA6-6FD1-4B4E-9726-E4A114515869}"/>
    <cellStyle name="Calculation 18 7 3" xfId="14472" xr:uid="{EC2759DE-46A4-414B-913D-F24B8FFAF574}"/>
    <cellStyle name="Calculation 18 7 3 2" xfId="23919" xr:uid="{88E22AB8-A3FD-441A-B90C-21CB0F3D79FD}"/>
    <cellStyle name="Calculation 18 7 4" xfId="18215" xr:uid="{DA2841B0-2D56-47F2-9E2F-84D3039B930E}"/>
    <cellStyle name="Calculation 18 8" xfId="8388" xr:uid="{ED4F47C6-6A5B-465D-96AE-B1B341777719}"/>
    <cellStyle name="Calculation 18 8 2" xfId="11969" xr:uid="{1BF856F8-BB5D-4355-BD72-FCDC75EEAEE6}"/>
    <cellStyle name="Calculation 18 8 2 2" xfId="21416" xr:uid="{ABA242B4-3990-4147-93B7-B6A1BA9A217D}"/>
    <cellStyle name="Calculation 18 8 2 3" xfId="25829" xr:uid="{BE1CD0CA-4BCB-4787-91C0-63BFD5DC70FB}"/>
    <cellStyle name="Calculation 18 8 3" xfId="14110" xr:uid="{62EA57F6-E8C0-412A-B7BC-6FDE79D34CD6}"/>
    <cellStyle name="Calculation 18 8 3 2" xfId="23557" xr:uid="{FA5309A7-929D-4FDD-9DFF-8D437C852596}"/>
    <cellStyle name="Calculation 18 8 4" xfId="17833" xr:uid="{8A83C601-8F2D-42A1-AF23-CBECEA8E5531}"/>
    <cellStyle name="Calculation 18 9" xfId="8446" xr:uid="{AB9821C0-E3B3-4BE9-8241-E9860601C416}"/>
    <cellStyle name="Calculation 18 9 2" xfId="14150" xr:uid="{9D5B33DF-F01C-4BCC-8BB7-E1569E94C1E5}"/>
    <cellStyle name="Calculation 18 9 2 2" xfId="23597" xr:uid="{1DF5A890-363A-4FC6-B5B3-4BE4CFFFBB30}"/>
    <cellStyle name="Calculation 18 9 3" xfId="17891" xr:uid="{F0C58836-B1C1-4CD7-99FD-39F55E71B1DC}"/>
    <cellStyle name="Calculation 19" xfId="3028" xr:uid="{DC8C6E8A-C16F-4227-AE73-D3CCA45EEE32}"/>
    <cellStyle name="Calculation 2" xfId="185" xr:uid="{32EE1A4B-22C2-4192-A7FC-064927B6123A}"/>
    <cellStyle name="Calculation 2 10" xfId="1320" xr:uid="{451F2472-A00B-44E2-8BF1-222D03015E39}"/>
    <cellStyle name="Calculation 2 10 10" xfId="27914" xr:uid="{1B9D1740-918D-4C6F-9F10-57BE2AE3CA5A}"/>
    <cellStyle name="Calculation 2 10 2" xfId="5846" xr:uid="{F69A6018-5998-43C2-828C-D04E7C786DBF}"/>
    <cellStyle name="Calculation 2 10 2 2" xfId="6514" xr:uid="{38B60705-7298-46F6-98C2-FBF9FB8FE3D7}"/>
    <cellStyle name="Calculation 2 10 2 2 2" xfId="10244" xr:uid="{28A99B29-4EBC-4B05-A7D9-7FE01A40D038}"/>
    <cellStyle name="Calculation 2 10 2 2 2 2" xfId="19690" xr:uid="{0F919923-6285-48FD-AAC2-7BE342D26487}"/>
    <cellStyle name="Calculation 2 10 2 2 3" xfId="15961" xr:uid="{B2A7C798-078E-4A64-B778-F33551B41006}"/>
    <cellStyle name="Calculation 2 10 2 3" xfId="9575" xr:uid="{6E1698C9-F674-4EE3-8B51-60736DB00325}"/>
    <cellStyle name="Calculation 2 10 2 3 2" xfId="19020" xr:uid="{CB13F07E-793C-43F2-B38C-047BA4932F52}"/>
    <cellStyle name="Calculation 2 10 2 4" xfId="15291" xr:uid="{AA27CF3A-55BA-47C7-9BBD-F1F2CE05ECB5}"/>
    <cellStyle name="Calculation 2 10 2 5" xfId="28036" xr:uid="{3592C1D9-B8B7-4D79-860E-57204A08EF9F}"/>
    <cellStyle name="Calculation 2 10 2 6" xfId="27698" xr:uid="{E5F4EA32-FABD-438A-8B9E-A7FD6ACE275B}"/>
    <cellStyle name="Calculation 2 10 2 7" xfId="27367" xr:uid="{56ABDD80-DE90-4BED-99D3-AC1587266762}"/>
    <cellStyle name="Calculation 2 10 2 8" xfId="28571" xr:uid="{1D2B8D75-B0DB-42D2-AFBB-B50BFAFA6712}"/>
    <cellStyle name="Calculation 2 10 3" xfId="7418" xr:uid="{D0E18ACB-AC61-4EFB-A8D3-D7347B502FD0}"/>
    <cellStyle name="Calculation 2 10 3 2" xfId="11147" xr:uid="{5F2E7FE0-1C3F-4AB2-A1F7-8CE2FC59B6B8}"/>
    <cellStyle name="Calculation 2 10 3 2 2" xfId="20594" xr:uid="{B6C19620-6CC8-44E6-B7E9-99705A70AA46}"/>
    <cellStyle name="Calculation 2 10 3 2 3" xfId="25018" xr:uid="{1C70B122-699A-40F7-9FE2-A3873C209E4A}"/>
    <cellStyle name="Calculation 2 10 3 3" xfId="13153" xr:uid="{67FB4086-7507-4E58-BC10-F57F28F422FD}"/>
    <cellStyle name="Calculation 2 10 3 3 2" xfId="22600" xr:uid="{20B780A1-3FCF-4861-B318-284990354FFB}"/>
    <cellStyle name="Calculation 2 10 3 4" xfId="16865" xr:uid="{0C95D091-1BF3-46B1-AB1C-1406BA4D70A1}"/>
    <cellStyle name="Calculation 2 10 4" xfId="8656" xr:uid="{8319AC9E-6AD3-459B-A6F3-054FC72D467B}"/>
    <cellStyle name="Calculation 2 10 4 2" xfId="12196" xr:uid="{78C97293-9E3B-41AD-A6BA-991FE762CEFA}"/>
    <cellStyle name="Calculation 2 10 4 2 2" xfId="21643" xr:uid="{05E41FCD-7791-44A7-84D2-EE29357D7353}"/>
    <cellStyle name="Calculation 2 10 4 2 3" xfId="26037" xr:uid="{6ACE5F57-DCDA-433C-9F63-485E05CE01A9}"/>
    <cellStyle name="Calculation 2 10 4 3" xfId="14359" xr:uid="{BEFF4B52-BE58-4AAB-ADB6-5BD2C62472CB}"/>
    <cellStyle name="Calculation 2 10 4 3 2" xfId="23806" xr:uid="{465C1EAD-E1FA-40DC-A004-C25344847EA8}"/>
    <cellStyle name="Calculation 2 10 4 4" xfId="18101" xr:uid="{84F18F9C-CB9F-4F11-9241-41783251A843}"/>
    <cellStyle name="Calculation 2 10 5" xfId="8841" xr:uid="{51589295-5F5B-4B0D-87CC-10A8787E6821}"/>
    <cellStyle name="Calculation 2 10 5 2" xfId="12348" xr:uid="{3AA5244B-D58F-4788-85CA-552CCE0F2ACE}"/>
    <cellStyle name="Calculation 2 10 5 2 2" xfId="21795" xr:uid="{0BAA3AD3-4C8E-4E3A-BFD7-A5499F2A978B}"/>
    <cellStyle name="Calculation 2 10 5 2 3" xfId="26187" xr:uid="{9703B4C3-274C-4162-BA7C-BD0BCF8D4B49}"/>
    <cellStyle name="Calculation 2 10 5 3" xfId="14542" xr:uid="{CD7B39C8-4F54-4641-8579-04F91A0EC066}"/>
    <cellStyle name="Calculation 2 10 5 3 2" xfId="23989" xr:uid="{77773B80-9A24-4FD2-B92D-E73F988DA0D1}"/>
    <cellStyle name="Calculation 2 10 5 4" xfId="18286" xr:uid="{1ED9A61B-2EBB-49AF-B790-C5A2AD228EB3}"/>
    <cellStyle name="Calculation 2 10 6" xfId="8536" xr:uid="{0A9260AD-A51C-4069-8F1F-50232B81BB74}"/>
    <cellStyle name="Calculation 2 10 6 2" xfId="12090" xr:uid="{AA0E134F-DA30-41B0-A3CF-AEC1BCE0BBD3}"/>
    <cellStyle name="Calculation 2 10 6 2 2" xfId="21537" xr:uid="{DD195299-2F68-4E1D-9B35-3C701034C66B}"/>
    <cellStyle name="Calculation 2 10 6 2 3" xfId="25932" xr:uid="{5885FBFB-3284-4962-AEB0-688C74277B75}"/>
    <cellStyle name="Calculation 2 10 6 3" xfId="14240" xr:uid="{5C1D3CD0-CE02-426F-932C-C92698081F22}"/>
    <cellStyle name="Calculation 2 10 6 3 2" xfId="23687" xr:uid="{1CE7FC47-FAB4-4376-A40A-60CFA53DF3B4}"/>
    <cellStyle name="Calculation 2 10 6 4" xfId="17981" xr:uid="{C7EDAE20-0246-41E8-960F-B39D9F56E35E}"/>
    <cellStyle name="Calculation 2 10 7" xfId="9380" xr:uid="{8C8633B3-10EC-4B60-A0B8-1C7B496A38F0}"/>
    <cellStyle name="Calculation 2 10 7 2" xfId="12808" xr:uid="{010DBB6D-78A0-4023-86B0-DAA73005824B}"/>
    <cellStyle name="Calculation 2 10 7 2 2" xfId="22255" xr:uid="{2FB4E836-B2A8-428F-9214-4B8862EFE10E}"/>
    <cellStyle name="Calculation 2 10 7 2 3" xfId="26645" xr:uid="{02EE0799-FEF6-4135-BD5A-AA54A539B46B}"/>
    <cellStyle name="Calculation 2 10 7 3" xfId="15079" xr:uid="{2ECD6EC5-197A-4B00-B508-640F720E72B8}"/>
    <cellStyle name="Calculation 2 10 7 3 2" xfId="24526" xr:uid="{D841AE07-E3D4-4036-B082-51EE08D4125E}"/>
    <cellStyle name="Calculation 2 10 7 4" xfId="18825" xr:uid="{4969C219-EAA4-41CE-BDCD-70D423228832}"/>
    <cellStyle name="Calculation 2 10 8" xfId="8451" xr:uid="{C5B872D2-7D31-48D0-B060-33A82221DFDD}"/>
    <cellStyle name="Calculation 2 10 8 2" xfId="14155" xr:uid="{79C69D90-0EF7-438B-92BC-7A2709D510D7}"/>
    <cellStyle name="Calculation 2 10 8 2 2" xfId="23602" xr:uid="{4EC2D719-04DF-4260-8CCF-86A20E7B5036}"/>
    <cellStyle name="Calculation 2 10 8 3" xfId="17896" xr:uid="{EB233F1B-3DDD-47F0-96F5-98B2BA68BFB3}"/>
    <cellStyle name="Calculation 2 10 9" xfId="26940" xr:uid="{1015A2FB-4546-4541-8829-34B2C9C9F4A6}"/>
    <cellStyle name="Calculation 2 11" xfId="1321" xr:uid="{06FDEF53-F829-4910-8EF7-B15DEBD5A517}"/>
    <cellStyle name="Calculation 2 11 10" xfId="27598" xr:uid="{5CA80E84-C6D6-4C07-A9D0-8E8611258512}"/>
    <cellStyle name="Calculation 2 11 2" xfId="5847" xr:uid="{3EDDC624-5E9B-41F8-9B9B-AD952B7F935D}"/>
    <cellStyle name="Calculation 2 11 2 2" xfId="6515" xr:uid="{C7F200BD-BB7B-4C23-9CFF-2F03D0E3875B}"/>
    <cellStyle name="Calculation 2 11 2 2 2" xfId="10245" xr:uid="{BA3C7FE9-3D44-4D9D-B5B6-A15CCB1A16D2}"/>
    <cellStyle name="Calculation 2 11 2 2 2 2" xfId="19691" xr:uid="{852372BA-F0D2-4052-A7A6-D129DFDF95D9}"/>
    <cellStyle name="Calculation 2 11 2 2 3" xfId="15962" xr:uid="{FB16F8FA-9456-41DD-976C-5E1F04551A32}"/>
    <cellStyle name="Calculation 2 11 2 3" xfId="9576" xr:uid="{901C95FB-BE03-4044-B384-F724BAC1C886}"/>
    <cellStyle name="Calculation 2 11 2 3 2" xfId="19021" xr:uid="{A8348079-2587-414C-90CB-FFCA0FEAA49A}"/>
    <cellStyle name="Calculation 2 11 2 4" xfId="15292" xr:uid="{0FFA2FF1-B0AB-4CAC-8D39-23F36165E9EE}"/>
    <cellStyle name="Calculation 2 11 2 5" xfId="28037" xr:uid="{7F958FDD-009C-40BC-AFAC-B58D65F3DC58}"/>
    <cellStyle name="Calculation 2 11 2 6" xfId="26842" xr:uid="{D34A604D-3AC7-4FE4-9B8E-4830D360D5F2}"/>
    <cellStyle name="Calculation 2 11 2 7" xfId="27584" xr:uid="{0BC5E22A-2010-4410-A9F0-D4487EB11834}"/>
    <cellStyle name="Calculation 2 11 2 8" xfId="28572" xr:uid="{2641D33F-4CC7-4A06-9C66-FDCF385AE973}"/>
    <cellStyle name="Calculation 2 11 3" xfId="7506" xr:uid="{711ACF18-1603-4C92-B9F1-2EFA2293522A}"/>
    <cellStyle name="Calculation 2 11 3 2" xfId="11235" xr:uid="{8D20372B-1CC8-493B-8804-EA0D1F356AF7}"/>
    <cellStyle name="Calculation 2 11 3 2 2" xfId="20682" xr:uid="{C0810A80-810F-41BE-B5DE-E260B9F3CB2B}"/>
    <cellStyle name="Calculation 2 11 3 2 3" xfId="25106" xr:uid="{2A77FAA0-FF6E-4EB6-9AE6-1049CA79E7B2}"/>
    <cellStyle name="Calculation 2 11 3 3" xfId="13241" xr:uid="{A4469431-9CFE-4485-BA91-7B14415CA755}"/>
    <cellStyle name="Calculation 2 11 3 3 2" xfId="22688" xr:uid="{64225B96-7D24-4851-BD08-BC17E177320F}"/>
    <cellStyle name="Calculation 2 11 3 4" xfId="16953" xr:uid="{782196F6-B325-4E0D-B2E7-A6C7A1155E77}"/>
    <cellStyle name="Calculation 2 11 4" xfId="9103" xr:uid="{75BA2838-77AC-4CCD-86BB-ACED36183503}"/>
    <cellStyle name="Calculation 2 11 4 2" xfId="12580" xr:uid="{5586515D-4328-4C83-A0B1-27BB0940FB93}"/>
    <cellStyle name="Calculation 2 11 4 2 2" xfId="22027" xr:uid="{F8C7946C-2407-40C3-9D0C-978CA6505525}"/>
    <cellStyle name="Calculation 2 11 4 2 3" xfId="26419" xr:uid="{9A0BF919-12FD-4B2B-BE21-CCC4B33D281A}"/>
    <cellStyle name="Calculation 2 11 4 3" xfId="14804" xr:uid="{5ABA3D54-F7E4-43F5-9175-4525C34E96B8}"/>
    <cellStyle name="Calculation 2 11 4 3 2" xfId="24251" xr:uid="{37EC8910-48EA-4D8A-8B2C-C30D2BFD4B89}"/>
    <cellStyle name="Calculation 2 11 4 4" xfId="18548" xr:uid="{79B9FA29-4960-4E45-B165-5B9150D9AFDD}"/>
    <cellStyle name="Calculation 2 11 5" xfId="8904" xr:uid="{62E3E0AD-05BF-477F-92EB-04F7F23476E6}"/>
    <cellStyle name="Calculation 2 11 5 2" xfId="12397" xr:uid="{95F5A0C4-BCD9-4C09-BD62-0703F2B705FE}"/>
    <cellStyle name="Calculation 2 11 5 2 2" xfId="21844" xr:uid="{36BBCCD6-14E1-4D8D-8839-C1224CC364F6}"/>
    <cellStyle name="Calculation 2 11 5 2 3" xfId="26236" xr:uid="{633A6C0C-82A0-4083-B2BA-08B0F5366B97}"/>
    <cellStyle name="Calculation 2 11 5 3" xfId="14605" xr:uid="{573B14B3-2955-4747-B37C-B07CF768DC2A}"/>
    <cellStyle name="Calculation 2 11 5 3 2" xfId="24052" xr:uid="{1E2791CA-C535-4A78-9E78-DC6FDE0D3F7A}"/>
    <cellStyle name="Calculation 2 11 5 4" xfId="18349" xr:uid="{E14CFBA1-8E2B-4872-AF44-ADCCDFA2897C}"/>
    <cellStyle name="Calculation 2 11 6" xfId="7896" xr:uid="{AE19278A-A3A9-4953-A960-E0A3CA561053}"/>
    <cellStyle name="Calculation 2 11 6 2" xfId="11557" xr:uid="{7C5CF594-49E2-45D6-BFC6-B08BDC9D5C4B}"/>
    <cellStyle name="Calculation 2 11 6 2 2" xfId="21004" xr:uid="{0E493430-6B44-4916-B374-57E0299A481F}"/>
    <cellStyle name="Calculation 2 11 6 2 3" xfId="25422" xr:uid="{FFEF2CDF-EDB3-47EB-90C0-880F4C005912}"/>
    <cellStyle name="Calculation 2 11 6 3" xfId="13623" xr:uid="{E00FEDD2-FAFD-4A50-B4CE-9E16384ACA45}"/>
    <cellStyle name="Calculation 2 11 6 3 2" xfId="23070" xr:uid="{4756B3F9-CE1B-43DE-A69A-C3E167F886CF}"/>
    <cellStyle name="Calculation 2 11 6 4" xfId="17341" xr:uid="{8571B895-6B60-4BCE-838D-02C988E3D55F}"/>
    <cellStyle name="Calculation 2 11 7" xfId="8886" xr:uid="{57F2E4E8-F9B7-48BD-8073-7FAFE5284DDA}"/>
    <cellStyle name="Calculation 2 11 7 2" xfId="12382" xr:uid="{4FA60449-31E7-414B-B7A7-15000787BBB1}"/>
    <cellStyle name="Calculation 2 11 7 2 2" xfId="21829" xr:uid="{55041C23-8AC6-4183-86B1-19EA3A610253}"/>
    <cellStyle name="Calculation 2 11 7 2 3" xfId="26221" xr:uid="{1110185F-4474-4DC6-AD7F-DAE5F6E0D8CD}"/>
    <cellStyle name="Calculation 2 11 7 3" xfId="14587" xr:uid="{B929264B-B4C5-4D58-9B8A-31B29378DD36}"/>
    <cellStyle name="Calculation 2 11 7 3 2" xfId="24034" xr:uid="{D9874883-9D3D-4F5A-8C7A-8FA33C203EEF}"/>
    <cellStyle name="Calculation 2 11 7 4" xfId="18331" xr:uid="{FB2C1432-96B2-48D5-99D0-89765E20394E}"/>
    <cellStyle name="Calculation 2 11 8" xfId="8101" xr:uid="{38742BC0-9903-4C02-8DA4-2D91426E8A94}"/>
    <cellStyle name="Calculation 2 11 8 2" xfId="13826" xr:uid="{4B4A7026-11ED-4642-9AA6-3FFD58C94554}"/>
    <cellStyle name="Calculation 2 11 8 2 2" xfId="23273" xr:uid="{1CA5E60C-EEEE-4F3E-92DD-F2A60DA1E1A0}"/>
    <cellStyle name="Calculation 2 11 8 3" xfId="17546" xr:uid="{0C0BA1C2-40A4-44B9-82F7-112D3D0677BC}"/>
    <cellStyle name="Calculation 2 11 9" xfId="26941" xr:uid="{A59B9B8D-720D-4717-831F-1A567A0455FA}"/>
    <cellStyle name="Calculation 2 12" xfId="3029" xr:uid="{3846E4B1-F69C-4A6A-9CC0-8BB3E3874CB4}"/>
    <cellStyle name="Calculation 2 12 10" xfId="27417" xr:uid="{B95445E9-6498-474C-9DD1-73E65E4375C3}"/>
    <cellStyle name="Calculation 2 12 2" xfId="6042" xr:uid="{DAF7A750-4956-485F-B6C3-1A583FC4C5C8}"/>
    <cellStyle name="Calculation 2 12 2 2" xfId="6710" xr:uid="{6445EAC8-4D1B-4E90-B567-247BBFE77F36}"/>
    <cellStyle name="Calculation 2 12 2 2 2" xfId="10440" xr:uid="{808A7497-EDFE-4721-A709-A39E65F96FCD}"/>
    <cellStyle name="Calculation 2 12 2 2 2 2" xfId="19886" xr:uid="{DDC7872F-58F5-42D3-A0FE-FA2C23308CC6}"/>
    <cellStyle name="Calculation 2 12 2 2 3" xfId="16157" xr:uid="{802A43BD-CFEB-4B96-B68B-B92D69053F1A}"/>
    <cellStyle name="Calculation 2 12 2 3" xfId="9771" xr:uid="{17ACCB70-CCB9-440C-ABEE-34DD66AF94B0}"/>
    <cellStyle name="Calculation 2 12 2 3 2" xfId="19216" xr:uid="{B6251A3A-9585-4662-B288-C2F17B766410}"/>
    <cellStyle name="Calculation 2 12 2 4" xfId="15487" xr:uid="{930D1BAB-E5C2-4BA1-A66A-130D86D68783}"/>
    <cellStyle name="Calculation 2 12 2 5" xfId="28218" xr:uid="{206DC7E5-FEB4-4654-901B-02E0E758CC83}"/>
    <cellStyle name="Calculation 2 12 2 6" xfId="27739" xr:uid="{FE85F72A-6233-46A2-99C4-456E85502CB3}"/>
    <cellStyle name="Calculation 2 12 2 7" xfId="27587" xr:uid="{A37AEA0C-73BB-45C9-BBD7-DB4292CC2F07}"/>
    <cellStyle name="Calculation 2 12 2 8" xfId="28751" xr:uid="{1918807C-5CC5-485E-B0C8-08FF215DE4F0}"/>
    <cellStyle name="Calculation 2 12 3" xfId="7143" xr:uid="{906913E3-50A0-4371-966E-FF206C9F83C8}"/>
    <cellStyle name="Calculation 2 12 3 2" xfId="10872" xr:uid="{FF3D3CE2-385E-4FCF-AC77-FC8E00FB3CAB}"/>
    <cellStyle name="Calculation 2 12 3 2 2" xfId="20319" xr:uid="{56E4C373-9D33-44A0-91EF-07C267FF7488}"/>
    <cellStyle name="Calculation 2 12 3 2 3" xfId="24743" xr:uid="{86FBF99A-0966-4C7B-BA5C-FCF70E4A4190}"/>
    <cellStyle name="Calculation 2 12 3 3" xfId="12878" xr:uid="{76489774-2930-49D7-883B-218BFFC6F405}"/>
    <cellStyle name="Calculation 2 12 3 3 2" xfId="22325" xr:uid="{77A67945-529B-485B-8A9E-C769C08964D5}"/>
    <cellStyle name="Calculation 2 12 3 4" xfId="16590" xr:uid="{D1C9320F-D1CF-4998-8BD9-122FE0926287}"/>
    <cellStyle name="Calculation 2 12 4" xfId="8415" xr:uid="{12706AFC-B516-41BA-8007-535FFB2668EF}"/>
    <cellStyle name="Calculation 2 12 4 2" xfId="11990" xr:uid="{025EADC5-B932-4B54-8490-5039C55E9442}"/>
    <cellStyle name="Calculation 2 12 4 2 2" xfId="21437" xr:uid="{71119D30-3FCE-4FC4-9C91-72DBE22EC88B}"/>
    <cellStyle name="Calculation 2 12 4 2 3" xfId="25846" xr:uid="{016DD3F5-D008-4587-8F6C-EF3F4E8F4C14}"/>
    <cellStyle name="Calculation 2 12 4 3" xfId="14133" xr:uid="{0789F0B1-5075-4C49-8E4D-146CC0B16B91}"/>
    <cellStyle name="Calculation 2 12 4 3 2" xfId="23580" xr:uid="{16FF5737-0188-4DA5-BEA3-00AFEC8778F8}"/>
    <cellStyle name="Calculation 2 12 4 4" xfId="17860" xr:uid="{FEC97504-E301-47DA-BFD8-A332EFF8AFCF}"/>
    <cellStyle name="Calculation 2 12 5" xfId="7661" xr:uid="{DEC2D577-3C9A-4D41-9D2B-DE3CB0D2EA7C}"/>
    <cellStyle name="Calculation 2 12 5 2" xfId="11360" xr:uid="{D929599E-A47C-45F5-ADC3-8A8196C1B696}"/>
    <cellStyle name="Calculation 2 12 5 2 2" xfId="20807" xr:uid="{61375954-C7AF-4EC9-BC19-FCC6DD99EB03}"/>
    <cellStyle name="Calculation 2 12 5 2 3" xfId="25226" xr:uid="{90D0AE88-4BA6-4BD5-9447-D06242F6B2D4}"/>
    <cellStyle name="Calculation 2 12 5 3" xfId="13389" xr:uid="{6D20BB44-AF4E-4D39-8CD2-783A3B35872B}"/>
    <cellStyle name="Calculation 2 12 5 3 2" xfId="22836" xr:uid="{DEEF4F37-13EE-45A0-8ED3-6717B35FAE83}"/>
    <cellStyle name="Calculation 2 12 5 4" xfId="17106" xr:uid="{F0F889F0-5EF8-48A5-9CD6-C27A21727933}"/>
    <cellStyle name="Calculation 2 12 6" xfId="9216" xr:uid="{29169C15-6FC6-4DE9-BB57-11B1391257FD}"/>
    <cellStyle name="Calculation 2 12 6 2" xfId="12673" xr:uid="{DD29EA0C-2A0C-4D0A-A8E6-FD3894BC02A1}"/>
    <cellStyle name="Calculation 2 12 6 2 2" xfId="22120" xr:uid="{096DF11D-B80F-4493-9A3C-73BD4721F679}"/>
    <cellStyle name="Calculation 2 12 6 2 3" xfId="26510" xr:uid="{C9429D67-3435-49A7-8163-A8C6CAC2D8F6}"/>
    <cellStyle name="Calculation 2 12 6 3" xfId="14915" xr:uid="{5E00DA6C-D896-4343-ABF6-370AB76C30F8}"/>
    <cellStyle name="Calculation 2 12 6 3 2" xfId="24362" xr:uid="{AEE407E4-2205-4C6D-8308-F8CAA01E4934}"/>
    <cellStyle name="Calculation 2 12 6 4" xfId="18661" xr:uid="{4F23FE88-3A20-4D7E-86EB-67CF1A45A81E}"/>
    <cellStyle name="Calculation 2 12 7" xfId="7941" xr:uid="{98E081C8-8BF9-421A-B3C8-A8863BB231CE}"/>
    <cellStyle name="Calculation 2 12 7 2" xfId="11594" xr:uid="{9814BBE5-CBB7-4D7F-980A-4EDFCB4308E1}"/>
    <cellStyle name="Calculation 2 12 7 2 2" xfId="21041" xr:uid="{AA46D57C-70E9-4365-B1C8-774CBA627DD7}"/>
    <cellStyle name="Calculation 2 12 7 2 3" xfId="25459" xr:uid="{03F92D31-63C5-48D5-BAF0-D6E6566082E9}"/>
    <cellStyle name="Calculation 2 12 7 3" xfId="13668" xr:uid="{96F8536F-AE66-438F-9389-BD3AF9C88784}"/>
    <cellStyle name="Calculation 2 12 7 3 2" xfId="23115" xr:uid="{C46D4EB4-57CF-44F9-B9A4-24402EEFDA7F}"/>
    <cellStyle name="Calculation 2 12 7 4" xfId="17386" xr:uid="{9EC3BBF6-2F92-4772-A41E-D6EE03F37E4A}"/>
    <cellStyle name="Calculation 2 12 8" xfId="8380" xr:uid="{1956193F-8221-49B7-861B-1E969FAFCBBD}"/>
    <cellStyle name="Calculation 2 12 8 2" xfId="14102" xr:uid="{88E6785D-ABFC-43E2-BC0E-3662D690A2A2}"/>
    <cellStyle name="Calculation 2 12 8 2 2" xfId="23549" xr:uid="{86B00461-5E75-4F34-BEF0-03FD6BB4DD68}"/>
    <cellStyle name="Calculation 2 12 8 3" xfId="17825" xr:uid="{805EC38A-4A82-46B1-9C11-CDA3252ACD8F}"/>
    <cellStyle name="Calculation 2 12 9" xfId="27402" xr:uid="{1F592566-2286-435E-A0DD-3F5C45285748}"/>
    <cellStyle name="Calculation 2 13" xfId="4428" xr:uid="{580A3866-BD40-45DD-9399-235816E9BB16}"/>
    <cellStyle name="Calculation 2 14" xfId="4973" xr:uid="{A296839D-BC29-4960-BE13-E4B377B6A17F}"/>
    <cellStyle name="Calculation 2 14 10" xfId="27289" xr:uid="{026592B1-3C09-4F00-A53B-0202F648ACA2}"/>
    <cellStyle name="Calculation 2 14 2" xfId="6357" xr:uid="{2BA7BC1C-4E71-413C-89CB-DDCB2ECECF5B}"/>
    <cellStyle name="Calculation 2 14 2 2" xfId="7025" xr:uid="{AB6CBDD7-88DC-4779-A7ED-2245CBBA47E2}"/>
    <cellStyle name="Calculation 2 14 2 2 2" xfId="10755" xr:uid="{653FBAD9-A5E3-4607-B731-A160250BD715}"/>
    <cellStyle name="Calculation 2 14 2 2 2 2" xfId="20202" xr:uid="{B68A810B-5CD1-4318-8550-095341E73059}"/>
    <cellStyle name="Calculation 2 14 2 2 3" xfId="16473" xr:uid="{32B6DBE5-9118-49C3-AA07-6D19B527FC94}"/>
    <cellStyle name="Calculation 2 14 2 3" xfId="10086" xr:uid="{925212A9-64E9-4D90-BF92-ACC1E37D9AAF}"/>
    <cellStyle name="Calculation 2 14 2 3 2" xfId="19532" xr:uid="{24A2EC4F-A020-4849-83A4-B6A48BC5235B}"/>
    <cellStyle name="Calculation 2 14 2 4" xfId="15803" xr:uid="{29749AE2-2979-48FE-908C-422431DD0FBF}"/>
    <cellStyle name="Calculation 2 14 2 5" xfId="28356" xr:uid="{94D41261-4C61-4D52-B146-58DEEFE0CBD8}"/>
    <cellStyle name="Calculation 2 14 2 6" xfId="28519" xr:uid="{67095F7D-65D7-4A00-8995-E7C5417385EA}"/>
    <cellStyle name="Calculation 2 14 2 7" xfId="27270" xr:uid="{39720341-01D5-411F-8205-51801F75CDFF}"/>
    <cellStyle name="Calculation 2 14 2 8" xfId="28864" xr:uid="{51E302D1-BA62-4A74-BA57-16021F6BE56B}"/>
    <cellStyle name="Calculation 2 14 3" xfId="7298" xr:uid="{AC4D5390-2CDD-4D99-AA94-487F2DA797B1}"/>
    <cellStyle name="Calculation 2 14 3 2" xfId="11027" xr:uid="{A657E8D3-066C-4E7D-A173-3388B524DD41}"/>
    <cellStyle name="Calculation 2 14 3 2 2" xfId="20474" xr:uid="{C6745BC3-0DFE-44E6-962D-069D689F3BBC}"/>
    <cellStyle name="Calculation 2 14 3 2 3" xfId="24898" xr:uid="{15D134B0-FDC5-498D-9749-D5D48B3398F6}"/>
    <cellStyle name="Calculation 2 14 3 3" xfId="13033" xr:uid="{DBCED693-1D3A-43E2-A488-413AAB770914}"/>
    <cellStyle name="Calculation 2 14 3 3 2" xfId="22480" xr:uid="{75292E41-5003-41F1-A8C8-8F2673EE58F0}"/>
    <cellStyle name="Calculation 2 14 3 4" xfId="16745" xr:uid="{6DC369B3-6006-4A3C-AE9B-E1526BDA667D}"/>
    <cellStyle name="Calculation 2 14 4" xfId="8151" xr:uid="{58602A55-5E0F-4829-97D7-3AFE954595BA}"/>
    <cellStyle name="Calculation 2 14 4 2" xfId="11779" xr:uid="{3D37D748-B7D7-4AAA-B8A3-9BC41E91D037}"/>
    <cellStyle name="Calculation 2 14 4 2 2" xfId="21226" xr:uid="{61773F86-2684-4649-A641-EA88D5E9F328}"/>
    <cellStyle name="Calculation 2 14 4 2 3" xfId="25642" xr:uid="{240DD4AB-82A5-4DDD-BD98-6ABE1206A00D}"/>
    <cellStyle name="Calculation 2 14 4 3" xfId="13876" xr:uid="{30EA00B2-2A6A-4F37-B3F9-BFADAC2ABABC}"/>
    <cellStyle name="Calculation 2 14 4 3 2" xfId="23323" xr:uid="{8AE888C1-59E4-4303-8F30-71206EAA9200}"/>
    <cellStyle name="Calculation 2 14 4 4" xfId="17596" xr:uid="{56F99B0E-BC42-44CE-953C-3B8C4E643D89}"/>
    <cellStyle name="Calculation 2 14 5" xfId="8024" xr:uid="{206B1EC6-9561-4131-A279-144EFB53C5F9}"/>
    <cellStyle name="Calculation 2 14 5 2" xfId="11670" xr:uid="{ECE82AF5-8B2E-4135-9B85-B7E06C681B1C}"/>
    <cellStyle name="Calculation 2 14 5 2 2" xfId="21117" xr:uid="{72F625F9-CED3-47EC-9637-D2D0D5AED3BF}"/>
    <cellStyle name="Calculation 2 14 5 2 3" xfId="25535" xr:uid="{870BEB9A-F009-438B-B5FB-90872924C68D}"/>
    <cellStyle name="Calculation 2 14 5 3" xfId="13751" xr:uid="{FD0C5B17-34B6-4335-9C68-A71D94084AC5}"/>
    <cellStyle name="Calculation 2 14 5 3 2" xfId="23198" xr:uid="{9CA39715-1F58-4F43-903E-61ACA5956BA4}"/>
    <cellStyle name="Calculation 2 14 5 4" xfId="17469" xr:uid="{E352524A-1F0C-4CB3-9C3B-7ED965B7A620}"/>
    <cellStyle name="Calculation 2 14 6" xfId="8232" xr:uid="{8A82B942-BEC4-420D-A403-6F335FE21CB8}"/>
    <cellStyle name="Calculation 2 14 6 2" xfId="11840" xr:uid="{AA68B0ED-078B-4BB9-9146-3D33D6552760}"/>
    <cellStyle name="Calculation 2 14 6 2 2" xfId="21287" xr:uid="{69194C32-4336-4693-A571-A1AA50676D86}"/>
    <cellStyle name="Calculation 2 14 6 2 3" xfId="25701" xr:uid="{3E0DA78C-AB13-4969-99A4-7EB883485276}"/>
    <cellStyle name="Calculation 2 14 6 3" xfId="13955" xr:uid="{7E3E4B52-A533-4950-B95D-9C1DB1281F11}"/>
    <cellStyle name="Calculation 2 14 6 3 2" xfId="23402" xr:uid="{90B4F93A-B7B0-486A-9AA3-0D97E1B4207F}"/>
    <cellStyle name="Calculation 2 14 6 4" xfId="17677" xr:uid="{9FF538F5-2A4D-431D-865E-FE82C945DA60}"/>
    <cellStyle name="Calculation 2 14 7" xfId="8381" xr:uid="{3994D75B-A8A2-486A-A6FA-8BB3DB969D9E}"/>
    <cellStyle name="Calculation 2 14 7 2" xfId="11963" xr:uid="{6F79F2FB-C351-4AFA-8CFE-EF21F184343E}"/>
    <cellStyle name="Calculation 2 14 7 2 2" xfId="21410" xr:uid="{C5517C70-0F9D-4CDE-92CC-35E1A6FA8ADC}"/>
    <cellStyle name="Calculation 2 14 7 2 3" xfId="25823" xr:uid="{85507A96-2E97-42EA-81B2-D5066C0DC7FC}"/>
    <cellStyle name="Calculation 2 14 7 3" xfId="14103" xr:uid="{6FCE89CF-2163-4276-9CA7-6F1CF72C9E51}"/>
    <cellStyle name="Calculation 2 14 7 3 2" xfId="23550" xr:uid="{97A7BC81-74D8-466D-9776-12370153DAF8}"/>
    <cellStyle name="Calculation 2 14 7 4" xfId="17826" xr:uid="{D892BB87-2D5F-4846-AE9F-D6F6AD032E1C}"/>
    <cellStyle name="Calculation 2 14 8" xfId="9324" xr:uid="{67D53450-E2D7-4096-BF53-37BA3C99C8B8}"/>
    <cellStyle name="Calculation 2 14 8 2" xfId="15023" xr:uid="{3DD5F9E2-6772-40A7-BF7A-C5D24152546B}"/>
    <cellStyle name="Calculation 2 14 8 2 2" xfId="24470" xr:uid="{5EE53BC2-172C-470C-998F-2F3E42C90456}"/>
    <cellStyle name="Calculation 2 14 8 3" xfId="18769" xr:uid="{734C60DE-1A57-4392-A360-7CBE17A8AB4A}"/>
    <cellStyle name="Calculation 2 14 9" xfId="27813" xr:uid="{154354D5-EE79-42BD-82D3-D03EB4C84B2D}"/>
    <cellStyle name="Calculation 2 15" xfId="5845" xr:uid="{CB1A2B77-74F2-43A3-81B6-65FA939CB3FF}"/>
    <cellStyle name="Calculation 2 15 2" xfId="6513" xr:uid="{F0C3FBDC-819D-4857-A921-6D96EF055EAC}"/>
    <cellStyle name="Calculation 2 15 2 2" xfId="10243" xr:uid="{6E9EBA8F-697B-40F5-A00A-0F9175DEA957}"/>
    <cellStyle name="Calculation 2 15 2 2 2" xfId="19689" xr:uid="{B6A1AC2D-3FBC-443D-8DB0-9DB053983590}"/>
    <cellStyle name="Calculation 2 15 2 3" xfId="15960" xr:uid="{24E11078-BF0E-4913-AC88-C8D10B249C47}"/>
    <cellStyle name="Calculation 2 15 3" xfId="9574" xr:uid="{FA54F77D-0BB5-4CC5-8E78-2B58987DD185}"/>
    <cellStyle name="Calculation 2 15 3 2" xfId="19019" xr:uid="{3F4EBC49-8BD9-4917-92B9-DCF32847AE3D}"/>
    <cellStyle name="Calculation 2 15 4" xfId="15290" xr:uid="{29801E7E-380B-4D48-9D73-046FE0EDE0E0}"/>
    <cellStyle name="Calculation 2 15 5" xfId="28035" xr:uid="{95A4CC86-FD0D-4C43-B6E5-A1DEA7102859}"/>
    <cellStyle name="Calculation 2 15 6" xfId="26984" xr:uid="{FB79182A-7D04-4D2A-AB04-59B6EAFFAD95}"/>
    <cellStyle name="Calculation 2 15 7" xfId="28234" xr:uid="{C533307C-A388-4A7E-8D2D-F70DD32BBB2A}"/>
    <cellStyle name="Calculation 2 15 8" xfId="28570" xr:uid="{3073A360-EF40-4CE2-A0A9-014F8AEB5C7E}"/>
    <cellStyle name="Calculation 2 16" xfId="7507" xr:uid="{E01F6AC6-BDCC-4B06-B5B3-1FB6BDD40227}"/>
    <cellStyle name="Calculation 2 16 2" xfId="11236" xr:uid="{43C0CC0A-406F-4C02-9378-30C73EEDD43F}"/>
    <cellStyle name="Calculation 2 16 2 2" xfId="20683" xr:uid="{67D1BFF7-53B3-45A1-991C-14A58B3A5AC5}"/>
    <cellStyle name="Calculation 2 16 2 3" xfId="25107" xr:uid="{C60C1A98-1A79-45DF-A7EF-D991F304B336}"/>
    <cellStyle name="Calculation 2 16 3" xfId="13242" xr:uid="{932FA8AB-9D7D-4345-B44F-EAD7408384C3}"/>
    <cellStyle name="Calculation 2 16 3 2" xfId="22689" xr:uid="{772B9F57-C211-4E88-9F15-9BEBAEE2F8E3}"/>
    <cellStyle name="Calculation 2 16 4" xfId="16954" xr:uid="{D76598A3-520A-4A81-BB7A-12FF132F4C15}"/>
    <cellStyle name="Calculation 2 17" xfId="9104" xr:uid="{8AE274FD-ECBD-4121-A61F-EB0E5F2D7CB8}"/>
    <cellStyle name="Calculation 2 17 2" xfId="12581" xr:uid="{75754ADD-3EA2-4392-A937-BE98B61985A5}"/>
    <cellStyle name="Calculation 2 17 2 2" xfId="22028" xr:uid="{0DF08673-F8C0-4285-821D-B5FFB74A63E5}"/>
    <cellStyle name="Calculation 2 17 2 3" xfId="26420" xr:uid="{14867D79-7676-4B53-9273-B45DE0ED5EA2}"/>
    <cellStyle name="Calculation 2 17 3" xfId="14805" xr:uid="{652FB3B7-344A-41AB-BDD5-E37823655055}"/>
    <cellStyle name="Calculation 2 17 3 2" xfId="24252" xr:uid="{62FC19DF-610D-41B3-9E03-3098A1CA72BA}"/>
    <cellStyle name="Calculation 2 17 4" xfId="18549" xr:uid="{079666FF-09AF-4105-AF31-A01D87D364C2}"/>
    <cellStyle name="Calculation 2 18" xfId="8283" xr:uid="{7F7CA0C5-8E56-4D6A-B35D-0C1EE0A112A2}"/>
    <cellStyle name="Calculation 2 18 2" xfId="11882" xr:uid="{6497611C-23C9-470B-B887-E39801D66E9A}"/>
    <cellStyle name="Calculation 2 18 2 2" xfId="21329" xr:uid="{4E9305FA-1909-49B3-A8ED-44D0E70272D9}"/>
    <cellStyle name="Calculation 2 18 2 3" xfId="25743" xr:uid="{0E60DB68-AE6B-40F8-BE50-FD3F95EEAA16}"/>
    <cellStyle name="Calculation 2 18 3" xfId="14006" xr:uid="{02AAA366-10D8-477A-A44A-A964E9EFFEE7}"/>
    <cellStyle name="Calculation 2 18 3 2" xfId="23453" xr:uid="{4122F5DD-83E6-434C-B7F6-068DFE287B0C}"/>
    <cellStyle name="Calculation 2 18 4" xfId="17728" xr:uid="{9FAD9197-432E-4021-A22A-91DCA56BB23B}"/>
    <cellStyle name="Calculation 2 19" xfId="8674" xr:uid="{2A895826-DEE4-461E-88DD-24944B0C3A63}"/>
    <cellStyle name="Calculation 2 19 2" xfId="12208" xr:uid="{5FB71AC9-642B-48F0-A9B8-7166E882CCCF}"/>
    <cellStyle name="Calculation 2 19 2 2" xfId="21655" xr:uid="{105235D3-5865-46F9-AD30-455EE58A6C23}"/>
    <cellStyle name="Calculation 2 19 2 3" xfId="26049" xr:uid="{24152A42-59FE-45E7-8D84-063462073BC8}"/>
    <cellStyle name="Calculation 2 19 3" xfId="14377" xr:uid="{136E8847-76BB-4163-85F8-4E950B9F5438}"/>
    <cellStyle name="Calculation 2 19 3 2" xfId="23824" xr:uid="{84B26DD4-47D6-4204-9625-22167BE64A9A}"/>
    <cellStyle name="Calculation 2 19 4" xfId="18119" xr:uid="{83232006-4E59-4FA1-8D77-CD25FA2ECF42}"/>
    <cellStyle name="Calculation 2 2" xfId="1322" xr:uid="{CF036217-5AB6-423A-A592-939019A006BF}"/>
    <cellStyle name="Calculation 2 2 10" xfId="7686" xr:uid="{800B13F5-1764-4093-A731-5A44BA9E6956}"/>
    <cellStyle name="Calculation 2 2 10 2" xfId="13414" xr:uid="{056CAB30-2696-43E4-B215-8EEC902BA936}"/>
    <cellStyle name="Calculation 2 2 10 2 2" xfId="22861" xr:uid="{624C31EF-F073-4EB5-80AB-AA9B5911D2DE}"/>
    <cellStyle name="Calculation 2 2 10 3" xfId="17131" xr:uid="{67A3FE7C-9E93-4FE0-8A21-1FA55CA32AA2}"/>
    <cellStyle name="Calculation 2 2 11" xfId="26942" xr:uid="{F3BDEDFE-23C1-45EF-9CBB-CE2AD7EDF70B}"/>
    <cellStyle name="Calculation 2 2 12" xfId="27913" xr:uid="{39E56F24-2A93-4182-A6E3-A8789ED242A7}"/>
    <cellStyle name="Calculation 2 2 2" xfId="3030" xr:uid="{FEF6C474-675F-4A6C-8135-E482B85A0B54}"/>
    <cellStyle name="Calculation 2 2 2 10" xfId="27416" xr:uid="{4EC18BB2-5E47-4AC7-96C8-178FF964D962}"/>
    <cellStyle name="Calculation 2 2 2 2" xfId="6043" xr:uid="{A5AE62A0-0C2B-4F55-8774-6518DA751D62}"/>
    <cellStyle name="Calculation 2 2 2 2 2" xfId="6711" xr:uid="{3EB8BFAF-B76F-4B9B-8979-818894891E35}"/>
    <cellStyle name="Calculation 2 2 2 2 2 2" xfId="10441" xr:uid="{D847172C-E867-471B-AF54-93DA11528191}"/>
    <cellStyle name="Calculation 2 2 2 2 2 2 2" xfId="19887" xr:uid="{A6E51E28-0D7F-4C00-911A-5F1200E1F679}"/>
    <cellStyle name="Calculation 2 2 2 2 2 3" xfId="16158" xr:uid="{914C3C4E-3EB7-44EB-AD14-9505D63FCCD6}"/>
    <cellStyle name="Calculation 2 2 2 2 3" xfId="9772" xr:uid="{2B90E897-E709-416F-BC71-EC08A3180EA3}"/>
    <cellStyle name="Calculation 2 2 2 2 3 2" xfId="19217" xr:uid="{AE188F6F-5164-4756-BA11-3D2E62BE3C5F}"/>
    <cellStyle name="Calculation 2 2 2 2 4" xfId="15488" xr:uid="{7AFA78B1-08D2-40E4-B364-F0362903AE08}"/>
    <cellStyle name="Calculation 2 2 2 2 5" xfId="28219" xr:uid="{76756CFB-EF44-47A6-80FB-F26E4B218D4B}"/>
    <cellStyle name="Calculation 2 2 2 2 6" xfId="27316" xr:uid="{2DF034C0-B3A0-49C0-AFEC-F80F933891EC}"/>
    <cellStyle name="Calculation 2 2 2 2 7" xfId="27619" xr:uid="{88493AA4-F55F-44B2-9E34-ABFDB2075234}"/>
    <cellStyle name="Calculation 2 2 2 2 8" xfId="28752" xr:uid="{2BB3FF86-5149-448B-8221-8352971909C5}"/>
    <cellStyle name="Calculation 2 2 2 3" xfId="7453" xr:uid="{BD15536B-9F85-4D34-B1D6-1BEC75CBD514}"/>
    <cellStyle name="Calculation 2 2 2 3 2" xfId="11182" xr:uid="{FF258DAF-7F8A-4400-B6A6-3DFD0A1F500E}"/>
    <cellStyle name="Calculation 2 2 2 3 2 2" xfId="20629" xr:uid="{C9832EC2-D221-4985-86D3-F2190F83187A}"/>
    <cellStyle name="Calculation 2 2 2 3 2 3" xfId="25053" xr:uid="{626F21F7-4FF0-438E-82A8-CF39830F617F}"/>
    <cellStyle name="Calculation 2 2 2 3 3" xfId="13188" xr:uid="{015C5842-D786-43DF-83B4-96843B0D3183}"/>
    <cellStyle name="Calculation 2 2 2 3 3 2" xfId="22635" xr:uid="{0B9A41CE-3F4D-4DF8-8F2B-8BF90BFA3D89}"/>
    <cellStyle name="Calculation 2 2 2 3 4" xfId="16900" xr:uid="{6850E4D3-24F8-4A61-91AD-1DF111747368}"/>
    <cellStyle name="Calculation 2 2 2 4" xfId="8414" xr:uid="{9E0F32D2-BA98-4618-9E7F-FD028FA4C670}"/>
    <cellStyle name="Calculation 2 2 2 4 2" xfId="11989" xr:uid="{FA5F8CA9-B816-4A7F-8A87-9814CF0F902B}"/>
    <cellStyle name="Calculation 2 2 2 4 2 2" xfId="21436" xr:uid="{A09FBE75-C347-49F1-BFD7-A49122DFAFCD}"/>
    <cellStyle name="Calculation 2 2 2 4 2 3" xfId="25845" xr:uid="{99783E56-8245-450F-9A86-BA377C24C3D0}"/>
    <cellStyle name="Calculation 2 2 2 4 3" xfId="14132" xr:uid="{3C850358-28DC-4DEC-94E5-70C75919F1B1}"/>
    <cellStyle name="Calculation 2 2 2 4 3 2" xfId="23579" xr:uid="{882BDDFC-64C5-4E4B-BD2B-480D01F2C733}"/>
    <cellStyle name="Calculation 2 2 2 4 4" xfId="17859" xr:uid="{2C439223-73FC-4E57-B49A-61311544E83F}"/>
    <cellStyle name="Calculation 2 2 2 5" xfId="7876" xr:uid="{E43C10DD-825F-4220-B73C-F7FEDCE3C8DC}"/>
    <cellStyle name="Calculation 2 2 2 5 2" xfId="11537" xr:uid="{A71EDEA1-FFDD-4277-B239-E2BC5581313F}"/>
    <cellStyle name="Calculation 2 2 2 5 2 2" xfId="20984" xr:uid="{95239CD8-B6B2-43E4-9724-84CCBA7C242B}"/>
    <cellStyle name="Calculation 2 2 2 5 2 3" xfId="25403" xr:uid="{719B3510-1927-4532-AACC-0616C1FD54B8}"/>
    <cellStyle name="Calculation 2 2 2 5 3" xfId="13604" xr:uid="{DEB3C553-5F31-45C6-9D75-192F134E8293}"/>
    <cellStyle name="Calculation 2 2 2 5 3 2" xfId="23051" xr:uid="{75F54087-11D1-4CAC-9112-34F939C6327B}"/>
    <cellStyle name="Calculation 2 2 2 5 4" xfId="17321" xr:uid="{83C2D7CA-B29B-48F6-8E38-3A65DC7BC999}"/>
    <cellStyle name="Calculation 2 2 2 6" xfId="8771" xr:uid="{F8CBB37F-4D89-4C49-AFA2-684398C75E81}"/>
    <cellStyle name="Calculation 2 2 2 6 2" xfId="12288" xr:uid="{10847160-6764-4014-9167-A94E0E88A67C}"/>
    <cellStyle name="Calculation 2 2 2 6 2 2" xfId="21735" xr:uid="{DACC2B54-42AD-48A4-8299-A0E61A64E75A}"/>
    <cellStyle name="Calculation 2 2 2 6 2 3" xfId="26128" xr:uid="{8FBE4780-442C-4FFD-9B40-0CC8804C5C8F}"/>
    <cellStyle name="Calculation 2 2 2 6 3" xfId="14473" xr:uid="{17D91292-77FC-4A8A-9BE0-8B91406919AF}"/>
    <cellStyle name="Calculation 2 2 2 6 3 2" xfId="23920" xr:uid="{0939750B-8486-4328-80F6-3C5A8333601E}"/>
    <cellStyle name="Calculation 2 2 2 6 4" xfId="18216" xr:uid="{00AE0D0C-5EEC-4844-872F-E153612C5E2D}"/>
    <cellStyle name="Calculation 2 2 2 7" xfId="7914" xr:uid="{4662615A-5E19-4D82-8E8B-0D77AACD31DA}"/>
    <cellStyle name="Calculation 2 2 2 7 2" xfId="11574" xr:uid="{070A128D-E813-48DA-841D-41834C0642E8}"/>
    <cellStyle name="Calculation 2 2 2 7 2 2" xfId="21021" xr:uid="{01603838-0E41-44A4-850D-71C66B819F5E}"/>
    <cellStyle name="Calculation 2 2 2 7 2 3" xfId="25439" xr:uid="{C7D583F8-424D-430A-89D0-E37C0530E7A0}"/>
    <cellStyle name="Calculation 2 2 2 7 3" xfId="13641" xr:uid="{C272C3A4-740C-4F82-B227-8CF791636D6E}"/>
    <cellStyle name="Calculation 2 2 2 7 3 2" xfId="23088" xr:uid="{02293FCB-E3FF-4BED-BC34-BB2C0C89B67E}"/>
    <cellStyle name="Calculation 2 2 2 7 4" xfId="17359" xr:uid="{12532AD4-C6BB-4A09-AF40-F47FD7B062FE}"/>
    <cellStyle name="Calculation 2 2 2 8" xfId="9088" xr:uid="{62DBD16A-4F5A-40A5-8135-CC7A8F61984D}"/>
    <cellStyle name="Calculation 2 2 2 8 2" xfId="14789" xr:uid="{9D8F79A2-2337-4200-84B0-6CE79F8418A3}"/>
    <cellStyle name="Calculation 2 2 2 8 2 2" xfId="24236" xr:uid="{239532A5-F970-435F-B108-B427F5EB65AA}"/>
    <cellStyle name="Calculation 2 2 2 8 3" xfId="18533" xr:uid="{DFB89096-98B7-4E76-9768-69FF06FAAD33}"/>
    <cellStyle name="Calculation 2 2 2 9" xfId="27403" xr:uid="{BCB26404-F8E6-4CE2-97A0-3C0999196B2E}"/>
    <cellStyle name="Calculation 2 2 3" xfId="4974" xr:uid="{FB404C2E-8869-467D-AA8D-F206AD006EFB}"/>
    <cellStyle name="Calculation 2 2 3 10" xfId="26828" xr:uid="{D2B664DA-A481-4164-8B1D-DA72EABA1855}"/>
    <cellStyle name="Calculation 2 2 3 2" xfId="6358" xr:uid="{B837AAD4-0E8B-4E80-AF93-C441FA30C046}"/>
    <cellStyle name="Calculation 2 2 3 2 2" xfId="7026" xr:uid="{6F36A052-C186-4A68-82E4-6310C58BFBA7}"/>
    <cellStyle name="Calculation 2 2 3 2 2 2" xfId="10756" xr:uid="{966A07E3-24EA-4CB4-B28B-697412415D0A}"/>
    <cellStyle name="Calculation 2 2 3 2 2 2 2" xfId="20203" xr:uid="{6D39103C-A001-4747-AA7E-653C0E48FBA7}"/>
    <cellStyle name="Calculation 2 2 3 2 2 3" xfId="16474" xr:uid="{7E310177-B89D-4F34-AE4C-58BFFFCC08F5}"/>
    <cellStyle name="Calculation 2 2 3 2 3" xfId="10087" xr:uid="{B3C9014B-729E-499A-9B21-0A41A529E244}"/>
    <cellStyle name="Calculation 2 2 3 2 3 2" xfId="19533" xr:uid="{17E2BCF2-E6F9-4F42-9D4A-E4B75F1226D2}"/>
    <cellStyle name="Calculation 2 2 3 2 4" xfId="15804" xr:uid="{92375924-20DD-4E28-AE0E-658BF96F0B02}"/>
    <cellStyle name="Calculation 2 2 3 2 5" xfId="28357" xr:uid="{86610601-9C5C-436C-9287-D66044BB3FF2}"/>
    <cellStyle name="Calculation 2 2 3 2 6" xfId="28520" xr:uid="{C6729030-FE39-4C9A-ABC5-DC540F8C5815}"/>
    <cellStyle name="Calculation 2 2 3 2 7" xfId="27298" xr:uid="{27907458-01F9-423B-9BF7-A745DAB96810}"/>
    <cellStyle name="Calculation 2 2 3 2 8" xfId="28865" xr:uid="{27AF6BEE-5664-4E85-846F-13A352D2B5E0}"/>
    <cellStyle name="Calculation 2 2 3 3" xfId="7171" xr:uid="{67C4A1A4-6A12-4539-99C0-0893DB09A036}"/>
    <cellStyle name="Calculation 2 2 3 3 2" xfId="10900" xr:uid="{DAE0B140-F4B4-4D28-B061-2F4490A1A870}"/>
    <cellStyle name="Calculation 2 2 3 3 2 2" xfId="20347" xr:uid="{CAAB6492-7D35-47C0-B09D-82512BC04365}"/>
    <cellStyle name="Calculation 2 2 3 3 2 3" xfId="24771" xr:uid="{7C63C9FE-F8B2-4B03-A7A6-D875A171D113}"/>
    <cellStyle name="Calculation 2 2 3 3 3" xfId="12906" xr:uid="{975CEEF2-968B-46A1-A9E8-E4CD9D63820F}"/>
    <cellStyle name="Calculation 2 2 3 3 3 2" xfId="22353" xr:uid="{CF468BD7-0E87-4ABA-AEFD-E788AA212959}"/>
    <cellStyle name="Calculation 2 2 3 3 4" xfId="16618" xr:uid="{4CDB80AE-F8C6-442C-838B-2EF842DEB219}"/>
    <cellStyle name="Calculation 2 2 3 4" xfId="8150" xr:uid="{08655AB2-2AB8-4054-95A7-2366E3198942}"/>
    <cellStyle name="Calculation 2 2 3 4 2" xfId="11778" xr:uid="{37A1C07A-C1D0-48A4-B7D1-82123CCF51F2}"/>
    <cellStyle name="Calculation 2 2 3 4 2 2" xfId="21225" xr:uid="{A3D4A097-8256-436C-9076-58BB51AEBDCE}"/>
    <cellStyle name="Calculation 2 2 3 4 2 3" xfId="25641" xr:uid="{9839ABAE-B97A-4028-93F8-7C9BB3AB681B}"/>
    <cellStyle name="Calculation 2 2 3 4 3" xfId="13875" xr:uid="{9FEBEDEE-A119-4347-9DA5-AA2B373D6E18}"/>
    <cellStyle name="Calculation 2 2 3 4 3 2" xfId="23322" xr:uid="{BB686322-167E-4BEE-BFF7-0FB25CFC05D2}"/>
    <cellStyle name="Calculation 2 2 3 4 4" xfId="17595" xr:uid="{8B99A1BA-581B-4E18-86B7-B5A3B13DD1D6}"/>
    <cellStyle name="Calculation 2 2 3 5" xfId="8178" xr:uid="{C20E5899-3032-4E7B-85D2-0D373CE91F15}"/>
    <cellStyle name="Calculation 2 2 3 5 2" xfId="11797" xr:uid="{EE6BAE3C-5345-47F5-AE3E-DF50F17B8A5E}"/>
    <cellStyle name="Calculation 2 2 3 5 2 2" xfId="21244" xr:uid="{5CE2F079-5FEE-454F-8840-3FCD50E5E0EA}"/>
    <cellStyle name="Calculation 2 2 3 5 2 3" xfId="25658" xr:uid="{6F5636AD-EA8C-46D1-924E-2CA39F571EB2}"/>
    <cellStyle name="Calculation 2 2 3 5 3" xfId="13901" xr:uid="{D77AFAF5-4387-48B5-8912-009AF7D02712}"/>
    <cellStyle name="Calculation 2 2 3 5 3 2" xfId="23348" xr:uid="{340240D2-A25C-4C9E-AFA4-74CB7E08563E}"/>
    <cellStyle name="Calculation 2 2 3 5 4" xfId="17623" xr:uid="{A43E8343-86D1-4927-81F4-57B3763EBB40}"/>
    <cellStyle name="Calculation 2 2 3 6" xfId="8722" xr:uid="{91A2237A-C183-4F45-9F51-7FCA348E3A57}"/>
    <cellStyle name="Calculation 2 2 3 6 2" xfId="12247" xr:uid="{C8544784-D164-4594-8AF2-0F5DE86A5E44}"/>
    <cellStyle name="Calculation 2 2 3 6 2 2" xfId="21694" xr:uid="{21E67CAD-CA30-4C25-8BD5-FB91B0184663}"/>
    <cellStyle name="Calculation 2 2 3 6 2 3" xfId="26088" xr:uid="{4BB78D07-6A81-4025-8C92-1F3927F2FC60}"/>
    <cellStyle name="Calculation 2 2 3 6 3" xfId="14425" xr:uid="{29773E40-4837-4801-B083-A0AAD0EBF285}"/>
    <cellStyle name="Calculation 2 2 3 6 3 2" xfId="23872" xr:uid="{8727F4A6-0D86-423A-AC86-9872B7DE6710}"/>
    <cellStyle name="Calculation 2 2 3 6 4" xfId="18167" xr:uid="{48449B0B-88E4-400B-A8DB-F004A3A74E68}"/>
    <cellStyle name="Calculation 2 2 3 7" xfId="8497" xr:uid="{B875FBF4-1A90-4660-8CDB-098B1A2A2F3E}"/>
    <cellStyle name="Calculation 2 2 3 7 2" xfId="12060" xr:uid="{F31B10D4-7FED-482B-967F-1C0431D3089D}"/>
    <cellStyle name="Calculation 2 2 3 7 2 2" xfId="21507" xr:uid="{7D7128A5-05A9-49EC-B41D-EAD06404A4AB}"/>
    <cellStyle name="Calculation 2 2 3 7 2 3" xfId="25902" xr:uid="{11D86D9F-8CF1-4E68-AE72-9ABBC299D513}"/>
    <cellStyle name="Calculation 2 2 3 7 3" xfId="14201" xr:uid="{75B5BE44-CD11-4F37-B76A-F8FEE5E4FE2D}"/>
    <cellStyle name="Calculation 2 2 3 7 3 2" xfId="23648" xr:uid="{E5283487-539C-4EEF-B72E-507835EC789B}"/>
    <cellStyle name="Calculation 2 2 3 7 4" xfId="17942" xr:uid="{7866D7A3-EF4B-4DD7-A1CF-515304EAC0EA}"/>
    <cellStyle name="Calculation 2 2 3 8" xfId="8693" xr:uid="{FB58FE65-D857-4071-876E-B0E5713CF517}"/>
    <cellStyle name="Calculation 2 2 3 8 2" xfId="14396" xr:uid="{F0CE4B3A-5C4B-41C4-AF56-2B03CC1C6F62}"/>
    <cellStyle name="Calculation 2 2 3 8 2 2" xfId="23843" xr:uid="{CC148ADA-A155-4B19-B5C7-98F17047BEA7}"/>
    <cellStyle name="Calculation 2 2 3 8 3" xfId="18138" xr:uid="{7B9C7D7D-E50E-406C-A39B-E31169BE9403}"/>
    <cellStyle name="Calculation 2 2 3 9" xfId="27814" xr:uid="{70C00580-0C81-438E-B5D7-16A47FC5F627}"/>
    <cellStyle name="Calculation 2 2 4" xfId="5848" xr:uid="{53B41D9C-A8EB-4498-AF94-364C8EA63DAF}"/>
    <cellStyle name="Calculation 2 2 4 2" xfId="6516" xr:uid="{F414A71A-03B8-40AA-8853-52491DC14944}"/>
    <cellStyle name="Calculation 2 2 4 2 2" xfId="10246" xr:uid="{8B17E72E-70F0-47A5-BAC1-713062A1853B}"/>
    <cellStyle name="Calculation 2 2 4 2 2 2" xfId="19692" xr:uid="{B44F96F0-8810-454A-BC61-136FF8FB4531}"/>
    <cellStyle name="Calculation 2 2 4 2 3" xfId="15963" xr:uid="{C9FD07A1-B52C-4717-A6D9-E7DF40A7AD85}"/>
    <cellStyle name="Calculation 2 2 4 3" xfId="9577" xr:uid="{9167AEF9-7B70-4544-A226-3507C1C81323}"/>
    <cellStyle name="Calculation 2 2 4 3 2" xfId="19022" xr:uid="{A941E6BA-B7F4-4A22-9A50-E9963D01689E}"/>
    <cellStyle name="Calculation 2 2 4 4" xfId="15293" xr:uid="{BAE89B5E-ECD9-48CA-A315-3D473ABD393A}"/>
    <cellStyle name="Calculation 2 2 4 5" xfId="28038" xr:uid="{208E6DF5-0207-4772-A5D8-DA6E107D94C7}"/>
    <cellStyle name="Calculation 2 2 4 6" xfId="27459" xr:uid="{16A70807-7D55-4690-B50C-5AFBAFC77C04}"/>
    <cellStyle name="Calculation 2 2 4 7" xfId="27421" xr:uid="{538812EC-4F18-4C02-AB2B-0F7CC7A7F5BB}"/>
    <cellStyle name="Calculation 2 2 4 8" xfId="28573" xr:uid="{2237DB1B-22A7-45A0-AA95-6D41681B65BA}"/>
    <cellStyle name="Calculation 2 2 5" xfId="7417" xr:uid="{23CC1226-2EE0-413A-AC39-D50871F52FA3}"/>
    <cellStyle name="Calculation 2 2 5 2" xfId="11146" xr:uid="{68EE6F33-6326-4541-A8FB-7F608DBA4FF4}"/>
    <cellStyle name="Calculation 2 2 5 2 2" xfId="20593" xr:uid="{B6DAB647-D6FF-4BDC-B585-306DBAB98ADD}"/>
    <cellStyle name="Calculation 2 2 5 2 3" xfId="25017" xr:uid="{7AE809C6-B15E-482D-B6CB-CFAF0ADAD47D}"/>
    <cellStyle name="Calculation 2 2 5 3" xfId="13152" xr:uid="{6A685355-26DB-4A29-97ED-E71684A83F2C}"/>
    <cellStyle name="Calculation 2 2 5 3 2" xfId="22599" xr:uid="{B82D82D1-A8F1-4EBC-A356-E572BA34F23E}"/>
    <cellStyle name="Calculation 2 2 5 4" xfId="16864" xr:uid="{25069A30-FAC5-47EA-AA2E-3AE1B16063BC}"/>
    <cellStyle name="Calculation 2 2 6" xfId="8655" xr:uid="{7EF0058E-01CD-4A39-BC8C-9FA5CD927A77}"/>
    <cellStyle name="Calculation 2 2 6 2" xfId="12195" xr:uid="{AD2067FF-2926-46F8-8F40-6FF1D827DDA2}"/>
    <cellStyle name="Calculation 2 2 6 2 2" xfId="21642" xr:uid="{6CEA0EB6-BF31-4E1B-87AF-5A7904B3AAC3}"/>
    <cellStyle name="Calculation 2 2 6 2 3" xfId="26036" xr:uid="{4E792D4E-1CDD-4028-B1F7-66C1FBE8244A}"/>
    <cellStyle name="Calculation 2 2 6 3" xfId="14358" xr:uid="{BF0EB197-708C-485C-A8DE-8BDEE64FCE2F}"/>
    <cellStyle name="Calculation 2 2 6 3 2" xfId="23805" xr:uid="{1A97FB6E-64AB-472E-813F-4C792C1C51E9}"/>
    <cellStyle name="Calculation 2 2 6 4" xfId="18100" xr:uid="{4BBB238D-6A96-4D08-9249-DCAE9B07303A}"/>
    <cellStyle name="Calculation 2 2 7" xfId="7591" xr:uid="{F555A3E5-5452-49B1-AAED-3DE15D91DEF5}"/>
    <cellStyle name="Calculation 2 2 7 2" xfId="11305" xr:uid="{0D7BF195-FC0B-4233-ABE0-D1ECC3BAFAE5}"/>
    <cellStyle name="Calculation 2 2 7 2 2" xfId="20752" xr:uid="{FF0C25E8-15FD-4243-BA8F-AD72B86C9063}"/>
    <cellStyle name="Calculation 2 2 7 2 3" xfId="25171" xr:uid="{FE51AFC9-C1F3-47BE-B5E0-D7902BDF03A2}"/>
    <cellStyle name="Calculation 2 2 7 3" xfId="13319" xr:uid="{63569875-E55F-4F7D-90DC-EA375E163AC8}"/>
    <cellStyle name="Calculation 2 2 7 3 2" xfId="22766" xr:uid="{116294B5-BFC5-4150-BDD0-D635B12831D9}"/>
    <cellStyle name="Calculation 2 2 7 4" xfId="17036" xr:uid="{616337E8-FB54-4FEE-9146-3C996053AD7F}"/>
    <cellStyle name="Calculation 2 2 8" xfId="8188" xr:uid="{BEFBA69E-7D08-4791-946C-33E64B9747D4}"/>
    <cellStyle name="Calculation 2 2 8 2" xfId="11806" xr:uid="{5812C755-BE41-4EDD-B089-C122B1E7CB22}"/>
    <cellStyle name="Calculation 2 2 8 2 2" xfId="21253" xr:uid="{9DAFB273-9141-42D2-89A8-0968F2C0437C}"/>
    <cellStyle name="Calculation 2 2 8 2 3" xfId="25667" xr:uid="{281FDFB8-E3CF-40F1-B752-382A4C159B4B}"/>
    <cellStyle name="Calculation 2 2 8 3" xfId="13911" xr:uid="{E926FFF0-B8F9-4861-A6DB-778E66C4104A}"/>
    <cellStyle name="Calculation 2 2 8 3 2" xfId="23358" xr:uid="{F55B18F0-3C19-4511-A94F-AD054A1A32F4}"/>
    <cellStyle name="Calculation 2 2 8 4" xfId="17633" xr:uid="{C2C879FC-7CB6-4D85-89DF-0709C0F8CDEB}"/>
    <cellStyle name="Calculation 2 2 9" xfId="8035" xr:uid="{89C041E1-8840-4F28-9708-9C4392E8D834}"/>
    <cellStyle name="Calculation 2 2 9 2" xfId="11680" xr:uid="{0D2824D0-BD03-42D6-825D-833CD6272E22}"/>
    <cellStyle name="Calculation 2 2 9 2 2" xfId="21127" xr:uid="{27A84338-5112-400E-9C91-C1AB0EBA39A7}"/>
    <cellStyle name="Calculation 2 2 9 2 3" xfId="25545" xr:uid="{7BEF5D6D-B5BB-4CBA-BAE5-7BDB9BDDBF20}"/>
    <cellStyle name="Calculation 2 2 9 3" xfId="13762" xr:uid="{0C079765-113B-4633-A7F9-2A178F0A84AB}"/>
    <cellStyle name="Calculation 2 2 9 3 2" xfId="23209" xr:uid="{A4D57978-F3CB-4108-AFCE-74655EF60144}"/>
    <cellStyle name="Calculation 2 2 9 4" xfId="17480" xr:uid="{416BE7D4-548C-4709-81BA-8C1B01614C0D}"/>
    <cellStyle name="Calculation 2 20" xfId="9080" xr:uid="{D83EE233-D68D-4DDB-8454-5D9FFE1B81FA}"/>
    <cellStyle name="Calculation 2 20 2" xfId="12562" xr:uid="{DC755221-8842-43CD-92A3-E5B3814BDDF9}"/>
    <cellStyle name="Calculation 2 20 2 2" xfId="22009" xr:uid="{9A519E16-481A-4FEA-8FA3-4F7F5DA16297}"/>
    <cellStyle name="Calculation 2 20 2 3" xfId="26401" xr:uid="{F23B854A-330C-4F4A-AEF6-79879121151A}"/>
    <cellStyle name="Calculation 2 20 3" xfId="14781" xr:uid="{B5E4BD5F-DED2-428A-8A5C-E7B7BFBD266A}"/>
    <cellStyle name="Calculation 2 20 3 2" xfId="24228" xr:uid="{C1E81896-86A1-499D-82A1-E7A4577C2581}"/>
    <cellStyle name="Calculation 2 20 4" xfId="18525" xr:uid="{A6AF0310-A280-4877-BDB5-5556531A88EA}"/>
    <cellStyle name="Calculation 2 21" xfId="9404" xr:uid="{8CBDD132-C444-43FE-A44E-F965B77E27E6}"/>
    <cellStyle name="Calculation 2 21 2" xfId="15103" xr:uid="{1AC5BCA9-DFF5-44BE-8130-E4611B726C36}"/>
    <cellStyle name="Calculation 2 21 2 2" xfId="24550" xr:uid="{B87C9EB8-3781-420A-A2C6-845BF0200593}"/>
    <cellStyle name="Calculation 2 21 3" xfId="18849" xr:uid="{4076995C-34B7-4176-8BF0-3A615045320A}"/>
    <cellStyle name="Calculation 2 22" xfId="26939" xr:uid="{91FC9426-E964-463F-9D83-517B6BD7E58A}"/>
    <cellStyle name="Calculation 2 23" xfId="27599" xr:uid="{EE59CE65-BB80-4933-AF0C-FDA8773BCE8A}"/>
    <cellStyle name="Calculation 2 24" xfId="29065" xr:uid="{085C7D47-5EFD-4F32-BB9D-EA7C6CAECFB9}"/>
    <cellStyle name="Calculation 2 25" xfId="1319" xr:uid="{9FDE6FCB-AC26-47CA-8A6C-DEE198E5D591}"/>
    <cellStyle name="Calculation 2 3" xfId="1323" xr:uid="{C5A232F5-E406-4377-A714-E1E1CACF673A}"/>
    <cellStyle name="Calculation 2 3 10" xfId="9233" xr:uid="{EB4E4081-2263-40EB-9918-AE2E561CE1E1}"/>
    <cellStyle name="Calculation 2 3 10 2" xfId="14932" xr:uid="{CA6FB8A9-4648-474C-8073-5B0DEED48892}"/>
    <cellStyle name="Calculation 2 3 10 2 2" xfId="24379" xr:uid="{F0D9D49D-910F-43B5-8896-61C707FC9118}"/>
    <cellStyle name="Calculation 2 3 10 3" xfId="18678" xr:uid="{0C55006C-818A-4974-8354-CF682135B8D5}"/>
    <cellStyle name="Calculation 2 3 11" xfId="26943" xr:uid="{9ED266D7-D487-461F-9EC5-477775A7977A}"/>
    <cellStyle name="Calculation 2 3 12" xfId="27597" xr:uid="{2D1D1764-8C8F-4934-A048-1B943AD73A33}"/>
    <cellStyle name="Calculation 2 3 2" xfId="3031" xr:uid="{95291D62-6F15-4988-B9A2-0CE77E5B1652}"/>
    <cellStyle name="Calculation 2 3 2 10" xfId="27415" xr:uid="{5A20C3DC-3401-41E4-B7AB-4B08E1EF0BC1}"/>
    <cellStyle name="Calculation 2 3 2 2" xfId="6044" xr:uid="{48AD646E-7245-481B-A7C4-0A92AA7D2AF7}"/>
    <cellStyle name="Calculation 2 3 2 2 2" xfId="6712" xr:uid="{0FEB9DBA-4A33-49B2-B41A-7D827E6E9FBF}"/>
    <cellStyle name="Calculation 2 3 2 2 2 2" xfId="10442" xr:uid="{A6C2DDC7-770C-4531-BA79-0B2B09FE11CC}"/>
    <cellStyle name="Calculation 2 3 2 2 2 2 2" xfId="19888" xr:uid="{6FAF61BB-A7B2-44B6-87F7-BF3B5F889E32}"/>
    <cellStyle name="Calculation 2 3 2 2 2 3" xfId="16159" xr:uid="{D759D649-ADAD-4C5E-8711-DD8B521FDE66}"/>
    <cellStyle name="Calculation 2 3 2 2 3" xfId="9773" xr:uid="{A7793D83-BCDE-4F5B-B412-BB60A08935A1}"/>
    <cellStyle name="Calculation 2 3 2 2 3 2" xfId="19218" xr:uid="{61F6D84A-C9A8-45F1-B9C6-2CE761B5EA54}"/>
    <cellStyle name="Calculation 2 3 2 2 4" xfId="15489" xr:uid="{78CC5C78-1443-4C2B-B75E-23401C994BB8}"/>
    <cellStyle name="Calculation 2 3 2 2 5" xfId="28220" xr:uid="{E76AED50-AD3F-434B-B9F9-349C7990E887}"/>
    <cellStyle name="Calculation 2 3 2 2 6" xfId="27482" xr:uid="{C497038F-6698-40B3-8566-855244CF6FB9}"/>
    <cellStyle name="Calculation 2 3 2 2 7" xfId="28436" xr:uid="{F60D02EF-5F08-4329-810E-343E36D3B454}"/>
    <cellStyle name="Calculation 2 3 2 2 8" xfId="28753" xr:uid="{5B43A2E1-A49A-4CC8-AD3C-077D8215AEB7}"/>
    <cellStyle name="Calculation 2 3 2 3" xfId="7431" xr:uid="{6DED6CC0-7DFA-4D0C-A488-002D2F24DAA1}"/>
    <cellStyle name="Calculation 2 3 2 3 2" xfId="11160" xr:uid="{DA829772-5A40-4264-BFFC-4C8AC47DBD9E}"/>
    <cellStyle name="Calculation 2 3 2 3 2 2" xfId="20607" xr:uid="{84266869-A560-41F1-9325-057C24E26902}"/>
    <cellStyle name="Calculation 2 3 2 3 2 3" xfId="25031" xr:uid="{644AAE48-04A3-4E15-AF1E-959B9DC8B36A}"/>
    <cellStyle name="Calculation 2 3 2 3 3" xfId="13166" xr:uid="{9AE726E7-3C00-40C8-9387-05728819CB0E}"/>
    <cellStyle name="Calculation 2 3 2 3 3 2" xfId="22613" xr:uid="{2F46EF21-26FF-4EA3-BD7A-BB7A5E3AA0D6}"/>
    <cellStyle name="Calculation 2 3 2 3 4" xfId="16878" xr:uid="{8CC7ED89-4EA1-4C61-9D6F-DD472CC105CF}"/>
    <cellStyle name="Calculation 2 3 2 4" xfId="8413" xr:uid="{082A5BF5-DAEF-4E87-BB53-812B536C2D04}"/>
    <cellStyle name="Calculation 2 3 2 4 2" xfId="11988" xr:uid="{49FB5458-6ED3-452B-A316-41AC274A5A96}"/>
    <cellStyle name="Calculation 2 3 2 4 2 2" xfId="21435" xr:uid="{6B4A45F8-B9C0-4B5E-B6E0-085B5CB757F5}"/>
    <cellStyle name="Calculation 2 3 2 4 2 3" xfId="25844" xr:uid="{E7C4D1BA-454D-4890-B01B-C1CA9853B09B}"/>
    <cellStyle name="Calculation 2 3 2 4 3" xfId="14131" xr:uid="{F5B512B2-1F94-402D-AEBD-1A8FEB6A0871}"/>
    <cellStyle name="Calculation 2 3 2 4 3 2" xfId="23578" xr:uid="{7D9253B6-3566-4A3C-B4C3-6E08D929240D}"/>
    <cellStyle name="Calculation 2 3 2 4 4" xfId="17858" xr:uid="{8FACBB48-F23A-4305-88DE-387B163C9BAB}"/>
    <cellStyle name="Calculation 2 3 2 5" xfId="9108" xr:uid="{F9987273-450B-49F2-9F9E-27F3E3B39A6C}"/>
    <cellStyle name="Calculation 2 3 2 5 2" xfId="12585" xr:uid="{DFC20D3E-B536-4157-B396-E7AC4BB1200A}"/>
    <cellStyle name="Calculation 2 3 2 5 2 2" xfId="22032" xr:uid="{A73C0336-8D0A-42B4-8396-8C066EE2AB93}"/>
    <cellStyle name="Calculation 2 3 2 5 2 3" xfId="26424" xr:uid="{F95F8066-61E6-4A9E-871E-77BDCA6BFE9D}"/>
    <cellStyle name="Calculation 2 3 2 5 3" xfId="14809" xr:uid="{12705857-0B1E-40DF-9314-D62275E2D06B}"/>
    <cellStyle name="Calculation 2 3 2 5 3 2" xfId="24256" xr:uid="{B67BCC62-8350-4293-9B3C-EF8E765DD55B}"/>
    <cellStyle name="Calculation 2 3 2 5 4" xfId="18553" xr:uid="{17CF8119-55AC-4F0D-8905-22F14703BE7E}"/>
    <cellStyle name="Calculation 2 3 2 6" xfId="8280" xr:uid="{9E82A597-ED60-47BC-B7D4-D1CEC10098FF}"/>
    <cellStyle name="Calculation 2 3 2 6 2" xfId="11880" xr:uid="{9F51C61F-0083-485E-88B3-D2EAC3A26C85}"/>
    <cellStyle name="Calculation 2 3 2 6 2 2" xfId="21327" xr:uid="{795139D7-734A-4C8A-BC87-42104A6A7901}"/>
    <cellStyle name="Calculation 2 3 2 6 2 3" xfId="25741" xr:uid="{6AAEA10B-50E3-4E5B-82B1-6AC814E41D21}"/>
    <cellStyle name="Calculation 2 3 2 6 3" xfId="14003" xr:uid="{0A8206A3-FBC4-4F04-BBA2-D9359EA1AA29}"/>
    <cellStyle name="Calculation 2 3 2 6 3 2" xfId="23450" xr:uid="{8E38F11D-A0EE-4F81-9747-F50475BE9101}"/>
    <cellStyle name="Calculation 2 3 2 6 4" xfId="17725" xr:uid="{889E161A-D07C-4D9A-84A9-FC481CCE485C}"/>
    <cellStyle name="Calculation 2 3 2 7" xfId="8190" xr:uid="{F029B919-4CA4-4CD3-A78E-EE96091FA5CA}"/>
    <cellStyle name="Calculation 2 3 2 7 2" xfId="11808" xr:uid="{83E81442-7E3A-4A31-BD65-0F2C82B70F63}"/>
    <cellStyle name="Calculation 2 3 2 7 2 2" xfId="21255" xr:uid="{897636CA-335D-44EF-89C0-315D62E269EF}"/>
    <cellStyle name="Calculation 2 3 2 7 2 3" xfId="25669" xr:uid="{35105C8C-4A48-4E05-9A2B-E405D1CD98DD}"/>
    <cellStyle name="Calculation 2 3 2 7 3" xfId="13913" xr:uid="{69B847D4-07BB-465D-A2A0-1DC31182B849}"/>
    <cellStyle name="Calculation 2 3 2 7 3 2" xfId="23360" xr:uid="{5F2CBD67-829B-4DE3-AEE5-15B6BD09A779}"/>
    <cellStyle name="Calculation 2 3 2 7 4" xfId="17635" xr:uid="{D48EBB78-6098-4E79-9738-5628B237298B}"/>
    <cellStyle name="Calculation 2 3 2 8" xfId="9156" xr:uid="{C3E703D1-F447-466E-A248-49A97D4ECE6F}"/>
    <cellStyle name="Calculation 2 3 2 8 2" xfId="14856" xr:uid="{64EC585C-751A-4F75-9638-35974FDEF997}"/>
    <cellStyle name="Calculation 2 3 2 8 2 2" xfId="24303" xr:uid="{65CEDF2B-6DCE-46A1-8E96-DE40FC519D56}"/>
    <cellStyle name="Calculation 2 3 2 8 3" xfId="18601" xr:uid="{BF38268E-2009-4BA6-A04C-8C76F158CE22}"/>
    <cellStyle name="Calculation 2 3 2 9" xfId="27404" xr:uid="{B79CEF62-9AA3-4CDF-8FF2-3C82D58B6E36}"/>
    <cellStyle name="Calculation 2 3 3" xfId="4975" xr:uid="{086D5E28-7348-47F8-B9C0-454AAB8DC140}"/>
    <cellStyle name="Calculation 2 3 3 10" xfId="27288" xr:uid="{DF0B0A7C-B2B2-43BB-957D-639F41EAB447}"/>
    <cellStyle name="Calculation 2 3 3 2" xfId="6359" xr:uid="{5746C8CE-30B4-4F4C-8072-F877B94B754B}"/>
    <cellStyle name="Calculation 2 3 3 2 2" xfId="7027" xr:uid="{F0003B87-AEC9-4AEC-A257-5156C23F4651}"/>
    <cellStyle name="Calculation 2 3 3 2 2 2" xfId="10757" xr:uid="{7458DCD7-60A4-46DA-8F3B-408C87F0F4B9}"/>
    <cellStyle name="Calculation 2 3 3 2 2 2 2" xfId="20204" xr:uid="{9C1AD759-07A7-4629-A1F9-F43BB370BCCD}"/>
    <cellStyle name="Calculation 2 3 3 2 2 3" xfId="16475" xr:uid="{2A61B3C6-4881-4575-98F3-6F0807D5438D}"/>
    <cellStyle name="Calculation 2 3 3 2 3" xfId="10088" xr:uid="{E15694A2-A043-4D09-94B1-7DA1719EBB97}"/>
    <cellStyle name="Calculation 2 3 3 2 3 2" xfId="19534" xr:uid="{B879357F-B474-45D0-8898-D8BC97DB2865}"/>
    <cellStyle name="Calculation 2 3 3 2 4" xfId="15805" xr:uid="{1DD46438-1261-46A7-B9E5-E4E57384F3A6}"/>
    <cellStyle name="Calculation 2 3 3 2 5" xfId="28358" xr:uid="{C9E05493-DBE6-40F8-9DCB-C603C48F9EC6}"/>
    <cellStyle name="Calculation 2 3 3 2 6" xfId="28521" xr:uid="{F5747CF7-AF34-4E0A-AFF7-BF3E568020E9}"/>
    <cellStyle name="Calculation 2 3 3 2 7" xfId="28241" xr:uid="{2E4014D5-C116-42C0-B4E1-A8A51403B12C}"/>
    <cellStyle name="Calculation 2 3 3 2 8" xfId="28866" xr:uid="{5C50DD39-CB27-4AB9-8467-179AFEA20FF9}"/>
    <cellStyle name="Calculation 2 3 3 3" xfId="7297" xr:uid="{484C89DA-46C2-4C12-8C92-7A33FDAE82A3}"/>
    <cellStyle name="Calculation 2 3 3 3 2" xfId="11026" xr:uid="{9B605684-C795-40BF-A9D5-D7D0154E028F}"/>
    <cellStyle name="Calculation 2 3 3 3 2 2" xfId="20473" xr:uid="{503DA4A6-4932-42E5-9421-EC0C2B6CB6AA}"/>
    <cellStyle name="Calculation 2 3 3 3 2 3" xfId="24897" xr:uid="{E05028E2-4E53-4C6C-B0C1-397E15DBDA50}"/>
    <cellStyle name="Calculation 2 3 3 3 3" xfId="13032" xr:uid="{75BD32D7-B2A2-4D68-99ED-8FB38D80F3C0}"/>
    <cellStyle name="Calculation 2 3 3 3 3 2" xfId="22479" xr:uid="{726A0247-442A-4305-A396-E06A29926B0F}"/>
    <cellStyle name="Calculation 2 3 3 3 4" xfId="16744" xr:uid="{4C7FA086-85A2-4506-B5B3-992D18CAFF48}"/>
    <cellStyle name="Calculation 2 3 3 4" xfId="8149" xr:uid="{F7D73431-1922-48EC-B163-00E12878785E}"/>
    <cellStyle name="Calculation 2 3 3 4 2" xfId="11777" xr:uid="{954FD94E-93B6-4B4B-9D57-5C3BBDBF52E3}"/>
    <cellStyle name="Calculation 2 3 3 4 2 2" xfId="21224" xr:uid="{56BE199B-FE62-4CF0-A2AB-C82E2CB77452}"/>
    <cellStyle name="Calculation 2 3 3 4 2 3" xfId="25640" xr:uid="{C90E63B6-7545-40AF-B2DB-C3CCE27A8739}"/>
    <cellStyle name="Calculation 2 3 3 4 3" xfId="13874" xr:uid="{55CAF6E3-101A-4C1B-AB6D-88C956E1FE98}"/>
    <cellStyle name="Calculation 2 3 3 4 3 2" xfId="23321" xr:uid="{7C334053-D420-425B-85D8-110BD180CBA6}"/>
    <cellStyle name="Calculation 2 3 3 4 4" xfId="17594" xr:uid="{52D94138-889A-4FFB-936B-DB23D0CE3C17}"/>
    <cellStyle name="Calculation 2 3 3 5" xfId="8988" xr:uid="{194C880B-6E48-4794-865D-589386AEBFD9}"/>
    <cellStyle name="Calculation 2 3 3 5 2" xfId="12471" xr:uid="{C3C2F64B-EFB3-494F-8BEC-90AFE2786131}"/>
    <cellStyle name="Calculation 2 3 3 5 2 2" xfId="21918" xr:uid="{ACC90457-287B-40FB-BA38-F75A4280CE5A}"/>
    <cellStyle name="Calculation 2 3 3 5 2 3" xfId="26310" xr:uid="{2A52A5F5-00BB-4E88-820A-472AC069DD10}"/>
    <cellStyle name="Calculation 2 3 3 5 3" xfId="14689" xr:uid="{E9008955-DB8A-4838-A6CE-9CFF545F98B6}"/>
    <cellStyle name="Calculation 2 3 3 5 3 2" xfId="24136" xr:uid="{89A75CFE-722A-4932-91E5-DC4161311366}"/>
    <cellStyle name="Calculation 2 3 3 5 4" xfId="18433" xr:uid="{D3A6E176-C66C-4665-A580-AF6B51A23E83}"/>
    <cellStyle name="Calculation 2 3 3 6" xfId="8137" xr:uid="{078E2F69-4084-4B17-AD85-35946AD01975}"/>
    <cellStyle name="Calculation 2 3 3 6 2" xfId="11767" xr:uid="{606E3EA9-CAE8-43BD-B713-775DB55DB4CC}"/>
    <cellStyle name="Calculation 2 3 3 6 2 2" xfId="21214" xr:uid="{EDDFAD4A-544D-4B93-8669-BDCBA3129AB0}"/>
    <cellStyle name="Calculation 2 3 3 6 2 3" xfId="25630" xr:uid="{8AFDE001-0021-4CF4-8D86-40329583A9E1}"/>
    <cellStyle name="Calculation 2 3 3 6 3" xfId="13862" xr:uid="{324FAE5F-A418-4CD1-A02F-5C8559BF0EE0}"/>
    <cellStyle name="Calculation 2 3 3 6 3 2" xfId="23309" xr:uid="{60391F49-1046-4C2B-A0A5-B7FF3BCD7A85}"/>
    <cellStyle name="Calculation 2 3 3 6 4" xfId="17582" xr:uid="{2E2C7AF7-0561-4D2B-B73B-563DEAD72327}"/>
    <cellStyle name="Calculation 2 3 3 7" xfId="8496" xr:uid="{ABAB73EA-7480-4601-9032-662022E815BB}"/>
    <cellStyle name="Calculation 2 3 3 7 2" xfId="12059" xr:uid="{6C86FAA4-3E16-46FF-AB86-6F7395CD9037}"/>
    <cellStyle name="Calculation 2 3 3 7 2 2" xfId="21506" xr:uid="{127C3F67-7CDA-4B94-BF7E-35981F6B5F70}"/>
    <cellStyle name="Calculation 2 3 3 7 2 3" xfId="25901" xr:uid="{57A0EB22-ABD4-4B39-8186-B9BDAAC12902}"/>
    <cellStyle name="Calculation 2 3 3 7 3" xfId="14200" xr:uid="{393E00F8-D335-44C0-BE9D-D1D7B5AC1B6A}"/>
    <cellStyle name="Calculation 2 3 3 7 3 2" xfId="23647" xr:uid="{D5E3BF32-CD81-465D-B62E-1BA672AF0928}"/>
    <cellStyle name="Calculation 2 3 3 7 4" xfId="17941" xr:uid="{697E6641-733D-4ECF-9BE8-7DEE3ECD196D}"/>
    <cellStyle name="Calculation 2 3 3 8" xfId="7723" xr:uid="{ADA458A1-20B4-4B9D-97D0-5F6BD92A769C}"/>
    <cellStyle name="Calculation 2 3 3 8 2" xfId="13451" xr:uid="{26B73254-E673-4119-AC2E-633255149682}"/>
    <cellStyle name="Calculation 2 3 3 8 2 2" xfId="22898" xr:uid="{E246D5C4-E1A4-4934-96B0-7B20D37BB7B7}"/>
    <cellStyle name="Calculation 2 3 3 8 3" xfId="17168" xr:uid="{27B46F0F-E539-45A4-BD68-33D9B269D902}"/>
    <cellStyle name="Calculation 2 3 3 9" xfId="27815" xr:uid="{7A006644-9CFF-46C7-B5C5-2AFAB644E437}"/>
    <cellStyle name="Calculation 2 3 4" xfId="5849" xr:uid="{D718F031-0A7C-4023-B8B2-77D844A52A9F}"/>
    <cellStyle name="Calculation 2 3 4 2" xfId="6517" xr:uid="{5C9860A1-0FC9-4016-BFD3-D0D1AE2C9D50}"/>
    <cellStyle name="Calculation 2 3 4 2 2" xfId="10247" xr:uid="{2B0546C6-3CED-49ED-BDEA-DDCA7B10C9AF}"/>
    <cellStyle name="Calculation 2 3 4 2 2 2" xfId="19693" xr:uid="{851F61A7-8C73-4018-87BB-73B7CCBEBC0A}"/>
    <cellStyle name="Calculation 2 3 4 2 3" xfId="15964" xr:uid="{74C6B02E-5CB1-46D4-A62F-877E012365E8}"/>
    <cellStyle name="Calculation 2 3 4 3" xfId="9578" xr:uid="{557BEE90-0E44-442D-84E8-BC41591824F5}"/>
    <cellStyle name="Calculation 2 3 4 3 2" xfId="19023" xr:uid="{13DEEEEA-073D-49B8-830A-A17B0D57C6B9}"/>
    <cellStyle name="Calculation 2 3 4 4" xfId="15294" xr:uid="{1902BD78-C44B-4892-80CF-88030EE9E26C}"/>
    <cellStyle name="Calculation 2 3 4 5" xfId="28039" xr:uid="{FD475418-173C-4C3D-A2AD-AE975DBC9387}"/>
    <cellStyle name="Calculation 2 3 4 6" xfId="27699" xr:uid="{88E16EC9-A729-414A-8AC8-2C846E87D307}"/>
    <cellStyle name="Calculation 2 3 4 7" xfId="27755" xr:uid="{AD60FA38-D678-4004-96B1-90D7A9B0043A}"/>
    <cellStyle name="Calculation 2 3 4 8" xfId="28574" xr:uid="{C615BC58-3BB3-4916-B7E7-096CB96C9063}"/>
    <cellStyle name="Calculation 2 3 5" xfId="7505" xr:uid="{946D91A3-D759-4B31-98F6-D44EA1D306A3}"/>
    <cellStyle name="Calculation 2 3 5 2" xfId="11234" xr:uid="{E6DAFB66-B93F-4528-B1DD-D7DC0A67752E}"/>
    <cellStyle name="Calculation 2 3 5 2 2" xfId="20681" xr:uid="{AAE4D5C9-AB78-4737-9ABB-3071671C8E0A}"/>
    <cellStyle name="Calculation 2 3 5 2 3" xfId="25105" xr:uid="{0CC43A42-87C6-493A-A133-DFAECCD6AD32}"/>
    <cellStyle name="Calculation 2 3 5 3" xfId="13240" xr:uid="{326B32DB-C56F-4134-8814-23C03DAA9148}"/>
    <cellStyle name="Calculation 2 3 5 3 2" xfId="22687" xr:uid="{F56EA4E5-B6F2-452F-9002-F805003BE92A}"/>
    <cellStyle name="Calculation 2 3 5 4" xfId="16952" xr:uid="{ADB42947-7C57-430F-82EA-5E80538AA1A4}"/>
    <cellStyle name="Calculation 2 3 6" xfId="9102" xr:uid="{9498AE63-CAD0-4F79-BFE5-70B40664368E}"/>
    <cellStyle name="Calculation 2 3 6 2" xfId="12579" xr:uid="{F16DEF25-DCFD-4369-8A6A-19AEEF8F6019}"/>
    <cellStyle name="Calculation 2 3 6 2 2" xfId="22026" xr:uid="{8EBB6238-A5CA-4129-AC16-D1B2E5AFD368}"/>
    <cellStyle name="Calculation 2 3 6 2 3" xfId="26418" xr:uid="{F40036A9-4F6C-4F72-811F-C7DE787ACD5E}"/>
    <cellStyle name="Calculation 2 3 6 3" xfId="14803" xr:uid="{F0C5F852-B5B2-4CDA-97FF-137F03B8C641}"/>
    <cellStyle name="Calculation 2 3 6 3 2" xfId="24250" xr:uid="{894C931C-3CD8-47C1-9748-56172B3065BB}"/>
    <cellStyle name="Calculation 2 3 6 4" xfId="18547" xr:uid="{0F60AB2C-687D-4B2C-9133-90E36A7AC42F}"/>
    <cellStyle name="Calculation 2 3 7" xfId="7740" xr:uid="{7D43FDD0-2A4C-45A1-9289-4A1E8CE83E7D}"/>
    <cellStyle name="Calculation 2 3 7 2" xfId="11417" xr:uid="{2292B7B5-7681-42BC-9B52-EAB6847CDB12}"/>
    <cellStyle name="Calculation 2 3 7 2 2" xfId="20864" xr:uid="{F2FE3C02-6327-489B-85D7-B4D4AB058E0C}"/>
    <cellStyle name="Calculation 2 3 7 2 3" xfId="25283" xr:uid="{B5893332-19D4-4EB7-8009-F186DC2AD32A}"/>
    <cellStyle name="Calculation 2 3 7 3" xfId="13468" xr:uid="{14A2F6B3-6D87-4299-89F2-07FC42FCE8DB}"/>
    <cellStyle name="Calculation 2 3 7 3 2" xfId="22915" xr:uid="{606C6D84-D063-43E5-A45A-4E612FCD090E}"/>
    <cellStyle name="Calculation 2 3 7 4" xfId="17185" xr:uid="{DCB36D00-02C3-4A33-84B9-6841AB128DEE}"/>
    <cellStyle name="Calculation 2 3 8" xfId="8008" xr:uid="{4244475C-63C7-4E9D-BCBD-9177D09CF845}"/>
    <cellStyle name="Calculation 2 3 8 2" xfId="11656" xr:uid="{FEFB46B5-6A92-48A1-B0B4-33BF8B632845}"/>
    <cellStyle name="Calculation 2 3 8 2 2" xfId="21103" xr:uid="{F4D1708D-A973-4AE5-A184-C89BB52026F8}"/>
    <cellStyle name="Calculation 2 3 8 2 3" xfId="25521" xr:uid="{64055C83-2B45-42E1-829F-BD3C4AA9E740}"/>
    <cellStyle name="Calculation 2 3 8 3" xfId="13735" xr:uid="{734AD22A-7323-45B7-BF2F-92988F1B97F7}"/>
    <cellStyle name="Calculation 2 3 8 3 2" xfId="23182" xr:uid="{32B5103A-A35E-44D3-8639-CB96D27B279F}"/>
    <cellStyle name="Calculation 2 3 8 4" xfId="17453" xr:uid="{16930CA1-01CB-4A2F-80AF-85FAC9601108}"/>
    <cellStyle name="Calculation 2 3 9" xfId="8839" xr:uid="{EB6482A7-BB4C-415B-B9CB-B4357B9285B5}"/>
    <cellStyle name="Calculation 2 3 9 2" xfId="12346" xr:uid="{98220E62-A223-44C0-A70B-B6A382D45B57}"/>
    <cellStyle name="Calculation 2 3 9 2 2" xfId="21793" xr:uid="{FC86FADE-7A83-408B-AC8A-41533C6C2E99}"/>
    <cellStyle name="Calculation 2 3 9 2 3" xfId="26185" xr:uid="{28B2D97D-DAF3-4CAA-BD30-ADA000410474}"/>
    <cellStyle name="Calculation 2 3 9 3" xfId="14540" xr:uid="{B72257F8-1E5A-4A64-B469-84CBC5ABCED1}"/>
    <cellStyle name="Calculation 2 3 9 3 2" xfId="23987" xr:uid="{33A2D340-FD45-4892-BB50-FA5751C81467}"/>
    <cellStyle name="Calculation 2 3 9 4" xfId="18284" xr:uid="{3FA09DA3-E648-4D49-90B8-5C50A13B2AAE}"/>
    <cellStyle name="Calculation 2 4" xfId="1324" xr:uid="{66A4A9F6-9B75-417C-ADE7-0C0D3948A748}"/>
    <cellStyle name="Calculation 2 4 10" xfId="9437" xr:uid="{46ECF45F-50D2-4A42-A88A-98CB7616DD8B}"/>
    <cellStyle name="Calculation 2 4 10 2" xfId="15136" xr:uid="{9C098226-7B28-4076-B108-D0326C4953F7}"/>
    <cellStyle name="Calculation 2 4 10 2 2" xfId="24583" xr:uid="{E7C5D1A7-E236-44B3-A610-FECE621896BF}"/>
    <cellStyle name="Calculation 2 4 10 3" xfId="18882" xr:uid="{124875FA-24F0-44E9-8626-31699F8FB97C}"/>
    <cellStyle name="Calculation 2 4 11" xfId="26944" xr:uid="{DACAE790-337C-4E85-A5AE-8DA3CFFFDA1E}"/>
    <cellStyle name="Calculation 2 4 12" xfId="27912" xr:uid="{7FB9C374-78B0-4070-9A0B-B4FD62DEF793}"/>
    <cellStyle name="Calculation 2 4 2" xfId="3032" xr:uid="{F7B91FCA-AA74-48D4-8078-2AC2FC076B68}"/>
    <cellStyle name="Calculation 2 4 2 10" xfId="28231" xr:uid="{40A667FD-0459-4315-8D7D-E5F2730C7CC0}"/>
    <cellStyle name="Calculation 2 4 2 2" xfId="6045" xr:uid="{C333B0FB-1340-4B4B-9AF6-B3F3E1516D8F}"/>
    <cellStyle name="Calculation 2 4 2 2 2" xfId="6713" xr:uid="{B3FF3FC5-209A-4C74-B0A9-6AF49972736E}"/>
    <cellStyle name="Calculation 2 4 2 2 2 2" xfId="10443" xr:uid="{C9CBD25B-DAB8-4CDD-B951-53384E1A842A}"/>
    <cellStyle name="Calculation 2 4 2 2 2 2 2" xfId="19889" xr:uid="{B76CBE02-FC7E-4329-BDE0-DE93C55A36DB}"/>
    <cellStyle name="Calculation 2 4 2 2 2 3" xfId="16160" xr:uid="{397091FD-1E29-4516-BC4F-602D9B2972E3}"/>
    <cellStyle name="Calculation 2 4 2 2 3" xfId="9774" xr:uid="{F584D80B-2434-476A-A6AE-CD8EDBF9718F}"/>
    <cellStyle name="Calculation 2 4 2 2 3 2" xfId="19219" xr:uid="{8E0E9A12-5EC5-4EA4-A871-C2CF5FF61156}"/>
    <cellStyle name="Calculation 2 4 2 2 4" xfId="15490" xr:uid="{4C31A279-D0FB-4104-9F27-DE0B6A7542E4}"/>
    <cellStyle name="Calculation 2 4 2 2 5" xfId="28221" xr:uid="{992B3FE1-9740-447D-AE3B-326CEABBCE45}"/>
    <cellStyle name="Calculation 2 4 2 2 6" xfId="27740" xr:uid="{4F959FD5-A232-4F2F-B406-1A4733053E40}"/>
    <cellStyle name="Calculation 2 4 2 2 7" xfId="27435" xr:uid="{24E64E08-DC2A-44FF-ACA5-0B92FBD6AB1F}"/>
    <cellStyle name="Calculation 2 4 2 2 8" xfId="28754" xr:uid="{35416D4B-0D62-4A65-8D47-9D02BC57CA04}"/>
    <cellStyle name="Calculation 2 4 2 3" xfId="7348" xr:uid="{A55BE16C-D11A-4A1B-8A87-9DE7D9777CD3}"/>
    <cellStyle name="Calculation 2 4 2 3 2" xfId="11077" xr:uid="{6D303CD2-1A55-4D77-9A49-508B03E66DCD}"/>
    <cellStyle name="Calculation 2 4 2 3 2 2" xfId="20524" xr:uid="{9553FCAB-64AB-4ED5-BD0C-A4565C368916}"/>
    <cellStyle name="Calculation 2 4 2 3 2 3" xfId="24948" xr:uid="{C9982454-8917-46B7-8C46-7226B1E6F2F4}"/>
    <cellStyle name="Calculation 2 4 2 3 3" xfId="13083" xr:uid="{A977CCF9-AA78-48BA-82BC-8BCC6381060F}"/>
    <cellStyle name="Calculation 2 4 2 3 3 2" xfId="22530" xr:uid="{C581B72A-80FC-45EF-A32A-FDBBDEB16FD6}"/>
    <cellStyle name="Calculation 2 4 2 3 4" xfId="16795" xr:uid="{D5CA7900-87A8-4D3B-B486-134873462E7E}"/>
    <cellStyle name="Calculation 2 4 2 4" xfId="8412" xr:uid="{69BB205F-1EE4-472E-9FC9-CCA4EE251156}"/>
    <cellStyle name="Calculation 2 4 2 4 2" xfId="11987" xr:uid="{6F30723D-E32C-4433-8790-90716FB79FD4}"/>
    <cellStyle name="Calculation 2 4 2 4 2 2" xfId="21434" xr:uid="{A53E9124-AFF0-4136-BB90-5EE286F8EA14}"/>
    <cellStyle name="Calculation 2 4 2 4 2 3" xfId="25843" xr:uid="{BC604AEC-0FD4-47DD-AFB3-D995DAAC355F}"/>
    <cellStyle name="Calculation 2 4 2 4 3" xfId="14130" xr:uid="{13CCFF4F-8276-4B03-91E2-859180F6A335}"/>
    <cellStyle name="Calculation 2 4 2 4 3 2" xfId="23577" xr:uid="{61273047-9529-45CA-9FA1-DDAEC75FCE3D}"/>
    <cellStyle name="Calculation 2 4 2 4 4" xfId="17857" xr:uid="{D39EF408-DE6F-44BA-A671-7B27A18D25F1}"/>
    <cellStyle name="Calculation 2 4 2 5" xfId="8662" xr:uid="{629BF791-1EC0-4665-8B0D-67CE00309089}"/>
    <cellStyle name="Calculation 2 4 2 5 2" xfId="12200" xr:uid="{2163AAD6-3807-49F3-8A72-DA296AF4813B}"/>
    <cellStyle name="Calculation 2 4 2 5 2 2" xfId="21647" xr:uid="{F623B181-0CC5-4F76-95D6-3A1CA509C37D}"/>
    <cellStyle name="Calculation 2 4 2 5 2 3" xfId="26041" xr:uid="{3DCBAC4D-82BB-4D62-90C6-F956070E9E23}"/>
    <cellStyle name="Calculation 2 4 2 5 3" xfId="14365" xr:uid="{1AB1391D-8FC1-4D0A-A15F-B62AEF486CBF}"/>
    <cellStyle name="Calculation 2 4 2 5 3 2" xfId="23812" xr:uid="{C0D04172-0623-491D-8DFA-DAD73B3A1FCF}"/>
    <cellStyle name="Calculation 2 4 2 5 4" xfId="18107" xr:uid="{B3165861-6B89-40E1-B470-EBD32682ABD7}"/>
    <cellStyle name="Calculation 2 4 2 6" xfId="7588" xr:uid="{D8A89E60-0760-4AB5-872C-57CED3C6687B}"/>
    <cellStyle name="Calculation 2 4 2 6 2" xfId="11302" xr:uid="{69382AD0-32A8-4F22-ABA8-9386A615C836}"/>
    <cellStyle name="Calculation 2 4 2 6 2 2" xfId="20749" xr:uid="{6E14D08D-031B-4C93-B537-A614FDC0A78F}"/>
    <cellStyle name="Calculation 2 4 2 6 2 3" xfId="25168" xr:uid="{15F50009-D421-4830-A038-A0EA4447B043}"/>
    <cellStyle name="Calculation 2 4 2 6 3" xfId="13316" xr:uid="{F31822C0-06E5-4180-BC19-823FD941819E}"/>
    <cellStyle name="Calculation 2 4 2 6 3 2" xfId="22763" xr:uid="{3A96E997-C38F-4D8C-B610-5E862AA5D33B}"/>
    <cellStyle name="Calculation 2 4 2 6 4" xfId="17033" xr:uid="{EF4A4D89-8E76-40B3-89EB-3F4F6A1A8C89}"/>
    <cellStyle name="Calculation 2 4 2 7" xfId="8595" xr:uid="{166C72BB-ED4D-4045-99D9-F9C329BD0657}"/>
    <cellStyle name="Calculation 2 4 2 7 2" xfId="12144" xr:uid="{0F9D1DB0-F99E-4D3E-B514-22A5E325D80D}"/>
    <cellStyle name="Calculation 2 4 2 7 2 2" xfId="21591" xr:uid="{6796B16F-51F7-4164-A398-D03DC968484F}"/>
    <cellStyle name="Calculation 2 4 2 7 2 3" xfId="25985" xr:uid="{6954BE8F-B7C6-41CE-9055-AF2286465776}"/>
    <cellStyle name="Calculation 2 4 2 7 3" xfId="14298" xr:uid="{6AD3B3EF-E084-4443-BC93-B544198854E4}"/>
    <cellStyle name="Calculation 2 4 2 7 3 2" xfId="23745" xr:uid="{904A94AD-5242-4B1D-BA65-6050FDB589CD}"/>
    <cellStyle name="Calculation 2 4 2 7 4" xfId="18040" xr:uid="{3468A658-A638-468E-9176-D6B29C80B76C}"/>
    <cellStyle name="Calculation 2 4 2 8" xfId="8095" xr:uid="{FC15B6AC-8EBC-448B-A8F4-EBC52D19A35F}"/>
    <cellStyle name="Calculation 2 4 2 8 2" xfId="13820" xr:uid="{4163BB02-327A-42FC-B5EB-B20BF98B8C8B}"/>
    <cellStyle name="Calculation 2 4 2 8 2 2" xfId="23267" xr:uid="{EB0D5042-C8B2-4C72-B71B-FF00534D8467}"/>
    <cellStyle name="Calculation 2 4 2 8 3" xfId="17540" xr:uid="{0AEE1951-1A7B-4DCC-94CB-F67B8497BDC9}"/>
    <cellStyle name="Calculation 2 4 2 9" xfId="27405" xr:uid="{A7E27B48-0726-43DD-B72E-E2638E025E50}"/>
    <cellStyle name="Calculation 2 4 3" xfId="4976" xr:uid="{EA097F5D-0D19-404B-9DC3-A878953CAC34}"/>
    <cellStyle name="Calculation 2 4 3 10" xfId="26827" xr:uid="{24BA7360-2D6C-4FB5-8E31-5B96BCB4BC75}"/>
    <cellStyle name="Calculation 2 4 3 2" xfId="6360" xr:uid="{55A80748-2C4D-4A6E-902C-020F71E1AE98}"/>
    <cellStyle name="Calculation 2 4 3 2 2" xfId="7028" xr:uid="{F23FD93D-9CDF-449C-8F6E-EEE7713D8DB2}"/>
    <cellStyle name="Calculation 2 4 3 2 2 2" xfId="10758" xr:uid="{894B074E-CFC4-48CF-ACEF-F18874EB02C0}"/>
    <cellStyle name="Calculation 2 4 3 2 2 2 2" xfId="20205" xr:uid="{FA78595D-1C8E-431E-A002-752608C14C5B}"/>
    <cellStyle name="Calculation 2 4 3 2 2 3" xfId="16476" xr:uid="{64726834-BD41-4433-AA10-10BDADA8899E}"/>
    <cellStyle name="Calculation 2 4 3 2 3" xfId="10089" xr:uid="{17E9CD21-38D4-480E-8062-E147C7CFF602}"/>
    <cellStyle name="Calculation 2 4 3 2 3 2" xfId="19535" xr:uid="{0CB5F6D1-C217-4638-8D28-055FE82854B3}"/>
    <cellStyle name="Calculation 2 4 3 2 4" xfId="15806" xr:uid="{9DD6D5D0-CEE0-425A-8A15-45ED1FD50B4A}"/>
    <cellStyle name="Calculation 2 4 3 2 5" xfId="28359" xr:uid="{89599BD4-3AE6-4043-B534-57918BCDCC92}"/>
    <cellStyle name="Calculation 2 4 3 2 6" xfId="28522" xr:uid="{125F2C6C-E50A-4A9C-A6AA-D2CE1AE482B1}"/>
    <cellStyle name="Calculation 2 4 3 2 7" xfId="27809" xr:uid="{A0CC075C-1A89-4EBD-9B74-ECCD03AF555F}"/>
    <cellStyle name="Calculation 2 4 3 2 8" xfId="28867" xr:uid="{C6E096F3-DA7C-4014-95ED-EF4C6FB6A587}"/>
    <cellStyle name="Calculation 2 4 3 3" xfId="7170" xr:uid="{0D66FBE5-FD1F-4640-8CF3-AC0F40CA3D92}"/>
    <cellStyle name="Calculation 2 4 3 3 2" xfId="10899" xr:uid="{36A8640C-F75A-41F2-9706-6CE622854559}"/>
    <cellStyle name="Calculation 2 4 3 3 2 2" xfId="20346" xr:uid="{EC253605-5702-4206-81A4-E0739BE6CE25}"/>
    <cellStyle name="Calculation 2 4 3 3 2 3" xfId="24770" xr:uid="{907633D4-594E-4474-9CA8-0551C170574C}"/>
    <cellStyle name="Calculation 2 4 3 3 3" xfId="12905" xr:uid="{1C6FC066-69E9-4D5B-95D4-15D694D4DAED}"/>
    <cellStyle name="Calculation 2 4 3 3 3 2" xfId="22352" xr:uid="{369C8A28-F2FE-4EB6-977D-153645CD6DBB}"/>
    <cellStyle name="Calculation 2 4 3 3 4" xfId="16617" xr:uid="{1065566A-7ECF-494C-A555-36F798923582}"/>
    <cellStyle name="Calculation 2 4 3 4" xfId="7619" xr:uid="{5C257320-746B-446B-B9B8-A1378D049830}"/>
    <cellStyle name="Calculation 2 4 3 4 2" xfId="11330" xr:uid="{3EAACB81-A8BB-4AF1-B415-56E752F0045A}"/>
    <cellStyle name="Calculation 2 4 3 4 2 2" xfId="20777" xr:uid="{9BD38486-1DA9-485F-A1B1-4568872C871D}"/>
    <cellStyle name="Calculation 2 4 3 4 2 3" xfId="25196" xr:uid="{8F2A9CF6-3412-4289-9D0C-16EBD4121933}"/>
    <cellStyle name="Calculation 2 4 3 4 3" xfId="13347" xr:uid="{939EA0B8-2DBE-4DFD-B073-A0CAB467E1FE}"/>
    <cellStyle name="Calculation 2 4 3 4 3 2" xfId="22794" xr:uid="{005D5F5B-8B91-4D99-951E-7B105CF8A479}"/>
    <cellStyle name="Calculation 2 4 3 4 4" xfId="17064" xr:uid="{F0630915-C490-4A07-90BE-6A4AE48FED93}"/>
    <cellStyle name="Calculation 2 4 3 5" xfId="8515" xr:uid="{08AA5734-E539-420D-B299-9C9835667EBE}"/>
    <cellStyle name="Calculation 2 4 3 5 2" xfId="12071" xr:uid="{5A50D77C-CDD5-4281-A27B-1957D17B8FCD}"/>
    <cellStyle name="Calculation 2 4 3 5 2 2" xfId="21518" xr:uid="{3743D11B-DDCC-47DF-81C7-84BB1905FBB3}"/>
    <cellStyle name="Calculation 2 4 3 5 2 3" xfId="25913" xr:uid="{F4574295-AEBD-44BC-A31E-C1DA96EBEA6D}"/>
    <cellStyle name="Calculation 2 4 3 5 3" xfId="14219" xr:uid="{8A03A99F-C92B-4235-B5E1-45773D619608}"/>
    <cellStyle name="Calculation 2 4 3 5 3 2" xfId="23666" xr:uid="{C4F95961-74A9-4609-B06E-7636EF877AFF}"/>
    <cellStyle name="Calculation 2 4 3 5 4" xfId="17960" xr:uid="{DAE6DDA8-706E-48B1-8FDC-6DCEBC13BCE5}"/>
    <cellStyle name="Calculation 2 4 3 6" xfId="7806" xr:uid="{50719DE5-CCC2-4C37-9CA4-6B88C76C6895}"/>
    <cellStyle name="Calculation 2 4 3 6 2" xfId="11478" xr:uid="{922431C8-5BD0-437B-B56E-003622EFB52A}"/>
    <cellStyle name="Calculation 2 4 3 6 2 2" xfId="20925" xr:uid="{67C65569-AB50-439D-82CC-C1F4C6EB559E}"/>
    <cellStyle name="Calculation 2 4 3 6 2 3" xfId="25344" xr:uid="{E5E29C52-C051-40D0-B29F-8897363C1F3D}"/>
    <cellStyle name="Calculation 2 4 3 6 3" xfId="13534" xr:uid="{7210E9A8-D107-4A0F-ADED-A1E8EE42E61C}"/>
    <cellStyle name="Calculation 2 4 3 6 3 2" xfId="22981" xr:uid="{D6F79C1C-4487-441E-A651-F9A89797E759}"/>
    <cellStyle name="Calculation 2 4 3 6 4" xfId="17251" xr:uid="{35F0BC22-B89E-404E-9A7B-D67315E4298B}"/>
    <cellStyle name="Calculation 2 4 3 7" xfId="8900" xr:uid="{C9145A11-36BC-4417-8C3B-3DE44603CF49}"/>
    <cellStyle name="Calculation 2 4 3 7 2" xfId="12393" xr:uid="{58BB6BAA-FABA-434B-B3A3-817C1F9681AF}"/>
    <cellStyle name="Calculation 2 4 3 7 2 2" xfId="21840" xr:uid="{74560515-9665-40CF-90F5-86998B2AF916}"/>
    <cellStyle name="Calculation 2 4 3 7 2 3" xfId="26232" xr:uid="{6951306E-BC70-4158-A948-FC95776D235A}"/>
    <cellStyle name="Calculation 2 4 3 7 3" xfId="14601" xr:uid="{0DCA3C7C-C47D-4A08-9BE0-A9DF853CB5FB}"/>
    <cellStyle name="Calculation 2 4 3 7 3 2" xfId="24048" xr:uid="{7CB90E5B-7D40-411F-BC33-67F5857DFEAE}"/>
    <cellStyle name="Calculation 2 4 3 7 4" xfId="18345" xr:uid="{B3C8B9FC-32B1-465D-94FF-C8C4A9915190}"/>
    <cellStyle name="Calculation 2 4 3 8" xfId="8837" xr:uid="{CED29DC7-2642-4042-9C47-9EFC8707E1FE}"/>
    <cellStyle name="Calculation 2 4 3 8 2" xfId="14538" xr:uid="{223424FE-7A52-4D31-9B76-6D02166F3FBD}"/>
    <cellStyle name="Calculation 2 4 3 8 2 2" xfId="23985" xr:uid="{175EB460-41F9-4347-ACBE-F352C15065EF}"/>
    <cellStyle name="Calculation 2 4 3 8 3" xfId="18282" xr:uid="{21FDE3F4-CFEB-4688-9420-6FB4FC920FED}"/>
    <cellStyle name="Calculation 2 4 3 9" xfId="27816" xr:uid="{C902C05F-05FC-43F5-B7E7-A1165CEC6D41}"/>
    <cellStyle name="Calculation 2 4 4" xfId="5850" xr:uid="{4D41BAAE-BBD0-46C3-820C-E3D0429E749D}"/>
    <cellStyle name="Calculation 2 4 4 2" xfId="6518" xr:uid="{0406B54D-1A63-4BC2-ADAA-415D9ACA9AF8}"/>
    <cellStyle name="Calculation 2 4 4 2 2" xfId="10248" xr:uid="{E2308C3F-D099-4A38-AD08-DE44AC220EC9}"/>
    <cellStyle name="Calculation 2 4 4 2 2 2" xfId="19694" xr:uid="{B0490A3B-A04D-46FC-B739-0E93337D033E}"/>
    <cellStyle name="Calculation 2 4 4 2 3" xfId="15965" xr:uid="{505F1E46-7CDF-4F04-A8F1-0904B3568E51}"/>
    <cellStyle name="Calculation 2 4 4 3" xfId="9579" xr:uid="{D067654B-2AB5-42EE-9EF6-74521AD6910B}"/>
    <cellStyle name="Calculation 2 4 4 3 2" xfId="19024" xr:uid="{C16D31D2-EA20-412D-8C61-C34C4D18167E}"/>
    <cellStyle name="Calculation 2 4 4 4" xfId="15295" xr:uid="{6562CC38-9ED6-4A35-8116-9F984649A3B7}"/>
    <cellStyle name="Calculation 2 4 4 5" xfId="28040" xr:uid="{EE33DA2C-483A-40BD-854F-3D3CFEEF252F}"/>
    <cellStyle name="Calculation 2 4 4 6" xfId="26843" xr:uid="{25C823EC-1EF3-4724-8FEE-3E7201FD5EA3}"/>
    <cellStyle name="Calculation 2 4 4 7" xfId="27283" xr:uid="{9046B148-8023-49D7-90A4-037F96CF18D3}"/>
    <cellStyle name="Calculation 2 4 4 8" xfId="28575" xr:uid="{DBA41BEC-2B9D-44CD-8FC9-60C40EF9D929}"/>
    <cellStyle name="Calculation 2 4 5" xfId="7416" xr:uid="{8B3EE597-888D-4719-9B3E-87B8334A1CDB}"/>
    <cellStyle name="Calculation 2 4 5 2" xfId="11145" xr:uid="{7FEE7C6B-5EA1-442A-9D76-25AFAC367642}"/>
    <cellStyle name="Calculation 2 4 5 2 2" xfId="20592" xr:uid="{00162820-F3DB-41D5-B4D2-D4A8ACAEC758}"/>
    <cellStyle name="Calculation 2 4 5 2 3" xfId="25016" xr:uid="{24A9074C-B51C-4EC8-8CDC-DBB4AEEF7D2A}"/>
    <cellStyle name="Calculation 2 4 5 3" xfId="13151" xr:uid="{B7958DDC-A828-46FC-905C-B38986C585E4}"/>
    <cellStyle name="Calculation 2 4 5 3 2" xfId="22598" xr:uid="{0B4D3776-2222-49E5-BA4C-0A68F08313DA}"/>
    <cellStyle name="Calculation 2 4 5 4" xfId="16863" xr:uid="{73571A2D-BA31-45C8-BD29-9274FFC21888}"/>
    <cellStyle name="Calculation 2 4 6" xfId="8654" xr:uid="{D79C8333-1742-44AB-AFE1-0993DBB73A76}"/>
    <cellStyle name="Calculation 2 4 6 2" xfId="12194" xr:uid="{5D1E6F7B-AD32-4500-A596-742B4F9F4FA0}"/>
    <cellStyle name="Calculation 2 4 6 2 2" xfId="21641" xr:uid="{746E8E19-56D7-4A98-BD79-0874C21AC3AD}"/>
    <cellStyle name="Calculation 2 4 6 2 3" xfId="26035" xr:uid="{EF205FD7-FD0F-46EA-9EA3-F9B704E4D1AB}"/>
    <cellStyle name="Calculation 2 4 6 3" xfId="14357" xr:uid="{BE12BD9A-0372-44C8-B7C3-CD44032775C6}"/>
    <cellStyle name="Calculation 2 4 6 3 2" xfId="23804" xr:uid="{F6ED15D9-3FE0-4D0A-8FB1-AFF8B1E454FC}"/>
    <cellStyle name="Calculation 2 4 6 4" xfId="18099" xr:uid="{2B9E8057-EFD1-4369-BA63-039497D50A55}"/>
    <cellStyle name="Calculation 2 4 7" xfId="8098" xr:uid="{4019C18E-B83C-4568-A3A1-C83E6924F062}"/>
    <cellStyle name="Calculation 2 4 7 2" xfId="11733" xr:uid="{4E96D124-4C7A-467B-8971-20D514D26686}"/>
    <cellStyle name="Calculation 2 4 7 2 2" xfId="21180" xr:uid="{5E2A9C45-7F1B-4905-B00F-05268FA900CA}"/>
    <cellStyle name="Calculation 2 4 7 2 3" xfId="25596" xr:uid="{79F4BAA1-D17D-48D9-9551-7900B7553A14}"/>
    <cellStyle name="Calculation 2 4 7 3" xfId="13823" xr:uid="{7992BB45-B348-4DB4-8D34-C4A66B27814B}"/>
    <cellStyle name="Calculation 2 4 7 3 2" xfId="23270" xr:uid="{870B5C57-29BA-4257-A299-46AA832ECFE9}"/>
    <cellStyle name="Calculation 2 4 7 4" xfId="17543" xr:uid="{04270CFC-658A-461F-BB1A-302D7EE3F7A9}"/>
    <cellStyle name="Calculation 2 4 8" xfId="8040" xr:uid="{1B74B779-8739-4063-A701-ADE599E7C4D8}"/>
    <cellStyle name="Calculation 2 4 8 2" xfId="11684" xr:uid="{824AD730-1E2F-4369-9457-1E320F8581B7}"/>
    <cellStyle name="Calculation 2 4 8 2 2" xfId="21131" xr:uid="{08D97566-A557-4E94-A5D1-0D47D8E6C879}"/>
    <cellStyle name="Calculation 2 4 8 2 3" xfId="25549" xr:uid="{67C78248-4AA4-40FA-A335-F20DA3DF2228}"/>
    <cellStyle name="Calculation 2 4 8 3" xfId="13767" xr:uid="{37221B2A-6A47-4B20-8AD3-2753F8B8B44E}"/>
    <cellStyle name="Calculation 2 4 8 3 2" xfId="23214" xr:uid="{0475C202-2CA4-4D02-BD16-1435BAC3A6CA}"/>
    <cellStyle name="Calculation 2 4 8 4" xfId="17485" xr:uid="{118A00FC-B890-46C0-A048-1C00F5C1215F}"/>
    <cellStyle name="Calculation 2 4 9" xfId="8081" xr:uid="{42ADA6A5-A3EE-4EC9-B2B0-1C2129D26E3A}"/>
    <cellStyle name="Calculation 2 4 9 2" xfId="11720" xr:uid="{92315DD1-786F-4EA3-917E-60611B74E693}"/>
    <cellStyle name="Calculation 2 4 9 2 2" xfId="21167" xr:uid="{A5EADA64-173D-40C4-902B-AC25EC897CF7}"/>
    <cellStyle name="Calculation 2 4 9 2 3" xfId="25583" xr:uid="{2555B091-6860-419C-A25E-1AF0E133DAA1}"/>
    <cellStyle name="Calculation 2 4 9 3" xfId="13806" xr:uid="{F006E49D-17DA-43B1-A119-5F3F7A60339A}"/>
    <cellStyle name="Calculation 2 4 9 3 2" xfId="23253" xr:uid="{D15BC911-DD12-4D98-986D-3FDFEA0C1F59}"/>
    <cellStyle name="Calculation 2 4 9 4" xfId="17526" xr:uid="{9762DE75-F539-482A-B05D-776F36FA4DB4}"/>
    <cellStyle name="Calculation 2 5" xfId="1325" xr:uid="{47D1BDAE-684A-46C4-B85F-A7B44D9A88B7}"/>
    <cellStyle name="Calculation 2 5 10" xfId="9280" xr:uid="{CD5068FA-C795-4F3E-8BAB-E76626160259}"/>
    <cellStyle name="Calculation 2 5 10 2" xfId="14979" xr:uid="{0F079DE7-8124-4A82-B23F-D459B9CFA0CF}"/>
    <cellStyle name="Calculation 2 5 10 2 2" xfId="24426" xr:uid="{684A01E3-4811-4EC7-92B2-E2CCD6347794}"/>
    <cellStyle name="Calculation 2 5 10 3" xfId="18725" xr:uid="{6CBD8768-1C80-4230-8E21-47DD275C5180}"/>
    <cellStyle name="Calculation 2 5 11" xfId="26945" xr:uid="{24D374A9-0D35-4B9D-B7DD-2E00EEF0469A}"/>
    <cellStyle name="Calculation 2 5 12" xfId="27596" xr:uid="{0725ED7A-06DB-4309-91A9-65C83AA2C988}"/>
    <cellStyle name="Calculation 2 5 2" xfId="3033" xr:uid="{A28161AD-B922-4DA4-949A-B765CC557AF4}"/>
    <cellStyle name="Calculation 2 5 2 10" xfId="28363" xr:uid="{2BD021E8-E904-4BB9-9A97-0F147102ABD6}"/>
    <cellStyle name="Calculation 2 5 2 2" xfId="6046" xr:uid="{D7DACF78-2D2B-4EE7-BCE9-00537914F8E5}"/>
    <cellStyle name="Calculation 2 5 2 2 2" xfId="6714" xr:uid="{7B26655F-EB82-4F32-BFC3-43C8D6CC84AA}"/>
    <cellStyle name="Calculation 2 5 2 2 2 2" xfId="10444" xr:uid="{48152142-491E-445A-82D5-486B13FE0C5E}"/>
    <cellStyle name="Calculation 2 5 2 2 2 2 2" xfId="19890" xr:uid="{7C10FEE2-E9EF-4DB2-B269-FCB4EF138A41}"/>
    <cellStyle name="Calculation 2 5 2 2 2 3" xfId="16161" xr:uid="{AC20C252-F5C9-44E9-9E0B-AB1650E10864}"/>
    <cellStyle name="Calculation 2 5 2 2 3" xfId="9775" xr:uid="{0E0BDAA8-989B-4A5E-A830-42BF323DBC87}"/>
    <cellStyle name="Calculation 2 5 2 2 3 2" xfId="19220" xr:uid="{2F1D2642-BB0A-4E60-989A-5BEFE9F3526E}"/>
    <cellStyle name="Calculation 2 5 2 2 4" xfId="15491" xr:uid="{AD6F70AE-1720-42EE-8AB2-7A85D0B81364}"/>
    <cellStyle name="Calculation 2 5 2 2 5" xfId="28222" xr:uid="{E9789077-21D8-451D-99E4-440F2DBAB153}"/>
    <cellStyle name="Calculation 2 5 2 2 6" xfId="27315" xr:uid="{785D95D0-1C2B-46FD-AC9A-A6126B09ACC0}"/>
    <cellStyle name="Calculation 2 5 2 2 7" xfId="27690" xr:uid="{116AA1DE-E500-43C7-ACF2-76FAEB47A74C}"/>
    <cellStyle name="Calculation 2 5 2 2 8" xfId="28755" xr:uid="{7D23A6F1-8FF5-4E71-B5AD-455079635058}"/>
    <cellStyle name="Calculation 2 5 2 3" xfId="7347" xr:uid="{F7111B03-38CE-41C5-BA20-043A3733B21E}"/>
    <cellStyle name="Calculation 2 5 2 3 2" xfId="11076" xr:uid="{7FB7F9D9-6C39-45AD-A9C6-A67FE8F489D9}"/>
    <cellStyle name="Calculation 2 5 2 3 2 2" xfId="20523" xr:uid="{AF0BE03C-7D44-4730-8FC3-CE0F02D8D375}"/>
    <cellStyle name="Calculation 2 5 2 3 2 3" xfId="24947" xr:uid="{177395B0-1772-4B3D-87FC-1F6A518E7F0B}"/>
    <cellStyle name="Calculation 2 5 2 3 3" xfId="13082" xr:uid="{957AC77F-14C6-4A5D-8EFE-7E44509A1FF7}"/>
    <cellStyle name="Calculation 2 5 2 3 3 2" xfId="22529" xr:uid="{351D4E07-9FCC-4846-B729-7D4CDB0083FB}"/>
    <cellStyle name="Calculation 2 5 2 3 4" xfId="16794" xr:uid="{07DA7872-748D-4698-B749-F7697CA75705}"/>
    <cellStyle name="Calculation 2 5 2 4" xfId="8411" xr:uid="{6542B8FE-50AE-44E0-B76C-9871953420FB}"/>
    <cellStyle name="Calculation 2 5 2 4 2" xfId="11986" xr:uid="{69B468C4-006B-4D03-885D-1C862A87A6C2}"/>
    <cellStyle name="Calculation 2 5 2 4 2 2" xfId="21433" xr:uid="{2D95B07D-69EC-4845-8F37-9EC1DBB9250D}"/>
    <cellStyle name="Calculation 2 5 2 4 2 3" xfId="25842" xr:uid="{DEBF35F3-2E14-457B-8738-1C96B02541B9}"/>
    <cellStyle name="Calculation 2 5 2 4 3" xfId="14129" xr:uid="{4865128C-F0FF-499A-B988-DA70373E05BB}"/>
    <cellStyle name="Calculation 2 5 2 4 3 2" xfId="23576" xr:uid="{169ACF4D-C218-413D-9E6D-36AD37DB9DDD}"/>
    <cellStyle name="Calculation 2 5 2 4 4" xfId="17856" xr:uid="{80D6BC5D-11BD-4269-82BA-24E3F1E85918}"/>
    <cellStyle name="Calculation 2 5 2 5" xfId="9109" xr:uid="{3D55AC95-D2D2-4B2A-8C41-AD05F1F171F7}"/>
    <cellStyle name="Calculation 2 5 2 5 2" xfId="12586" xr:uid="{E1BD9D56-665A-4543-A843-39BD5F2B30D1}"/>
    <cellStyle name="Calculation 2 5 2 5 2 2" xfId="22033" xr:uid="{9E21798E-1A91-43A1-B707-0AF970FDAD0B}"/>
    <cellStyle name="Calculation 2 5 2 5 2 3" xfId="26425" xr:uid="{796EAAE7-4609-4976-89EF-E147C638214B}"/>
    <cellStyle name="Calculation 2 5 2 5 3" xfId="14810" xr:uid="{5F5375CA-4425-4EF3-9CC3-E5384836675D}"/>
    <cellStyle name="Calculation 2 5 2 5 3 2" xfId="24257" xr:uid="{A1F8DCFA-0A7F-4B6F-A91D-5C63F957C518}"/>
    <cellStyle name="Calculation 2 5 2 5 4" xfId="18554" xr:uid="{7021466E-E7CE-46DE-B797-C8E470693A24}"/>
    <cellStyle name="Calculation 2 5 2 6" xfId="7736" xr:uid="{58F56E12-7653-44CB-BC5B-6AA91DE35CD9}"/>
    <cellStyle name="Calculation 2 5 2 6 2" xfId="11414" xr:uid="{8E4CC688-31FD-4A5F-BC4B-9BB082090801}"/>
    <cellStyle name="Calculation 2 5 2 6 2 2" xfId="20861" xr:uid="{71A3019B-A41A-4782-B30E-BD863807CF34}"/>
    <cellStyle name="Calculation 2 5 2 6 2 3" xfId="25280" xr:uid="{08B0DE39-8922-42EC-B239-EF5807A3BC40}"/>
    <cellStyle name="Calculation 2 5 2 6 3" xfId="13464" xr:uid="{C6A232EB-2F40-494B-9A1A-28879D39382D}"/>
    <cellStyle name="Calculation 2 5 2 6 3 2" xfId="22911" xr:uid="{06F6B39D-95C6-4808-8032-1D3A3CE094CE}"/>
    <cellStyle name="Calculation 2 5 2 6 4" xfId="17181" xr:uid="{0A0B80FA-21D8-4C2A-8E5C-D432786FC09D}"/>
    <cellStyle name="Calculation 2 5 2 7" xfId="9150" xr:uid="{1E39D641-9118-4042-BE51-933A7B5A5880}"/>
    <cellStyle name="Calculation 2 5 2 7 2" xfId="12615" xr:uid="{3840B577-6383-4E70-959A-05E23C63A47A}"/>
    <cellStyle name="Calculation 2 5 2 7 2 2" xfId="22062" xr:uid="{E99D176F-7E0C-4AD7-9F37-99FB3C821026}"/>
    <cellStyle name="Calculation 2 5 2 7 2 3" xfId="26453" xr:uid="{F74D9E3E-2B07-4D1E-A8F2-4C4F762DBE52}"/>
    <cellStyle name="Calculation 2 5 2 7 3" xfId="14850" xr:uid="{527C8C81-3E4B-47EF-B3D2-0A4ABBC90A92}"/>
    <cellStyle name="Calculation 2 5 2 7 3 2" xfId="24297" xr:uid="{8916E33E-B696-48BB-B6E0-75FA012E70BC}"/>
    <cellStyle name="Calculation 2 5 2 7 4" xfId="18595" xr:uid="{7FF746C9-1E49-4DB6-8B40-9DC9B346AA19}"/>
    <cellStyle name="Calculation 2 5 2 8" xfId="9119" xr:uid="{37CBC768-85B7-4362-9C10-26BA1BA3CB75}"/>
    <cellStyle name="Calculation 2 5 2 8 2" xfId="14820" xr:uid="{8A2DA4B9-69C6-4F30-A943-74C562F2CC48}"/>
    <cellStyle name="Calculation 2 5 2 8 2 2" xfId="24267" xr:uid="{301DD018-D1DC-421D-BE61-4D8202FD860E}"/>
    <cellStyle name="Calculation 2 5 2 8 3" xfId="18564" xr:uid="{55D3B585-2194-4BE2-8DE0-4E819E0BFCC7}"/>
    <cellStyle name="Calculation 2 5 2 9" xfId="27406" xr:uid="{ACBE3593-81AE-46FE-9386-C91BCD8768DE}"/>
    <cellStyle name="Calculation 2 5 3" xfId="4977" xr:uid="{28E8752E-54B5-4CDE-9BFC-6EDD6A967550}"/>
    <cellStyle name="Calculation 2 5 3 10" xfId="27287" xr:uid="{DAB7BDD4-E558-4C01-BC3F-869F96F0435C}"/>
    <cellStyle name="Calculation 2 5 3 2" xfId="6361" xr:uid="{BFD62D9F-8A59-467E-8642-D1D08FC7CACF}"/>
    <cellStyle name="Calculation 2 5 3 2 2" xfId="7029" xr:uid="{023614E7-8C87-4933-BD67-CB8A4699AF86}"/>
    <cellStyle name="Calculation 2 5 3 2 2 2" xfId="10759" xr:uid="{13834035-3F4C-49BD-BF84-EEC4AD7C33FF}"/>
    <cellStyle name="Calculation 2 5 3 2 2 2 2" xfId="20206" xr:uid="{E9DAD8A2-9517-4F84-9E70-F9CD4CF66054}"/>
    <cellStyle name="Calculation 2 5 3 2 2 3" xfId="16477" xr:uid="{7439ABFD-7FFA-4E82-A8EE-7FC7615FF2A2}"/>
    <cellStyle name="Calculation 2 5 3 2 3" xfId="10090" xr:uid="{3EF5D048-4842-4482-A2F4-07747C7577E8}"/>
    <cellStyle name="Calculation 2 5 3 2 3 2" xfId="19536" xr:uid="{550FD81D-01D0-47C7-9FA4-B503E16A5546}"/>
    <cellStyle name="Calculation 2 5 3 2 4" xfId="15807" xr:uid="{3158B73C-E432-49D0-B27A-66B012529545}"/>
    <cellStyle name="Calculation 2 5 3 2 5" xfId="28360" xr:uid="{C28603C8-8E5D-40D6-9559-5203A39EB3B4}"/>
    <cellStyle name="Calculation 2 5 3 2 6" xfId="28523" xr:uid="{42855512-0F9B-41DD-A449-4108E8C2CF92}"/>
    <cellStyle name="Calculation 2 5 3 2 7" xfId="27450" xr:uid="{4FE3CE29-AE01-4F6C-B2B3-88DA3294FB84}"/>
    <cellStyle name="Calculation 2 5 3 2 8" xfId="28868" xr:uid="{488A3EDB-A5EA-4FF8-84FE-1D22DCD73DBB}"/>
    <cellStyle name="Calculation 2 5 3 3" xfId="7296" xr:uid="{96E6C975-D7D6-446E-8950-7D100FBB1C93}"/>
    <cellStyle name="Calculation 2 5 3 3 2" xfId="11025" xr:uid="{5B763C35-7CC7-4953-BE1A-6791A820B7E6}"/>
    <cellStyle name="Calculation 2 5 3 3 2 2" xfId="20472" xr:uid="{6EBC6033-67F2-455E-94E6-7CB987FD87E5}"/>
    <cellStyle name="Calculation 2 5 3 3 2 3" xfId="24896" xr:uid="{81722CE1-6D2B-4388-B069-6CF1F734CDA3}"/>
    <cellStyle name="Calculation 2 5 3 3 3" xfId="13031" xr:uid="{5A8CDB56-7EC3-4578-8558-2F5C205D9179}"/>
    <cellStyle name="Calculation 2 5 3 3 3 2" xfId="22478" xr:uid="{1457524C-4A79-47E4-BCB3-B8543E19F228}"/>
    <cellStyle name="Calculation 2 5 3 3 4" xfId="16743" xr:uid="{97DC3AB7-3781-4CF2-9C08-DDBD348F057F}"/>
    <cellStyle name="Calculation 2 5 3 4" xfId="7618" xr:uid="{D26DC252-26EC-4688-9B14-43C4A77C3F8A}"/>
    <cellStyle name="Calculation 2 5 3 4 2" xfId="11329" xr:uid="{605DE7EC-A437-4B6F-85A7-9F44EBCBE34E}"/>
    <cellStyle name="Calculation 2 5 3 4 2 2" xfId="20776" xr:uid="{A66913CA-B148-42DA-8EFF-D42B64E74CF1}"/>
    <cellStyle name="Calculation 2 5 3 4 2 3" xfId="25195" xr:uid="{54DF5CE2-783B-460A-BCF2-F3CFE7CFF2CE}"/>
    <cellStyle name="Calculation 2 5 3 4 3" xfId="13346" xr:uid="{DCF6E74A-148A-4B29-B16B-099598E00481}"/>
    <cellStyle name="Calculation 2 5 3 4 3 2" xfId="22793" xr:uid="{87AD9A93-D9F9-4A19-97FF-64410CF5B07B}"/>
    <cellStyle name="Calculation 2 5 3 4 4" xfId="17063" xr:uid="{DA8FCDBE-423E-4513-B67B-0388DE8E3F74}"/>
    <cellStyle name="Calculation 2 5 3 5" xfId="8730" xr:uid="{37E4293E-5852-444D-B69C-18B200838073}"/>
    <cellStyle name="Calculation 2 5 3 5 2" xfId="12253" xr:uid="{0C8B8C42-8B46-4235-A261-566A95911754}"/>
    <cellStyle name="Calculation 2 5 3 5 2 2" xfId="21700" xr:uid="{9FD57621-5D01-4E97-8F51-7AF2848E66D7}"/>
    <cellStyle name="Calculation 2 5 3 5 2 3" xfId="26094" xr:uid="{54FAB0F8-4EAB-4147-AB2A-BBDB3136E90D}"/>
    <cellStyle name="Calculation 2 5 3 5 3" xfId="14433" xr:uid="{81A8ADA7-F5FC-4307-AC34-3A327A9F2107}"/>
    <cellStyle name="Calculation 2 5 3 5 3 2" xfId="23880" xr:uid="{06FE0774-FB9B-4AF8-916A-5EA1E23E1E57}"/>
    <cellStyle name="Calculation 2 5 3 5 4" xfId="18175" xr:uid="{0C408B71-0A34-4059-811F-1F5B98BA47BD}"/>
    <cellStyle name="Calculation 2 5 3 6" xfId="8058" xr:uid="{9D99FEB2-79A6-4F9B-B2B1-03CCF4E47D7F}"/>
    <cellStyle name="Calculation 2 5 3 6 2" xfId="11699" xr:uid="{083045F1-A980-4F0F-8681-FAC06C5A6505}"/>
    <cellStyle name="Calculation 2 5 3 6 2 2" xfId="21146" xr:uid="{947756B4-B7C2-4347-8122-DC88B46CF98E}"/>
    <cellStyle name="Calculation 2 5 3 6 2 3" xfId="25562" xr:uid="{119CCCC4-DB2A-49CD-8565-AD1275A3F3EA}"/>
    <cellStyle name="Calculation 2 5 3 6 3" xfId="13783" xr:uid="{4F27AC68-0519-48B8-8793-B52D76EA7D82}"/>
    <cellStyle name="Calculation 2 5 3 6 3 2" xfId="23230" xr:uid="{F97443EE-4C13-4594-B046-3C87324157C5}"/>
    <cellStyle name="Calculation 2 5 3 6 4" xfId="17503" xr:uid="{1BB6B78E-715B-4B04-92D7-7B353F24A2C4}"/>
    <cellStyle name="Calculation 2 5 3 7" xfId="8860" xr:uid="{10C074C1-63A2-4141-99E8-6B1EC05EF58B}"/>
    <cellStyle name="Calculation 2 5 3 7 2" xfId="12365" xr:uid="{7EE96DFE-F79E-443A-8EB2-45B2751B8F4F}"/>
    <cellStyle name="Calculation 2 5 3 7 2 2" xfId="21812" xr:uid="{9307335D-5291-452B-93E0-3ADE6932A4CC}"/>
    <cellStyle name="Calculation 2 5 3 7 2 3" xfId="26204" xr:uid="{89DB9B31-B0F7-4FBF-9520-F76AAF050373}"/>
    <cellStyle name="Calculation 2 5 3 7 3" xfId="14561" xr:uid="{6B5B0519-63AE-4ED5-8936-8462C24099D3}"/>
    <cellStyle name="Calculation 2 5 3 7 3 2" xfId="24008" xr:uid="{A8DBCF95-E994-431C-9120-69A1AA1DAA74}"/>
    <cellStyle name="Calculation 2 5 3 7 4" xfId="18305" xr:uid="{C7266C9F-5DC5-4A79-8C6D-94BA80C75456}"/>
    <cellStyle name="Calculation 2 5 3 8" xfId="9391" xr:uid="{0FB0FAB1-905F-4B55-9AAB-30F7D70CC070}"/>
    <cellStyle name="Calculation 2 5 3 8 2" xfId="15090" xr:uid="{5A573FDC-0D16-4031-B17C-ACA1B4BA619F}"/>
    <cellStyle name="Calculation 2 5 3 8 2 2" xfId="24537" xr:uid="{0FA4802C-3369-4CDF-B04D-400346F800F2}"/>
    <cellStyle name="Calculation 2 5 3 8 3" xfId="18836" xr:uid="{B0C40C59-51BC-4C31-85F0-C0027B7FCD0E}"/>
    <cellStyle name="Calculation 2 5 3 9" xfId="27817" xr:uid="{C7950B22-D8D2-4C53-B8F6-EB589F6149AB}"/>
    <cellStyle name="Calculation 2 5 4" xfId="5851" xr:uid="{E5279974-07EA-4EAA-94BB-2A16881B07C1}"/>
    <cellStyle name="Calculation 2 5 4 2" xfId="6519" xr:uid="{A8D0325A-DBCD-49D6-91DB-34554D27C61A}"/>
    <cellStyle name="Calculation 2 5 4 2 2" xfId="10249" xr:uid="{0164C3CF-9F20-493B-8A9A-AD73C7475918}"/>
    <cellStyle name="Calculation 2 5 4 2 2 2" xfId="19695" xr:uid="{AC573BE7-865B-4EE7-AC1D-2329D3A83767}"/>
    <cellStyle name="Calculation 2 5 4 2 3" xfId="15966" xr:uid="{1BA99D46-60E8-400A-9959-C6348B7F2D61}"/>
    <cellStyle name="Calculation 2 5 4 3" xfId="9580" xr:uid="{B09C95AC-14A9-4548-85CD-5AF625399DCC}"/>
    <cellStyle name="Calculation 2 5 4 3 2" xfId="19025" xr:uid="{FDA48708-525C-4EA8-9FE1-CE342D1D9BD6}"/>
    <cellStyle name="Calculation 2 5 4 4" xfId="15296" xr:uid="{3EF867A3-209F-4454-9751-4BD42292A871}"/>
    <cellStyle name="Calculation 2 5 4 5" xfId="28041" xr:uid="{6E7E38CB-BB71-4028-8CCD-8AC211787A67}"/>
    <cellStyle name="Calculation 2 5 4 6" xfId="26985" xr:uid="{A9143481-9BAF-42B2-9F45-E60F08B3E269}"/>
    <cellStyle name="Calculation 2 5 4 7" xfId="26889" xr:uid="{83CD567E-91D4-48F1-9C51-DD8F43B1661D}"/>
    <cellStyle name="Calculation 2 5 4 8" xfId="28576" xr:uid="{6099825B-DC27-485D-89C0-84A537A821FB}"/>
    <cellStyle name="Calculation 2 5 5" xfId="7504" xr:uid="{8D76DC3E-2312-4F14-8E66-D89CFAEDA135}"/>
    <cellStyle name="Calculation 2 5 5 2" xfId="11233" xr:uid="{77434E82-511D-4CBF-8E1B-18CD565AA59D}"/>
    <cellStyle name="Calculation 2 5 5 2 2" xfId="20680" xr:uid="{153A597D-11B9-46AD-B8CF-E4BC0DD53959}"/>
    <cellStyle name="Calculation 2 5 5 2 3" xfId="25104" xr:uid="{A7D828DC-D7DF-4A2E-9909-62EC179AD262}"/>
    <cellStyle name="Calculation 2 5 5 3" xfId="13239" xr:uid="{BEE168DD-2BEC-4F79-A6D4-1F3632D4AD0E}"/>
    <cellStyle name="Calculation 2 5 5 3 2" xfId="22686" xr:uid="{0112A85E-545D-4B58-81F5-6EE42A9AFA79}"/>
    <cellStyle name="Calculation 2 5 5 4" xfId="16951" xr:uid="{E5FE03D8-4063-4177-A3DB-326DC915D239}"/>
    <cellStyle name="Calculation 2 5 6" xfId="9101" xr:uid="{9BE9603B-5FFC-431F-85B5-1EC4AFC9BCDE}"/>
    <cellStyle name="Calculation 2 5 6 2" xfId="12578" xr:uid="{62E5050A-4572-4D97-BC70-CD48E4E64245}"/>
    <cellStyle name="Calculation 2 5 6 2 2" xfId="22025" xr:uid="{7D2BF625-7E0C-4171-ACEF-A88025169C7C}"/>
    <cellStyle name="Calculation 2 5 6 2 3" xfId="26417" xr:uid="{DCCF84B9-5C65-48C7-8305-FE933BA02B59}"/>
    <cellStyle name="Calculation 2 5 6 3" xfId="14802" xr:uid="{E9F61E08-2F96-46DD-8388-79B9437887D0}"/>
    <cellStyle name="Calculation 2 5 6 3 2" xfId="24249" xr:uid="{09832003-20B0-49AA-BDD1-E4A381F317C1}"/>
    <cellStyle name="Calculation 2 5 6 4" xfId="18546" xr:uid="{A120F944-E1B2-437C-B01A-B51CCBE11D5B}"/>
    <cellStyle name="Calculation 2 5 7" xfId="8285" xr:uid="{7CBB5918-4714-46B4-B96D-93C259631B38}"/>
    <cellStyle name="Calculation 2 5 7 2" xfId="11884" xr:uid="{764C4E1D-0E39-42DA-9B0F-D62AE449A632}"/>
    <cellStyle name="Calculation 2 5 7 2 2" xfId="21331" xr:uid="{AF324EF8-767B-4090-9D06-6A49D6055128}"/>
    <cellStyle name="Calculation 2 5 7 2 3" xfId="25745" xr:uid="{8C797EB3-B506-49A4-8CC7-EDFF609A389F}"/>
    <cellStyle name="Calculation 2 5 7 3" xfId="14008" xr:uid="{CBE5AC49-B65A-47D5-9AC1-815CB14F18D1}"/>
    <cellStyle name="Calculation 2 5 7 3 2" xfId="23455" xr:uid="{A000DA99-C59C-4D74-8065-7C50E6DF05EE}"/>
    <cellStyle name="Calculation 2 5 7 4" xfId="17730" xr:uid="{CDD873C1-A81A-450B-BE17-E0FAECDF5B46}"/>
    <cellStyle name="Calculation 2 5 8" xfId="8473" xr:uid="{90320444-9E55-44D8-9414-22048078FFBA}"/>
    <cellStyle name="Calculation 2 5 8 2" xfId="12039" xr:uid="{C43F76F2-2004-420D-B68C-2EC1355D6167}"/>
    <cellStyle name="Calculation 2 5 8 2 2" xfId="21486" xr:uid="{0036F78E-4CB5-432B-BF4F-B828DEAF9092}"/>
    <cellStyle name="Calculation 2 5 8 2 3" xfId="25881" xr:uid="{D55E654F-2412-417F-B673-39D3ACA10F2F}"/>
    <cellStyle name="Calculation 2 5 8 3" xfId="14177" xr:uid="{5EDF7A74-DCD1-4E1F-9853-C118473BCCEB}"/>
    <cellStyle name="Calculation 2 5 8 3 2" xfId="23624" xr:uid="{DC9E3958-B505-407C-B0F1-3812D63C8C15}"/>
    <cellStyle name="Calculation 2 5 8 4" xfId="17918" xr:uid="{B7282BCA-5DB6-4989-9A03-DA4D7F8823E8}"/>
    <cellStyle name="Calculation 2 5 9" xfId="8212" xr:uid="{A65BA018-3255-4848-B0A1-1FE3C2FF4ABA}"/>
    <cellStyle name="Calculation 2 5 9 2" xfId="11822" xr:uid="{B64957F4-A341-4F51-A2AE-B150EA61A9F7}"/>
    <cellStyle name="Calculation 2 5 9 2 2" xfId="21269" xr:uid="{B022BD61-7F4B-4DDE-9DE6-C053A3B2111D}"/>
    <cellStyle name="Calculation 2 5 9 2 3" xfId="25683" xr:uid="{572B10CC-47ED-4CD7-878D-BB313CA0FC0A}"/>
    <cellStyle name="Calculation 2 5 9 3" xfId="13935" xr:uid="{F0D771DC-D535-4164-BE1E-D7251B68AC27}"/>
    <cellStyle name="Calculation 2 5 9 3 2" xfId="23382" xr:uid="{FCA5C328-1597-485F-BB22-4BD410E6A157}"/>
    <cellStyle name="Calculation 2 5 9 4" xfId="17657" xr:uid="{A94ECD92-EB4C-45EC-9F94-10F0B56C1EF3}"/>
    <cellStyle name="Calculation 2 6" xfId="1326" xr:uid="{2CE9133C-CA2C-463E-9634-EA69481267A8}"/>
    <cellStyle name="Calculation 2 6 10" xfId="9183" xr:uid="{23776139-9D31-4D5F-A3EE-20FFC7051A45}"/>
    <cellStyle name="Calculation 2 6 10 2" xfId="14883" xr:uid="{4195137C-1DE3-477C-AEED-FD4BCF318216}"/>
    <cellStyle name="Calculation 2 6 10 2 2" xfId="24330" xr:uid="{90D77684-A3D2-4498-B8B0-EC0D1B3DD11A}"/>
    <cellStyle name="Calculation 2 6 10 3" xfId="18628" xr:uid="{356197FC-FE97-49D7-85EA-AD403A98F3B0}"/>
    <cellStyle name="Calculation 2 6 11" xfId="26946" xr:uid="{4FBDBF18-105E-4D70-88F6-37134AA2D3AF}"/>
    <cellStyle name="Calculation 2 6 12" xfId="27911" xr:uid="{EE86BB35-934C-41AE-899C-8EA1B75358EF}"/>
    <cellStyle name="Calculation 2 6 2" xfId="3034" xr:uid="{F299A57A-AA42-42C9-BE3F-F1A374D94F15}"/>
    <cellStyle name="Calculation 2 6 2 10" xfId="27820" xr:uid="{841F534A-5173-408E-9526-52E4C1EC0C9C}"/>
    <cellStyle name="Calculation 2 6 2 2" xfId="6047" xr:uid="{A57AE75F-7C32-43E2-A643-A58060BF516A}"/>
    <cellStyle name="Calculation 2 6 2 2 2" xfId="6715" xr:uid="{FFAA6988-6F2F-438F-AE93-21D2246968EF}"/>
    <cellStyle name="Calculation 2 6 2 2 2 2" xfId="10445" xr:uid="{735C6FCA-C2F7-4796-813B-EFF154F3E7F0}"/>
    <cellStyle name="Calculation 2 6 2 2 2 2 2" xfId="19891" xr:uid="{B6DB3DAE-935B-4D62-A823-B576E072C962}"/>
    <cellStyle name="Calculation 2 6 2 2 2 3" xfId="16162" xr:uid="{14208090-A287-47F2-B340-0F66B30442E2}"/>
    <cellStyle name="Calculation 2 6 2 2 3" xfId="9776" xr:uid="{772D9216-6C73-4ADC-9A2F-3BC501F5802A}"/>
    <cellStyle name="Calculation 2 6 2 2 3 2" xfId="19221" xr:uid="{D4353736-AFEF-4C69-B045-1FB7154B5F0C}"/>
    <cellStyle name="Calculation 2 6 2 2 4" xfId="15492" xr:uid="{AA46A15B-0B41-41F4-8595-D54FAC8F53C1}"/>
    <cellStyle name="Calculation 2 6 2 2 5" xfId="28223" xr:uid="{259DEC4F-2F6D-4DEF-924F-0BF34854CDD4}"/>
    <cellStyle name="Calculation 2 6 2 2 6" xfId="27002" xr:uid="{8821E510-F6A1-449D-A07E-FA78F16812F1}"/>
    <cellStyle name="Calculation 2 6 2 2 7" xfId="27427" xr:uid="{818C123A-7E76-4FEC-A2EF-50C3840FB828}"/>
    <cellStyle name="Calculation 2 6 2 2 8" xfId="28756" xr:uid="{B67E75FA-1B91-41E1-9C2D-D4ED08BF92DC}"/>
    <cellStyle name="Calculation 2 6 2 3" xfId="7346" xr:uid="{9906D862-1304-423E-8BAD-4E959506BB45}"/>
    <cellStyle name="Calculation 2 6 2 3 2" xfId="11075" xr:uid="{281E9501-9F27-4ECC-A7F4-43C42D95217A}"/>
    <cellStyle name="Calculation 2 6 2 3 2 2" xfId="20522" xr:uid="{D1ADF629-83C7-4252-BBBC-718BAAE03ACA}"/>
    <cellStyle name="Calculation 2 6 2 3 2 3" xfId="24946" xr:uid="{F7D7633A-E98F-4AFA-8984-51399B84A383}"/>
    <cellStyle name="Calculation 2 6 2 3 3" xfId="13081" xr:uid="{3A9C05AD-16DF-4C81-A7C8-0807C779D65F}"/>
    <cellStyle name="Calculation 2 6 2 3 3 2" xfId="22528" xr:uid="{26D93AA7-0169-45A0-ABE7-73541CF6210E}"/>
    <cellStyle name="Calculation 2 6 2 3 4" xfId="16793" xr:uid="{46EEF69E-FA32-4787-9820-875D88886740}"/>
    <cellStyle name="Calculation 2 6 2 4" xfId="8410" xr:uid="{1F33EB5D-77BE-4A8F-90EC-CF30EF0F63F9}"/>
    <cellStyle name="Calculation 2 6 2 4 2" xfId="11985" xr:uid="{30D47EC8-76E6-4CBB-8B8C-448DC2416E2D}"/>
    <cellStyle name="Calculation 2 6 2 4 2 2" xfId="21432" xr:uid="{5DDEC147-365B-497E-B076-9013AC802E46}"/>
    <cellStyle name="Calculation 2 6 2 4 2 3" xfId="25841" xr:uid="{68F949FA-37CB-4780-ACEA-1D61093F91BA}"/>
    <cellStyle name="Calculation 2 6 2 4 3" xfId="14128" xr:uid="{099751A6-67D9-4F42-805E-F36D62A63000}"/>
    <cellStyle name="Calculation 2 6 2 4 3 2" xfId="23575" xr:uid="{BC814A9E-14F2-4132-873B-C2872697ACC7}"/>
    <cellStyle name="Calculation 2 6 2 4 4" xfId="17855" xr:uid="{1E67CB4D-B9ED-4BC7-B553-977C3A435E91}"/>
    <cellStyle name="Calculation 2 6 2 5" xfId="7877" xr:uid="{4FA7DABE-4AD2-4199-8C0E-6D7307C65F87}"/>
    <cellStyle name="Calculation 2 6 2 5 2" xfId="11538" xr:uid="{D2DD733A-386C-468C-9ED9-566CF259EDF7}"/>
    <cellStyle name="Calculation 2 6 2 5 2 2" xfId="20985" xr:uid="{B6536E04-6842-44DE-8DCD-E15AFB0B11A6}"/>
    <cellStyle name="Calculation 2 6 2 5 2 3" xfId="25404" xr:uid="{D91C26E3-4A5D-4AE4-8598-76E960D7DE55}"/>
    <cellStyle name="Calculation 2 6 2 5 3" xfId="13605" xr:uid="{DEE40446-CCD5-4F02-87E2-852F0BEFBF09}"/>
    <cellStyle name="Calculation 2 6 2 5 3 2" xfId="23052" xr:uid="{7598DFA5-03DC-46A2-820F-F3EE395554E2}"/>
    <cellStyle name="Calculation 2 6 2 5 4" xfId="17322" xr:uid="{A47317C0-8CFB-43CC-B043-30B9DC14EF70}"/>
    <cellStyle name="Calculation 2 6 2 6" xfId="9107" xr:uid="{A9904CE7-2322-4DEE-88DF-69DD861A233E}"/>
    <cellStyle name="Calculation 2 6 2 6 2" xfId="12584" xr:uid="{8AE1B723-0B95-423D-9492-D1A827C8224F}"/>
    <cellStyle name="Calculation 2 6 2 6 2 2" xfId="22031" xr:uid="{47E391B8-63BF-418D-BCAB-F386437A722D}"/>
    <cellStyle name="Calculation 2 6 2 6 2 3" xfId="26423" xr:uid="{9F96C6E9-30D0-4A8C-BECD-47FA48EB1100}"/>
    <cellStyle name="Calculation 2 6 2 6 3" xfId="14808" xr:uid="{5790889E-0706-4CF9-9E4B-5276E06F2189}"/>
    <cellStyle name="Calculation 2 6 2 6 3 2" xfId="24255" xr:uid="{D3339242-AE8F-46AB-BADE-828E8D796871}"/>
    <cellStyle name="Calculation 2 6 2 6 4" xfId="18552" xr:uid="{E0DA0351-83A0-4676-A30D-41704758DC6C}"/>
    <cellStyle name="Calculation 2 6 2 7" xfId="8975" xr:uid="{1A4396C3-BA37-4266-A8F0-AD4C4935E1AB}"/>
    <cellStyle name="Calculation 2 6 2 7 2" xfId="12460" xr:uid="{B46F7134-F050-4502-824B-2CA724098360}"/>
    <cellStyle name="Calculation 2 6 2 7 2 2" xfId="21907" xr:uid="{056FD547-6EB5-43C5-9FB7-161C9FCC174E}"/>
    <cellStyle name="Calculation 2 6 2 7 2 3" xfId="26299" xr:uid="{3474053D-87BB-4B3D-9911-2808C7DB5373}"/>
    <cellStyle name="Calculation 2 6 2 7 3" xfId="14676" xr:uid="{BACB07B9-53B2-4F5C-B8B1-4EE8CD2C6E75}"/>
    <cellStyle name="Calculation 2 6 2 7 3 2" xfId="24123" xr:uid="{072E643D-FFE6-4A53-A6A4-4187CBBE33A0}"/>
    <cellStyle name="Calculation 2 6 2 7 4" xfId="18420" xr:uid="{6E1F0EB6-B19B-49BE-8ACE-C5E83064589B}"/>
    <cellStyle name="Calculation 2 6 2 8" xfId="8017" xr:uid="{E57F0FAB-E964-40E6-888C-8F508228789A}"/>
    <cellStyle name="Calculation 2 6 2 8 2" xfId="13744" xr:uid="{84D43557-0C0C-400F-A53C-DE86CBADF0A5}"/>
    <cellStyle name="Calculation 2 6 2 8 2 2" xfId="23191" xr:uid="{C7295F56-5A9B-4715-AB6D-AB1A9882F93C}"/>
    <cellStyle name="Calculation 2 6 2 8 3" xfId="17462" xr:uid="{FEE38BF7-7477-4EF9-B0B1-73E2A251E5CF}"/>
    <cellStyle name="Calculation 2 6 2 9" xfId="27407" xr:uid="{FCF27C07-415F-4EB2-A23F-03DD211A7940}"/>
    <cellStyle name="Calculation 2 6 3" xfId="4978" xr:uid="{665B12E6-C84F-4918-91A0-720BB002A4DF}"/>
    <cellStyle name="Calculation 2 6 3 10" xfId="26826" xr:uid="{716510CF-9177-41BE-B747-1F061B28ACF2}"/>
    <cellStyle name="Calculation 2 6 3 2" xfId="6362" xr:uid="{1054F38A-09EF-4950-8799-930AE90599E4}"/>
    <cellStyle name="Calculation 2 6 3 2 2" xfId="7030" xr:uid="{EA14625D-C066-41C6-A720-3599F6618F5E}"/>
    <cellStyle name="Calculation 2 6 3 2 2 2" xfId="10760" xr:uid="{75F33A73-A0F2-40A8-BFC8-10770013F054}"/>
    <cellStyle name="Calculation 2 6 3 2 2 2 2" xfId="20207" xr:uid="{3C850145-2D80-45BB-AD75-F249D9C7D8D6}"/>
    <cellStyle name="Calculation 2 6 3 2 2 3" xfId="16478" xr:uid="{35EC30FF-547B-4E6E-AA3D-14C69E01422A}"/>
    <cellStyle name="Calculation 2 6 3 2 3" xfId="10091" xr:uid="{2FD4D68A-7E8A-4EE4-9F99-2A3465049A16}"/>
    <cellStyle name="Calculation 2 6 3 2 3 2" xfId="19537" xr:uid="{B1B12F01-9E0F-4B3C-9715-6255121E34B6}"/>
    <cellStyle name="Calculation 2 6 3 2 4" xfId="15808" xr:uid="{AACF7BD2-F777-42DF-957C-F1C0FE3FF714}"/>
    <cellStyle name="Calculation 2 6 3 2 5" xfId="28361" xr:uid="{1FAB7B08-C442-460F-9B7B-E11FAA6A844F}"/>
    <cellStyle name="Calculation 2 6 3 2 6" xfId="28524" xr:uid="{FD556A04-3F1C-4517-AC1D-2989CAA20077}"/>
    <cellStyle name="Calculation 2 6 3 2 7" xfId="26905" xr:uid="{58843633-6B2B-4C17-987E-28B0949CE584}"/>
    <cellStyle name="Calculation 2 6 3 2 8" xfId="28869" xr:uid="{88F6361B-4AA8-4C27-8168-67989557D4E8}"/>
    <cellStyle name="Calculation 2 6 3 3" xfId="7169" xr:uid="{D2220C4E-DA4D-4F3A-94B0-F3E7F63661AC}"/>
    <cellStyle name="Calculation 2 6 3 3 2" xfId="10898" xr:uid="{C54F5C9F-9F52-4EFE-A785-A85F0A658362}"/>
    <cellStyle name="Calculation 2 6 3 3 2 2" xfId="20345" xr:uid="{5ACFF150-D8B2-4C55-96F3-67CBACDBBCC5}"/>
    <cellStyle name="Calculation 2 6 3 3 2 3" xfId="24769" xr:uid="{06413918-70C8-4960-9D23-B1FCF99B1FC8}"/>
    <cellStyle name="Calculation 2 6 3 3 3" xfId="12904" xr:uid="{B000ADD4-859A-44A0-9592-D2BF3134D857}"/>
    <cellStyle name="Calculation 2 6 3 3 3 2" xfId="22351" xr:uid="{6EDE369A-8D4D-44A7-A5DA-8CF86F9EE937}"/>
    <cellStyle name="Calculation 2 6 3 3 4" xfId="16616" xr:uid="{6457C5D7-4852-460C-B3A5-1C2CFABD23F0}"/>
    <cellStyle name="Calculation 2 6 3 4" xfId="8870" xr:uid="{DFA7E615-895F-427E-81EF-65BD490CA891}"/>
    <cellStyle name="Calculation 2 6 3 4 2" xfId="12369" xr:uid="{020E9D04-318E-48EF-9258-824DB8347A73}"/>
    <cellStyle name="Calculation 2 6 3 4 2 2" xfId="21816" xr:uid="{03B775C0-079D-40C6-B2B5-6F8AE79E7F24}"/>
    <cellStyle name="Calculation 2 6 3 4 2 3" xfId="26208" xr:uid="{4400BD9E-ABDA-4E25-AC24-CE0E0FC02B43}"/>
    <cellStyle name="Calculation 2 6 3 4 3" xfId="14571" xr:uid="{1C7EF564-5EC1-44D5-9A5C-EDD54F6963E8}"/>
    <cellStyle name="Calculation 2 6 3 4 3 2" xfId="24018" xr:uid="{5DA3219D-5956-46C9-B4C2-690B6560492A}"/>
    <cellStyle name="Calculation 2 6 3 4 4" xfId="18315" xr:uid="{A7C5DF15-938D-4A03-B3FA-E63029349207}"/>
    <cellStyle name="Calculation 2 6 3 5" xfId="8179" xr:uid="{6AAFC9C2-9F8C-409C-B673-190437037435}"/>
    <cellStyle name="Calculation 2 6 3 5 2" xfId="11798" xr:uid="{6914B47D-FE55-4EE0-8C57-C6D973F56F0D}"/>
    <cellStyle name="Calculation 2 6 3 5 2 2" xfId="21245" xr:uid="{20ADD209-297F-4998-BFA0-B2149AFC965B}"/>
    <cellStyle name="Calculation 2 6 3 5 2 3" xfId="25659" xr:uid="{C8A42596-EABE-4279-B49E-99E6A3BF1F86}"/>
    <cellStyle name="Calculation 2 6 3 5 3" xfId="13902" xr:uid="{B11D012A-F1CB-4655-8725-FF7AC49591AC}"/>
    <cellStyle name="Calculation 2 6 3 5 3 2" xfId="23349" xr:uid="{8FD74378-53C3-410B-9387-BB0664523AEB}"/>
    <cellStyle name="Calculation 2 6 3 5 4" xfId="17624" xr:uid="{6DFB6938-312D-44E8-A622-3243308A01C6}"/>
    <cellStyle name="Calculation 2 6 3 6" xfId="8977" xr:uid="{C860323B-DDED-4E1C-8A54-0CA6392DD9A7}"/>
    <cellStyle name="Calculation 2 6 3 6 2" xfId="12462" xr:uid="{75B8ED14-9412-4863-ADBE-7F599991CE87}"/>
    <cellStyle name="Calculation 2 6 3 6 2 2" xfId="21909" xr:uid="{DC63CB75-1784-4300-84B7-2FBA455C54B7}"/>
    <cellStyle name="Calculation 2 6 3 6 2 3" xfId="26301" xr:uid="{A6A1C2C6-6A16-4283-A7F1-E729A4BD37D0}"/>
    <cellStyle name="Calculation 2 6 3 6 3" xfId="14678" xr:uid="{8060E498-8BFB-42D6-94F9-DA5566303D19}"/>
    <cellStyle name="Calculation 2 6 3 6 3 2" xfId="24125" xr:uid="{58F5D0B6-5D9E-4ED1-811E-3BDCE963A4B1}"/>
    <cellStyle name="Calculation 2 6 3 6 4" xfId="18422" xr:uid="{A1862315-0B31-4309-BC73-5134E0D77604}"/>
    <cellStyle name="Calculation 2 6 3 7" xfId="8980" xr:uid="{8AAB7607-74E8-4B20-841B-4A6095156C8C}"/>
    <cellStyle name="Calculation 2 6 3 7 2" xfId="12464" xr:uid="{1D891E09-F252-4166-9821-869F27A7505A}"/>
    <cellStyle name="Calculation 2 6 3 7 2 2" xfId="21911" xr:uid="{9777532B-2C53-4289-A8A9-4E46D91921D5}"/>
    <cellStyle name="Calculation 2 6 3 7 2 3" xfId="26303" xr:uid="{657A5A1E-299A-46E4-A63B-3BC735F8F9E0}"/>
    <cellStyle name="Calculation 2 6 3 7 3" xfId="14681" xr:uid="{52E864CC-6E60-44C2-9E67-0D9D5169B43D}"/>
    <cellStyle name="Calculation 2 6 3 7 3 2" xfId="24128" xr:uid="{F3D38064-EBDD-4AFD-BF3D-FEBAE1B5EC60}"/>
    <cellStyle name="Calculation 2 6 3 7 4" xfId="18425" xr:uid="{7B13A38C-B934-437B-85B1-78EAF725E6D8}"/>
    <cellStyle name="Calculation 2 6 3 8" xfId="8172" xr:uid="{C2A69FA7-9864-4F00-9DAB-65D6DE882118}"/>
    <cellStyle name="Calculation 2 6 3 8 2" xfId="13895" xr:uid="{F84EC6F8-B415-4D9A-8CD2-48882EC003DC}"/>
    <cellStyle name="Calculation 2 6 3 8 2 2" xfId="23342" xr:uid="{17DC9DB3-AF75-4EE4-995E-5252FC1E6E8B}"/>
    <cellStyle name="Calculation 2 6 3 8 3" xfId="17617" xr:uid="{E385E7EB-0833-4777-B85D-1C2758DE5190}"/>
    <cellStyle name="Calculation 2 6 3 9" xfId="27818" xr:uid="{B9A9FE69-E02D-4808-A0A9-B176354402D0}"/>
    <cellStyle name="Calculation 2 6 4" xfId="5852" xr:uid="{9D2EF54D-39E3-4377-83D1-756C62D33E19}"/>
    <cellStyle name="Calculation 2 6 4 2" xfId="6520" xr:uid="{45F8EF31-9651-4535-A395-9A3B6E2519C9}"/>
    <cellStyle name="Calculation 2 6 4 2 2" xfId="10250" xr:uid="{6F739641-65FA-45B8-84C2-A48E6A050847}"/>
    <cellStyle name="Calculation 2 6 4 2 2 2" xfId="19696" xr:uid="{BAE24F5A-EF7C-4477-B43D-6A326B9BBD7E}"/>
    <cellStyle name="Calculation 2 6 4 2 3" xfId="15967" xr:uid="{F092454D-CE38-47E0-AEDF-35A86A5C3516}"/>
    <cellStyle name="Calculation 2 6 4 3" xfId="9581" xr:uid="{843258F7-3765-4128-9356-18EBFBD70173}"/>
    <cellStyle name="Calculation 2 6 4 3 2" xfId="19026" xr:uid="{BE93CCEC-2466-4D49-B0A2-BBA4CE6CE0E0}"/>
    <cellStyle name="Calculation 2 6 4 4" xfId="15297" xr:uid="{E83E1C30-62FB-4F31-A2FD-911E6FC47E32}"/>
    <cellStyle name="Calculation 2 6 4 5" xfId="28042" xr:uid="{87F92E06-4E85-4E1C-AE22-AA12CEBD9809}"/>
    <cellStyle name="Calculation 2 6 4 6" xfId="27826" xr:uid="{E0597FCA-733B-45FC-B70A-B5AA30A309E2}"/>
    <cellStyle name="Calculation 2 6 4 7" xfId="28448" xr:uid="{C1F7BFC1-5E6A-4C8D-ADC6-3894CBB4399F}"/>
    <cellStyle name="Calculation 2 6 4 8" xfId="28577" xr:uid="{79CEFC4F-30DB-4C8B-86A1-41150F32EFD6}"/>
    <cellStyle name="Calculation 2 6 5" xfId="7415" xr:uid="{A79321E3-E1A8-4B65-B415-1A1B13334327}"/>
    <cellStyle name="Calculation 2 6 5 2" xfId="11144" xr:uid="{3CEE83D4-862B-4C31-9620-ADB3E1C7527D}"/>
    <cellStyle name="Calculation 2 6 5 2 2" xfId="20591" xr:uid="{12426395-6DFD-4C61-A3B9-A44D1E060E8F}"/>
    <cellStyle name="Calculation 2 6 5 2 3" xfId="25015" xr:uid="{C4D0658B-2139-4760-8F21-88F667FA9353}"/>
    <cellStyle name="Calculation 2 6 5 3" xfId="13150" xr:uid="{05C9CEDA-8B28-4119-A103-95E98632F9EB}"/>
    <cellStyle name="Calculation 2 6 5 3 2" xfId="22597" xr:uid="{23ADC891-46F3-4AA6-958A-AE320F254D77}"/>
    <cellStyle name="Calculation 2 6 5 4" xfId="16862" xr:uid="{2C81B245-6C82-405F-9B7B-E65B53DD9614}"/>
    <cellStyle name="Calculation 2 6 6" xfId="8653" xr:uid="{A6939EB9-A9A6-41BD-8398-3D5CDDE9B4CA}"/>
    <cellStyle name="Calculation 2 6 6 2" xfId="12193" xr:uid="{DB603DDF-9DD1-4B60-80C4-060382FF27E4}"/>
    <cellStyle name="Calculation 2 6 6 2 2" xfId="21640" xr:uid="{6349BEFB-E4E0-47D8-9CBF-60996F24D2D1}"/>
    <cellStyle name="Calculation 2 6 6 2 3" xfId="26034" xr:uid="{569B8060-8DEE-4BA1-B60B-DFCB330CF4EF}"/>
    <cellStyle name="Calculation 2 6 6 3" xfId="14356" xr:uid="{70EC611A-DE56-4EE1-B34E-0D15A9DC33A4}"/>
    <cellStyle name="Calculation 2 6 6 3 2" xfId="23803" xr:uid="{EE8EA8F1-4370-4B39-B534-0F79CCF0B966}"/>
    <cellStyle name="Calculation 2 6 6 4" xfId="18098" xr:uid="{F4F071DC-9079-427C-87D1-1CE8CD527F69}"/>
    <cellStyle name="Calculation 2 6 7" xfId="7592" xr:uid="{86A813CE-BF81-476C-864A-92EF0D050A4E}"/>
    <cellStyle name="Calculation 2 6 7 2" xfId="11306" xr:uid="{E9F23920-797B-4C21-9372-B855E8A3248E}"/>
    <cellStyle name="Calculation 2 6 7 2 2" xfId="20753" xr:uid="{6512D8BC-4620-4371-82FB-08C7B8680269}"/>
    <cellStyle name="Calculation 2 6 7 2 3" xfId="25172" xr:uid="{DB418CE4-BCAD-4E33-9FBF-593D3AC783D9}"/>
    <cellStyle name="Calculation 2 6 7 3" xfId="13320" xr:uid="{027706A5-B5B8-4012-B3D6-20BAE4E54645}"/>
    <cellStyle name="Calculation 2 6 7 3 2" xfId="22767" xr:uid="{B19A566F-B742-437F-88AE-E19C3760BB89}"/>
    <cellStyle name="Calculation 2 6 7 4" xfId="17037" xr:uid="{0C389018-8053-4A15-B042-8B361E4809A8}"/>
    <cellStyle name="Calculation 2 6 8" xfId="8535" xr:uid="{E3EC53DB-B01B-4584-A9A1-CBED9D2F5BB8}"/>
    <cellStyle name="Calculation 2 6 8 2" xfId="12089" xr:uid="{4214C266-EABC-4893-8B57-E2E12F5F6529}"/>
    <cellStyle name="Calculation 2 6 8 2 2" xfId="21536" xr:uid="{749E9C5F-25D7-417A-929A-8868D3404767}"/>
    <cellStyle name="Calculation 2 6 8 2 3" xfId="25931" xr:uid="{65072E97-1784-4B38-81B5-7248431A4CF2}"/>
    <cellStyle name="Calculation 2 6 8 3" xfId="14239" xr:uid="{F8DB536B-8011-462F-B579-3D57F27197D6}"/>
    <cellStyle name="Calculation 2 6 8 3 2" xfId="23686" xr:uid="{C122B553-0611-4A63-9771-8152B5314D01}"/>
    <cellStyle name="Calculation 2 6 8 4" xfId="17980" xr:uid="{AC9564EF-1678-4628-84A0-D0FFAC9FFBB1}"/>
    <cellStyle name="Calculation 2 6 9" xfId="8083" xr:uid="{5A585F41-EE59-4449-91AE-BE965D5CF998}"/>
    <cellStyle name="Calculation 2 6 9 2" xfId="11721" xr:uid="{72A1D4AD-5FF3-4123-AB6D-9569851FA994}"/>
    <cellStyle name="Calculation 2 6 9 2 2" xfId="21168" xr:uid="{425C9486-94AC-4B75-8DD9-0781B2DA43CF}"/>
    <cellStyle name="Calculation 2 6 9 2 3" xfId="25584" xr:uid="{667EE97A-CBD3-4D4C-8832-BB2F3C53E3C7}"/>
    <cellStyle name="Calculation 2 6 9 3" xfId="13808" xr:uid="{6DC9850B-0124-4C83-A1F7-4D2BE2305708}"/>
    <cellStyle name="Calculation 2 6 9 3 2" xfId="23255" xr:uid="{80B47E4C-EAC9-4568-8455-B01C654C8143}"/>
    <cellStyle name="Calculation 2 6 9 4" xfId="17528" xr:uid="{5253BECE-F931-446A-BDA9-3D4029DC2800}"/>
    <cellStyle name="Calculation 2 7" xfId="1327" xr:uid="{1F13A321-660D-4F6D-87E1-F89874A5419E}"/>
    <cellStyle name="Calculation 2 7 10" xfId="8729" xr:uid="{60B1D395-1D60-4D04-B1E2-B431C4BBF7EE}"/>
    <cellStyle name="Calculation 2 7 10 2" xfId="14432" xr:uid="{9CD02298-5D8E-445C-ABB2-8E336A3F92FC}"/>
    <cellStyle name="Calculation 2 7 10 2 2" xfId="23879" xr:uid="{0C6FB038-AB87-4568-AA93-C1F45E94BC36}"/>
    <cellStyle name="Calculation 2 7 10 3" xfId="18174" xr:uid="{799D73FD-0F31-4B54-B224-F2CD36F2C3D5}"/>
    <cellStyle name="Calculation 2 7 11" xfId="26947" xr:uid="{B09A1FBA-A71D-4703-A3D4-3E02B821DD3A}"/>
    <cellStyle name="Calculation 2 7 12" xfId="27595" xr:uid="{0AA5B2A1-8004-4840-83FC-48A93F75D5B2}"/>
    <cellStyle name="Calculation 2 7 2" xfId="3035" xr:uid="{2B98A696-9E14-4553-A62B-DDF31AEF996F}"/>
    <cellStyle name="Calculation 2 7 2 10" xfId="28232" xr:uid="{631F4F22-E179-45A5-9AB3-CF0A80C921F8}"/>
    <cellStyle name="Calculation 2 7 2 2" xfId="6048" xr:uid="{3E90B5B9-5C5E-44FF-8AF0-08E7FB44AA0F}"/>
    <cellStyle name="Calculation 2 7 2 2 2" xfId="6716" xr:uid="{1D5BCA4A-6F9E-47CE-BD63-C7D7E083FC22}"/>
    <cellStyle name="Calculation 2 7 2 2 2 2" xfId="10446" xr:uid="{BDD4AB6E-61F9-415F-98C6-5906C17B945F}"/>
    <cellStyle name="Calculation 2 7 2 2 2 2 2" xfId="19892" xr:uid="{5ED19A11-35A7-4206-A989-024FA06A3CAA}"/>
    <cellStyle name="Calculation 2 7 2 2 2 3" xfId="16163" xr:uid="{59227DD4-1FEA-415C-8351-16546B5D7645}"/>
    <cellStyle name="Calculation 2 7 2 2 3" xfId="9777" xr:uid="{BB569865-2055-4F00-BB74-061EEB6D0152}"/>
    <cellStyle name="Calculation 2 7 2 2 3 2" xfId="19222" xr:uid="{4C4ABDB0-8CCA-4D3F-A8EE-FF5DD4ED20D8}"/>
    <cellStyle name="Calculation 2 7 2 2 4" xfId="15493" xr:uid="{8E52088A-265B-49A0-BDA5-44085CC52085}"/>
    <cellStyle name="Calculation 2 7 2 2 5" xfId="28224" xr:uid="{421E4B40-5503-4170-A28D-C59E51722781}"/>
    <cellStyle name="Calculation 2 7 2 2 6" xfId="27741" xr:uid="{A9666945-1926-44C8-9EE3-B276B4107E43}"/>
    <cellStyle name="Calculation 2 7 2 2 7" xfId="27931" xr:uid="{2A1814A1-4F80-409C-9406-9DD375DAB094}"/>
    <cellStyle name="Calculation 2 7 2 2 8" xfId="28757" xr:uid="{A31D2E43-9737-44F6-9050-B7F68BCC1F80}"/>
    <cellStyle name="Calculation 2 7 2 3" xfId="7345" xr:uid="{1BBF5933-DED5-436B-8DD3-3F48C7F3EB60}"/>
    <cellStyle name="Calculation 2 7 2 3 2" xfId="11074" xr:uid="{183735EB-2E96-45C0-B0EA-FF3086487574}"/>
    <cellStyle name="Calculation 2 7 2 3 2 2" xfId="20521" xr:uid="{209E8810-9CAA-4A75-A960-5187332365BD}"/>
    <cellStyle name="Calculation 2 7 2 3 2 3" xfId="24945" xr:uid="{B5EEBDB2-D4E9-49C1-9241-872F1546393D}"/>
    <cellStyle name="Calculation 2 7 2 3 3" xfId="13080" xr:uid="{321E3E8E-60F1-4FCC-8F58-9777A5FD7D64}"/>
    <cellStyle name="Calculation 2 7 2 3 3 2" xfId="22527" xr:uid="{6F653A68-16A9-4116-8CDE-010093AF2202}"/>
    <cellStyle name="Calculation 2 7 2 3 4" xfId="16792" xr:uid="{786F5EC7-B940-4B54-B260-7DE63DE5D5B2}"/>
    <cellStyle name="Calculation 2 7 2 4" xfId="8409" xr:uid="{32FC3F74-E96D-4EFA-809C-C0146BBEEF6E}"/>
    <cellStyle name="Calculation 2 7 2 4 2" xfId="11984" xr:uid="{3015DD31-97EE-4F3B-B964-4228A9DEB52D}"/>
    <cellStyle name="Calculation 2 7 2 4 2 2" xfId="21431" xr:uid="{8BE16DCC-A8EE-46BB-8178-ED9558724F44}"/>
    <cellStyle name="Calculation 2 7 2 4 2 3" xfId="25840" xr:uid="{E68A2B51-0BB1-4F82-8FDE-7F21878CC4A7}"/>
    <cellStyle name="Calculation 2 7 2 4 3" xfId="14127" xr:uid="{7F7FA921-D7B1-480B-B593-1717A548D84F}"/>
    <cellStyle name="Calculation 2 7 2 4 3 2" xfId="23574" xr:uid="{DFD8D2D9-1FCE-42FE-8F1B-B8A47562641F}"/>
    <cellStyle name="Calculation 2 7 2 4 4" xfId="17854" xr:uid="{421CACEB-F6C0-4F71-9E85-39244FA3EC9C}"/>
    <cellStyle name="Calculation 2 7 2 5" xfId="7878" xr:uid="{E3AAA944-86BF-451D-8E40-1A0FC7B700D9}"/>
    <cellStyle name="Calculation 2 7 2 5 2" xfId="11539" xr:uid="{7F9E0375-461A-47AE-8C9A-A68C7F98FD8D}"/>
    <cellStyle name="Calculation 2 7 2 5 2 2" xfId="20986" xr:uid="{DB259897-9FEC-4DAE-A2D7-623B4DFB28F0}"/>
    <cellStyle name="Calculation 2 7 2 5 2 3" xfId="25405" xr:uid="{47B6BFED-E947-4BF8-A08D-176DC75DF3E6}"/>
    <cellStyle name="Calculation 2 7 2 5 3" xfId="13606" xr:uid="{4370E224-01C1-493C-B321-6B469ADA0D3F}"/>
    <cellStyle name="Calculation 2 7 2 5 3 2" xfId="23053" xr:uid="{A01FCDB6-0B23-4B1E-96F2-34DA4446E466}"/>
    <cellStyle name="Calculation 2 7 2 5 4" xfId="17323" xr:uid="{7D344C44-06FB-4F57-8A83-FE2E151186E8}"/>
    <cellStyle name="Calculation 2 7 2 6" xfId="8659" xr:uid="{43F3F64B-C614-4D3A-992B-3AE4DF682A4D}"/>
    <cellStyle name="Calculation 2 7 2 6 2" xfId="12199" xr:uid="{1CEE6E9E-CD20-41D1-8932-DCFED055CC17}"/>
    <cellStyle name="Calculation 2 7 2 6 2 2" xfId="21646" xr:uid="{B689ADC7-3954-4596-889C-FBD3D44708D0}"/>
    <cellStyle name="Calculation 2 7 2 6 2 3" xfId="26040" xr:uid="{223DA28D-4877-4B25-8311-12C562D6C781}"/>
    <cellStyle name="Calculation 2 7 2 6 3" xfId="14362" xr:uid="{E9E87FDD-2C41-425D-A11C-C8A2C06CD861}"/>
    <cellStyle name="Calculation 2 7 2 6 3 2" xfId="23809" xr:uid="{0157C7B6-F6B7-45DD-8A79-F28F8C61A24D}"/>
    <cellStyle name="Calculation 2 7 2 6 4" xfId="18104" xr:uid="{F5D6B739-CF63-46DD-A06F-2BF15341E548}"/>
    <cellStyle name="Calculation 2 7 2 7" xfId="9137" xr:uid="{5335CA41-7597-464C-9590-9B109F4EF1FF}"/>
    <cellStyle name="Calculation 2 7 2 7 2" xfId="12608" xr:uid="{46D0D4CD-2BB6-42EE-B51F-C43AD32042EA}"/>
    <cellStyle name="Calculation 2 7 2 7 2 2" xfId="22055" xr:uid="{EC45CF09-B9A7-4F1C-A566-696D79DFD0B3}"/>
    <cellStyle name="Calculation 2 7 2 7 2 3" xfId="26446" xr:uid="{C183BEC0-D0AD-4501-AA66-D245BC8907CF}"/>
    <cellStyle name="Calculation 2 7 2 7 3" xfId="14837" xr:uid="{BAE91064-F7D5-4053-9257-49343152C019}"/>
    <cellStyle name="Calculation 2 7 2 7 3 2" xfId="24284" xr:uid="{F57766B1-164F-46A1-90C8-115287192041}"/>
    <cellStyle name="Calculation 2 7 2 7 4" xfId="18582" xr:uid="{E8D184F8-F1E6-4A7A-BE97-062C592D8B65}"/>
    <cellStyle name="Calculation 2 7 2 8" xfId="7689" xr:uid="{45CB0F57-C18C-487F-AB50-446B93A83681}"/>
    <cellStyle name="Calculation 2 7 2 8 2" xfId="13417" xr:uid="{8595AA50-1AAD-46DE-8114-1505D6890497}"/>
    <cellStyle name="Calculation 2 7 2 8 2 2" xfId="22864" xr:uid="{47891B40-EC96-468E-9C85-8CF1710BBCD9}"/>
    <cellStyle name="Calculation 2 7 2 8 3" xfId="17134" xr:uid="{A2187453-0B03-40B6-9B51-E91CC75EED24}"/>
    <cellStyle name="Calculation 2 7 2 9" xfId="27408" xr:uid="{192EA26C-C5C5-42AD-BAD3-661708EE1E2C}"/>
    <cellStyle name="Calculation 2 7 3" xfId="4979" xr:uid="{AE49A638-B0D0-4FED-BAFA-ACA8F563A7DB}"/>
    <cellStyle name="Calculation 2 7 3 10" xfId="27286" xr:uid="{22A7B90D-5D0D-48B5-B2E7-DDC5E9E0BCAA}"/>
    <cellStyle name="Calculation 2 7 3 2" xfId="6363" xr:uid="{B2BC8FB5-EB6B-4435-A376-CC66BB883DD5}"/>
    <cellStyle name="Calculation 2 7 3 2 2" xfId="7031" xr:uid="{D290598C-2D47-44B5-BE33-36E9441CBB6F}"/>
    <cellStyle name="Calculation 2 7 3 2 2 2" xfId="10761" xr:uid="{4389AB6F-1AA7-4EAE-8644-181CF697F45C}"/>
    <cellStyle name="Calculation 2 7 3 2 2 2 2" xfId="20208" xr:uid="{1DCD2B61-94E9-4117-B92A-62EB8BC1BDF7}"/>
    <cellStyle name="Calculation 2 7 3 2 2 3" xfId="16479" xr:uid="{9FBD2FF6-1807-49AD-A0D0-CF0DC1E4B0F2}"/>
    <cellStyle name="Calculation 2 7 3 2 3" xfId="10092" xr:uid="{CBEAA417-3A33-44EB-9615-397083958894}"/>
    <cellStyle name="Calculation 2 7 3 2 3 2" xfId="19538" xr:uid="{139ADBCB-5AAF-41DE-B971-C765242DA89A}"/>
    <cellStyle name="Calculation 2 7 3 2 4" xfId="15809" xr:uid="{64A9821C-665E-4F5D-9BA7-994120DCB65D}"/>
    <cellStyle name="Calculation 2 7 3 2 5" xfId="28362" xr:uid="{A2D11B0D-A8A0-4ACE-84ED-6CF082F70BD0}"/>
    <cellStyle name="Calculation 2 7 3 2 6" xfId="28525" xr:uid="{5DD7EF9D-D3FB-4DF1-91B2-67BB27AB085C}"/>
    <cellStyle name="Calculation 2 7 3 2 7" xfId="26895" xr:uid="{0D42C166-6286-4FEE-B517-11FA6797CD77}"/>
    <cellStyle name="Calculation 2 7 3 2 8" xfId="28870" xr:uid="{49EAEABD-4310-447D-BB92-B8387ADA2D0F}"/>
    <cellStyle name="Calculation 2 7 3 3" xfId="7295" xr:uid="{62088812-8D87-4FC9-99A4-0057F7D79C55}"/>
    <cellStyle name="Calculation 2 7 3 3 2" xfId="11024" xr:uid="{C20E8844-FB6F-41BD-8348-750D49375575}"/>
    <cellStyle name="Calculation 2 7 3 3 2 2" xfId="20471" xr:uid="{97190073-6BB3-4268-BA6A-68F35DF3528F}"/>
    <cellStyle name="Calculation 2 7 3 3 2 3" xfId="24895" xr:uid="{D1D8FF60-5EEC-476D-9F0A-501019807592}"/>
    <cellStyle name="Calculation 2 7 3 3 3" xfId="13030" xr:uid="{BD13ABF8-86F9-4FC7-AD61-B3E6802CFD2E}"/>
    <cellStyle name="Calculation 2 7 3 3 3 2" xfId="22477" xr:uid="{BF8A2A4C-CC54-446F-AD9B-74E2385E46B7}"/>
    <cellStyle name="Calculation 2 7 3 3 4" xfId="16742" xr:uid="{B5F8DDBD-B330-4A5E-AC07-DFAFE8BC84E8}"/>
    <cellStyle name="Calculation 2 7 3 4" xfId="8148" xr:uid="{942BF1BE-2238-4614-AFF2-AE586DF648A9}"/>
    <cellStyle name="Calculation 2 7 3 4 2" xfId="11776" xr:uid="{432C7908-8085-49E8-B2C2-671B5DFE0EF0}"/>
    <cellStyle name="Calculation 2 7 3 4 2 2" xfId="21223" xr:uid="{329AA44B-5F09-4BF7-9C2F-846C26BF67C7}"/>
    <cellStyle name="Calculation 2 7 3 4 2 3" xfId="25639" xr:uid="{579F1E64-6B12-464A-9797-D03CC75E78DD}"/>
    <cellStyle name="Calculation 2 7 3 4 3" xfId="13873" xr:uid="{4AB57EC5-007E-47CF-B577-458B1DC34084}"/>
    <cellStyle name="Calculation 2 7 3 4 3 2" xfId="23320" xr:uid="{096D9CFF-40FF-458F-B10D-08039C7EF546}"/>
    <cellStyle name="Calculation 2 7 3 4 4" xfId="17593" xr:uid="{E089D01B-0FFE-4AA6-94E5-86F8CDE1F62A}"/>
    <cellStyle name="Calculation 2 7 3 5" xfId="8516" xr:uid="{22A3C02A-FEF1-42C5-AC75-669B6D939C5F}"/>
    <cellStyle name="Calculation 2 7 3 5 2" xfId="12072" xr:uid="{E999DCE2-F925-46F8-AE2B-4DC73AAADE3E}"/>
    <cellStyle name="Calculation 2 7 3 5 2 2" xfId="21519" xr:uid="{8EC32637-C900-49D8-A013-712C8E611DC1}"/>
    <cellStyle name="Calculation 2 7 3 5 2 3" xfId="25914" xr:uid="{3C936D14-0BA8-462D-ACE7-3D401A41BF4C}"/>
    <cellStyle name="Calculation 2 7 3 5 3" xfId="14220" xr:uid="{61AC4701-947F-4EAA-8A3A-1F1A368FD57F}"/>
    <cellStyle name="Calculation 2 7 3 5 3 2" xfId="23667" xr:uid="{E36CAB4A-6CBC-495D-ACBE-BC56D78E5307}"/>
    <cellStyle name="Calculation 2 7 3 5 4" xfId="17961" xr:uid="{44602158-A58D-420C-B9C9-3A13A18D240F}"/>
    <cellStyle name="Calculation 2 7 3 6" xfId="7805" xr:uid="{40D6DDE2-7001-4169-BF1E-77F0C9B95979}"/>
    <cellStyle name="Calculation 2 7 3 6 2" xfId="11477" xr:uid="{547EEA36-65E6-40E8-BA81-D7F9C825BB7A}"/>
    <cellStyle name="Calculation 2 7 3 6 2 2" xfId="20924" xr:uid="{C21E0907-D2A6-4E75-9599-C81E1D6888A3}"/>
    <cellStyle name="Calculation 2 7 3 6 2 3" xfId="25343" xr:uid="{E3B62FAD-FD92-4FF5-BABE-7815AD15530E}"/>
    <cellStyle name="Calculation 2 7 3 6 3" xfId="13533" xr:uid="{A4390EEB-948D-4307-BA60-628F30FFE68D}"/>
    <cellStyle name="Calculation 2 7 3 6 3 2" xfId="22980" xr:uid="{ACDEDF70-7299-45B3-8B95-EDCA01145369}"/>
    <cellStyle name="Calculation 2 7 3 6 4" xfId="17250" xr:uid="{CD9B3DF3-8595-4C89-8809-3A7620BCD841}"/>
    <cellStyle name="Calculation 2 7 3 7" xfId="8173" xr:uid="{A2C1E79F-F551-4612-B756-CD04F8109224}"/>
    <cellStyle name="Calculation 2 7 3 7 2" xfId="11794" xr:uid="{67F7DE53-3449-440E-85F6-F20F034176CC}"/>
    <cellStyle name="Calculation 2 7 3 7 2 2" xfId="21241" xr:uid="{92D1946D-2F7A-44AB-A139-E1AA4DE52569}"/>
    <cellStyle name="Calculation 2 7 3 7 2 3" xfId="25655" xr:uid="{1F2AAD11-CB8C-444D-B24A-F8566B53B852}"/>
    <cellStyle name="Calculation 2 7 3 7 3" xfId="13896" xr:uid="{BBD76AF5-88F3-42F9-AB34-08E5244B4555}"/>
    <cellStyle name="Calculation 2 7 3 7 3 2" xfId="23343" xr:uid="{E524BFFA-5210-4312-83F3-017595C6FDEE}"/>
    <cellStyle name="Calculation 2 7 3 7 4" xfId="17618" xr:uid="{BA744368-7BFB-48D2-936C-42152F7E9E0B}"/>
    <cellStyle name="Calculation 2 7 3 8" xfId="8531" xr:uid="{8841A505-2B5A-4E3F-ABB5-445363F39DBB}"/>
    <cellStyle name="Calculation 2 7 3 8 2" xfId="14235" xr:uid="{5CD7548D-32F0-47F1-90A4-39E65E6878C1}"/>
    <cellStyle name="Calculation 2 7 3 8 2 2" xfId="23682" xr:uid="{FC56AD60-71ED-4697-913D-758F54EB402D}"/>
    <cellStyle name="Calculation 2 7 3 8 3" xfId="17976" xr:uid="{E6F71F1A-95E5-4D03-833D-921A8E7A9FCF}"/>
    <cellStyle name="Calculation 2 7 3 9" xfId="27819" xr:uid="{8892013C-E974-4680-A51A-9AEC38DB4997}"/>
    <cellStyle name="Calculation 2 7 4" xfId="5853" xr:uid="{EDDE8AE2-5B2F-4A9A-B3FB-0DBDA75F5D80}"/>
    <cellStyle name="Calculation 2 7 4 2" xfId="6521" xr:uid="{A1D7BEF0-DDBE-4706-BCA8-DEC1728841D0}"/>
    <cellStyle name="Calculation 2 7 4 2 2" xfId="10251" xr:uid="{29A56A85-9BAD-43B0-8CE3-65E0CC105923}"/>
    <cellStyle name="Calculation 2 7 4 2 2 2" xfId="19697" xr:uid="{0630B0B6-6BCB-4016-803F-F64A58FB8017}"/>
    <cellStyle name="Calculation 2 7 4 2 3" xfId="15968" xr:uid="{1FDF59DF-7B70-4C6A-B176-356EE375D03C}"/>
    <cellStyle name="Calculation 2 7 4 3" xfId="9582" xr:uid="{24BEC00D-5C1A-4852-8B44-2A07D5235C58}"/>
    <cellStyle name="Calculation 2 7 4 3 2" xfId="19027" xr:uid="{1A6916A7-62B4-4677-909D-06D560CD0000}"/>
    <cellStyle name="Calculation 2 7 4 4" xfId="15298" xr:uid="{89C0E31E-FF4C-4B20-902E-9D938D8E6F64}"/>
    <cellStyle name="Calculation 2 7 4 5" xfId="28043" xr:uid="{7BF09491-97E0-4047-8D12-BCEC4BFB196D}"/>
    <cellStyle name="Calculation 2 7 4 6" xfId="27700" xr:uid="{E83856B4-4319-43D3-BC41-1F03EFCB555E}"/>
    <cellStyle name="Calculation 2 7 4 7" xfId="28235" xr:uid="{0DC86470-3FA7-440B-A749-DF3B685C3D4B}"/>
    <cellStyle name="Calculation 2 7 4 8" xfId="28578" xr:uid="{82AEF6E5-69F8-4774-AD9A-68C874B10655}"/>
    <cellStyle name="Calculation 2 7 5" xfId="7513" xr:uid="{A945DB77-6655-4AF9-BEE1-E4DB59D973AC}"/>
    <cellStyle name="Calculation 2 7 5 2" xfId="11242" xr:uid="{559470A3-0224-447A-8EE0-7B861394F85E}"/>
    <cellStyle name="Calculation 2 7 5 2 2" xfId="20689" xr:uid="{C08044B1-46F6-46BB-B662-5B026F8CF06D}"/>
    <cellStyle name="Calculation 2 7 5 2 3" xfId="25113" xr:uid="{05AE637A-2330-4689-8D55-220C8F9B34BB}"/>
    <cellStyle name="Calculation 2 7 5 3" xfId="13248" xr:uid="{F4BDC774-213B-433A-8A79-27ADA586693A}"/>
    <cellStyle name="Calculation 2 7 5 3 2" xfId="22695" xr:uid="{9E277D06-047A-4F26-BC73-F7144A6FECD5}"/>
    <cellStyle name="Calculation 2 7 5 4" xfId="16960" xr:uid="{054CC562-BC91-4A72-9279-3D3306E36400}"/>
    <cellStyle name="Calculation 2 7 6" xfId="9100" xr:uid="{A6EFE159-B613-4893-9A5D-FE634E8CA506}"/>
    <cellStyle name="Calculation 2 7 6 2" xfId="12577" xr:uid="{ABCF2069-EDD6-4923-A8B1-AE497E2C4604}"/>
    <cellStyle name="Calculation 2 7 6 2 2" xfId="22024" xr:uid="{D489FD99-C9DB-4116-949B-AC708C96DF34}"/>
    <cellStyle name="Calculation 2 7 6 2 3" xfId="26416" xr:uid="{BAC1D519-C5E1-4D76-A4AC-2E8B06B29352}"/>
    <cellStyle name="Calculation 2 7 6 3" xfId="14801" xr:uid="{B0B3BA3C-FA64-4B2D-A8AE-70336ADB9E31}"/>
    <cellStyle name="Calculation 2 7 6 3 2" xfId="24248" xr:uid="{241DCB97-5622-4F3E-83F1-3A0D282C2A41}"/>
    <cellStyle name="Calculation 2 7 6 4" xfId="18545" xr:uid="{C2751D58-420C-4DCC-A7A1-41853F730A38}"/>
    <cellStyle name="Calculation 2 7 7" xfId="8284" xr:uid="{D6906056-37F5-4973-9966-8ED35D1E7D8B}"/>
    <cellStyle name="Calculation 2 7 7 2" xfId="11883" xr:uid="{8CC89CB3-4AF2-44E5-8579-06E6335294B4}"/>
    <cellStyle name="Calculation 2 7 7 2 2" xfId="21330" xr:uid="{B3C21B9B-09AC-4301-BB16-AB4A66CEFE23}"/>
    <cellStyle name="Calculation 2 7 7 2 3" xfId="25744" xr:uid="{9BE0E9CE-2140-432B-84FD-1BCD8386A730}"/>
    <cellStyle name="Calculation 2 7 7 3" xfId="14007" xr:uid="{1E49BF20-D024-4729-8A32-09CF48FAF854}"/>
    <cellStyle name="Calculation 2 7 7 3 2" xfId="23454" xr:uid="{EC72CBE4-FB55-4C77-A3A0-B6E32034AF57}"/>
    <cellStyle name="Calculation 2 7 7 4" xfId="17729" xr:uid="{C98D3337-2CE1-4CDE-A7A9-CB910EC2144A}"/>
    <cellStyle name="Calculation 2 7 8" xfId="9217" xr:uid="{03A40436-F321-4388-9E71-B14AE3A88D44}"/>
    <cellStyle name="Calculation 2 7 8 2" xfId="12674" xr:uid="{4A999937-53E1-4752-B324-4C1A012571BA}"/>
    <cellStyle name="Calculation 2 7 8 2 2" xfId="22121" xr:uid="{E0F0FB7C-15AB-4D83-A8CF-0F1B62D2520A}"/>
    <cellStyle name="Calculation 2 7 8 2 3" xfId="26511" xr:uid="{DAAE5EFE-F11F-4465-BB74-52628F658D3F}"/>
    <cellStyle name="Calculation 2 7 8 3" xfId="14916" xr:uid="{3CBF5680-F8B1-4349-92F2-6AA181F65D27}"/>
    <cellStyle name="Calculation 2 7 8 3 2" xfId="24363" xr:uid="{92137495-6BA5-4DB4-80E0-D21FD149AE12}"/>
    <cellStyle name="Calculation 2 7 8 4" xfId="18662" xr:uid="{F4479D57-775D-4D98-B969-1F0EB92B5FBF}"/>
    <cellStyle name="Calculation 2 7 9" xfId="8836" xr:uid="{93320959-2AE1-428E-89A9-F1070774AB0B}"/>
    <cellStyle name="Calculation 2 7 9 2" xfId="12345" xr:uid="{8D3771CB-0F70-44F5-A57A-9C6AC9120FBB}"/>
    <cellStyle name="Calculation 2 7 9 2 2" xfId="21792" xr:uid="{DB600F20-E7D2-46D8-AB90-85F0E7B57ADC}"/>
    <cellStyle name="Calculation 2 7 9 2 3" xfId="26184" xr:uid="{1EE92248-D98F-44F3-981D-282713AEB711}"/>
    <cellStyle name="Calculation 2 7 9 3" xfId="14537" xr:uid="{B993C1CD-141C-43A7-B292-44CBE43B5D2C}"/>
    <cellStyle name="Calculation 2 7 9 3 2" xfId="23984" xr:uid="{231DEA8A-710F-44D9-9A3A-5D1DB3A31021}"/>
    <cellStyle name="Calculation 2 7 9 4" xfId="18281" xr:uid="{1E8A66AA-1092-4B5B-B80E-14642978943D}"/>
    <cellStyle name="Calculation 2 8" xfId="1328" xr:uid="{62D832B2-7749-463F-B5A1-4934545B6E64}"/>
    <cellStyle name="Calculation 2 8 10" xfId="27910" xr:uid="{D54845D7-CE5D-47B4-9A60-4A560C4C697A}"/>
    <cellStyle name="Calculation 2 8 2" xfId="5854" xr:uid="{FC846FAC-D9E4-4B8E-B6DF-ED53B3BB6FCB}"/>
    <cellStyle name="Calculation 2 8 2 2" xfId="6522" xr:uid="{CC8CFF89-6BDD-4B79-927F-677864388ED2}"/>
    <cellStyle name="Calculation 2 8 2 2 2" xfId="10252" xr:uid="{19252A03-3006-44B1-A8CD-96391BEA603E}"/>
    <cellStyle name="Calculation 2 8 2 2 2 2" xfId="19698" xr:uid="{42156508-BFF9-44E2-9F69-BDD85077EEA3}"/>
    <cellStyle name="Calculation 2 8 2 2 3" xfId="15969" xr:uid="{60048B83-250A-4E95-A48D-0CECADE003D1}"/>
    <cellStyle name="Calculation 2 8 2 3" xfId="9583" xr:uid="{55FEC3EA-2EAC-4749-A9A3-FDDBD2A5B230}"/>
    <cellStyle name="Calculation 2 8 2 3 2" xfId="19028" xr:uid="{08CED3A2-2563-49A3-A995-DABCAFA417CD}"/>
    <cellStyle name="Calculation 2 8 2 4" xfId="15299" xr:uid="{14E5C1DE-C28E-41C5-A21F-1FE4A6D07795}"/>
    <cellStyle name="Calculation 2 8 2 5" xfId="28044" xr:uid="{222677E9-2590-4DF0-B049-B9CE9819793A}"/>
    <cellStyle name="Calculation 2 8 2 6" xfId="27308" xr:uid="{D6AE2D12-CF7D-48DD-B900-D31BE128EB1C}"/>
    <cellStyle name="Calculation 2 8 2 7" xfId="26834" xr:uid="{9D05EE33-0DD1-4971-B1DE-B56EEFDFD33C}"/>
    <cellStyle name="Calculation 2 8 2 8" xfId="28579" xr:uid="{F54E66B2-83D9-4BB0-B014-37A4C595F282}"/>
    <cellStyle name="Calculation 2 8 3" xfId="7512" xr:uid="{AF415C33-E1DA-4A14-B920-6124AE129771}"/>
    <cellStyle name="Calculation 2 8 3 2" xfId="11241" xr:uid="{1F5B084D-5697-46E1-A1F7-E3EC8ACABE24}"/>
    <cellStyle name="Calculation 2 8 3 2 2" xfId="20688" xr:uid="{3F26058D-9D3F-42D7-96DD-9FEFB5F4B441}"/>
    <cellStyle name="Calculation 2 8 3 2 3" xfId="25112" xr:uid="{D8F87372-8733-40EF-B00E-DAE97CB3FB43}"/>
    <cellStyle name="Calculation 2 8 3 3" xfId="13247" xr:uid="{0998E7B7-A914-407E-9A2A-D3045D2DA246}"/>
    <cellStyle name="Calculation 2 8 3 3 2" xfId="22694" xr:uid="{8D32CC8F-74ED-4BA3-9AD8-BF828EBC403B}"/>
    <cellStyle name="Calculation 2 8 3 4" xfId="16959" xr:uid="{A2DD395C-3F60-4189-9CEE-EA89CE31F0C7}"/>
    <cellStyle name="Calculation 2 8 4" xfId="8652" xr:uid="{F54D88DD-9BDE-4AD1-AC77-B9D2D8B5A453}"/>
    <cellStyle name="Calculation 2 8 4 2" xfId="12192" xr:uid="{852DE973-B01C-43A9-878F-4228DC6DDB9A}"/>
    <cellStyle name="Calculation 2 8 4 2 2" xfId="21639" xr:uid="{778C7E93-1AD7-4E52-923D-2D763CF77956}"/>
    <cellStyle name="Calculation 2 8 4 2 3" xfId="26033" xr:uid="{1B029C75-F76E-4ED6-9FCA-E623A989588D}"/>
    <cellStyle name="Calculation 2 8 4 3" xfId="14355" xr:uid="{E7662DC5-83BF-4488-B35B-C85516EECD82}"/>
    <cellStyle name="Calculation 2 8 4 3 2" xfId="23802" xr:uid="{D13F4681-B79C-4B88-BDD5-5DBA62E59D8C}"/>
    <cellStyle name="Calculation 2 8 4 4" xfId="18097" xr:uid="{69E823DA-2210-42AB-A873-F5BD8AF6EDC8}"/>
    <cellStyle name="Calculation 2 8 5" xfId="8099" xr:uid="{92382F2C-8156-456F-A6E2-FB28BD4DDD9A}"/>
    <cellStyle name="Calculation 2 8 5 2" xfId="11734" xr:uid="{4AD6ADAB-81A3-415A-925C-57BC54B76B46}"/>
    <cellStyle name="Calculation 2 8 5 2 2" xfId="21181" xr:uid="{5FABC8AB-23C8-44B7-9438-8094D7D57F59}"/>
    <cellStyle name="Calculation 2 8 5 2 3" xfId="25597" xr:uid="{985564A2-5183-4000-BFC7-0D82D9CC3D1B}"/>
    <cellStyle name="Calculation 2 8 5 3" xfId="13824" xr:uid="{DC97C71B-9F25-427C-B595-D97F788DF4EB}"/>
    <cellStyle name="Calculation 2 8 5 3 2" xfId="23271" xr:uid="{F2286E47-F532-4966-A36F-9A203A0BCD7B}"/>
    <cellStyle name="Calculation 2 8 5 4" xfId="17544" xr:uid="{7C3770CB-BF53-48AA-BE8B-E8530935D778}"/>
    <cellStyle name="Calculation 2 8 6" xfId="8039" xr:uid="{637D5CF5-AC67-476B-AD5C-016168194CC5}"/>
    <cellStyle name="Calculation 2 8 6 2" xfId="11683" xr:uid="{4CD04746-9F07-45B7-ADF4-84337C468A79}"/>
    <cellStyle name="Calculation 2 8 6 2 2" xfId="21130" xr:uid="{05BD8B6D-8B43-49D7-B20A-F99CDCD1F4DD}"/>
    <cellStyle name="Calculation 2 8 6 2 3" xfId="25548" xr:uid="{C5339224-0AC0-44A4-BE7D-79E62361E65B}"/>
    <cellStyle name="Calculation 2 8 6 3" xfId="13766" xr:uid="{3AFD6AB7-E263-495D-A4F6-6E979AAF9E25}"/>
    <cellStyle name="Calculation 2 8 6 3 2" xfId="23213" xr:uid="{A752E367-3F48-43A5-9610-A3B240F493E0}"/>
    <cellStyle name="Calculation 2 8 6 4" xfId="17484" xr:uid="{01C67593-6D5C-46D3-A6E9-A4CDCEDB02FB}"/>
    <cellStyle name="Calculation 2 8 7" xfId="8055" xr:uid="{72B486E2-58EE-406A-B6A7-6495479757CA}"/>
    <cellStyle name="Calculation 2 8 7 2" xfId="11696" xr:uid="{B3C70877-C40D-4E84-A09A-37A560030525}"/>
    <cellStyle name="Calculation 2 8 7 2 2" xfId="21143" xr:uid="{15B75ED2-7D98-460D-B2E4-41190558603C}"/>
    <cellStyle name="Calculation 2 8 7 2 3" xfId="25559" xr:uid="{6275A9D7-435F-481F-855D-BB4325494461}"/>
    <cellStyle name="Calculation 2 8 7 3" xfId="13780" xr:uid="{C4C53B17-34AE-49C9-B013-D5D1B86F1E7B}"/>
    <cellStyle name="Calculation 2 8 7 3 2" xfId="23227" xr:uid="{8FDC58D0-F73B-4C8B-869B-CFBAF5F1B184}"/>
    <cellStyle name="Calculation 2 8 7 4" xfId="17500" xr:uid="{4B5A41BA-90D6-4AF1-B2A5-3BC25C59934B}"/>
    <cellStyle name="Calculation 2 8 8" xfId="7578" xr:uid="{5E34C2E3-C240-4BD5-86CE-E4EE991263C5}"/>
    <cellStyle name="Calculation 2 8 8 2" xfId="13307" xr:uid="{E2B5680B-DFB9-4382-AAEE-B2C4BFE8D583}"/>
    <cellStyle name="Calculation 2 8 8 2 2" xfId="22754" xr:uid="{FB1986C5-850D-459C-8083-BF7B61BFD3CB}"/>
    <cellStyle name="Calculation 2 8 8 3" xfId="17023" xr:uid="{FB388BC3-AB01-4973-B010-559B65CC0BB7}"/>
    <cellStyle name="Calculation 2 8 9" xfId="26948" xr:uid="{6644AC48-6818-4A96-A80F-F44DEDE9BE6D}"/>
    <cellStyle name="Calculation 2 9" xfId="1329" xr:uid="{7F94204F-EFE7-46D6-BB0C-92F5BD1B7292}"/>
    <cellStyle name="Calculation 2 9 10" xfId="27594" xr:uid="{B8286F9B-17C2-4B32-8305-BA76B7A5BBD6}"/>
    <cellStyle name="Calculation 2 9 2" xfId="5855" xr:uid="{AA3C65D4-3791-4A65-8126-C42335E5345A}"/>
    <cellStyle name="Calculation 2 9 2 2" xfId="6523" xr:uid="{470A9CC5-7E70-43EE-B44B-EC8377147FB6}"/>
    <cellStyle name="Calculation 2 9 2 2 2" xfId="10253" xr:uid="{F68C9C1A-9674-438C-9CEC-C33580E100B4}"/>
    <cellStyle name="Calculation 2 9 2 2 2 2" xfId="19699" xr:uid="{7589EAE5-E33D-403D-9F0A-98454D9A2816}"/>
    <cellStyle name="Calculation 2 9 2 2 3" xfId="15970" xr:uid="{3B6E8F3F-1CCD-4741-A4C9-EAF15C826BC1}"/>
    <cellStyle name="Calculation 2 9 2 3" xfId="9584" xr:uid="{9085AB17-E5E6-4D9A-AEDF-EA28FCA54C26}"/>
    <cellStyle name="Calculation 2 9 2 3 2" xfId="19029" xr:uid="{2F769B00-6941-4FBB-A481-E89A18D278A7}"/>
    <cellStyle name="Calculation 2 9 2 4" xfId="15300" xr:uid="{D66031E0-3155-4758-807C-966B34803217}"/>
    <cellStyle name="Calculation 2 9 2 5" xfId="28045" xr:uid="{64B4ACDA-35C6-4411-8048-4FBF725DD21B}"/>
    <cellStyle name="Calculation 2 9 2 6" xfId="27460" xr:uid="{FE4FFF98-A1BE-4A03-90C0-23EB8019D279}"/>
    <cellStyle name="Calculation 2 9 2 7" xfId="27456" xr:uid="{4DDAB4FC-C887-4508-B456-B5A2FFE7F58A}"/>
    <cellStyle name="Calculation 2 9 2 8" xfId="28580" xr:uid="{3990A12C-AF9B-42CB-98C3-2B93A9E50CAC}"/>
    <cellStyle name="Calculation 2 9 3" xfId="7511" xr:uid="{F2E47C29-14CF-41E8-B81B-1DB1035E976E}"/>
    <cellStyle name="Calculation 2 9 3 2" xfId="11240" xr:uid="{A5816A9A-78AD-43BB-A97E-BA2001330AB5}"/>
    <cellStyle name="Calculation 2 9 3 2 2" xfId="20687" xr:uid="{C3BB8FD9-DC26-4184-B8CF-97C0BBD0BCB9}"/>
    <cellStyle name="Calculation 2 9 3 2 3" xfId="25111" xr:uid="{FB45786B-07BB-4B2A-ABDE-630E347DEEA5}"/>
    <cellStyle name="Calculation 2 9 3 3" xfId="13246" xr:uid="{C65A5190-9994-4E1C-81B7-013B5332D751}"/>
    <cellStyle name="Calculation 2 9 3 3 2" xfId="22693" xr:uid="{545631B4-FCAC-4539-97EA-85FA3506BD4E}"/>
    <cellStyle name="Calculation 2 9 3 4" xfId="16958" xr:uid="{FAC06227-05B6-49A9-BE22-CC8012230280}"/>
    <cellStyle name="Calculation 2 9 4" xfId="9167" xr:uid="{BCF3903E-FDE8-43D1-953B-1DBCB6B2EE7A}"/>
    <cellStyle name="Calculation 2 9 4 2" xfId="12628" xr:uid="{000CEEDE-0A61-4DEE-9638-6A778F511B59}"/>
    <cellStyle name="Calculation 2 9 4 2 2" xfId="22075" xr:uid="{AFC7DBD7-3BB9-4040-9BF9-994464E40644}"/>
    <cellStyle name="Calculation 2 9 4 2 3" xfId="26466" xr:uid="{9E6965C1-3680-482D-BE22-47B3F0369E99}"/>
    <cellStyle name="Calculation 2 9 4 3" xfId="14867" xr:uid="{DC9A46AF-0F19-468F-A7FC-507CFB417D01}"/>
    <cellStyle name="Calculation 2 9 4 3 2" xfId="24314" xr:uid="{447ED54D-6B46-463D-B3B9-D4AF57CF3F9E}"/>
    <cellStyle name="Calculation 2 9 4 4" xfId="18612" xr:uid="{4AE509D0-6588-4515-9A56-98C509A11A81}"/>
    <cellStyle name="Calculation 2 9 5" xfId="8905" xr:uid="{29680410-ABD8-4D77-8685-98FBD639DB48}"/>
    <cellStyle name="Calculation 2 9 5 2" xfId="12398" xr:uid="{020BF96A-B02B-4129-B814-B5E6B8107C74}"/>
    <cellStyle name="Calculation 2 9 5 2 2" xfId="21845" xr:uid="{5A2144A4-3439-419E-AB88-B96E7ED3B576}"/>
    <cellStyle name="Calculation 2 9 5 2 3" xfId="26237" xr:uid="{DA737637-EACB-477E-A769-C4059E1A7C90}"/>
    <cellStyle name="Calculation 2 9 5 3" xfId="14606" xr:uid="{FEF20F2D-B48E-4C7B-9E09-12604CF5E974}"/>
    <cellStyle name="Calculation 2 9 5 3 2" xfId="24053" xr:uid="{B2F6EE4F-FA59-47F5-8D00-5FB1D9CFD56C}"/>
    <cellStyle name="Calculation 2 9 5 4" xfId="18350" xr:uid="{65370DA8-577C-4517-B3FC-EF8307971AD3}"/>
    <cellStyle name="Calculation 2 9 6" xfId="8007" xr:uid="{FC6330D5-9609-4039-8790-170488E2A254}"/>
    <cellStyle name="Calculation 2 9 6 2" xfId="11655" xr:uid="{42B347CB-8D04-4A6D-85A8-1B6092ADCC83}"/>
    <cellStyle name="Calculation 2 9 6 2 2" xfId="21102" xr:uid="{B7E6E1E8-A3CF-459E-97A6-CD17CB8F6157}"/>
    <cellStyle name="Calculation 2 9 6 2 3" xfId="25520" xr:uid="{FF367A04-7FF6-47E0-A628-A55E9F6A45D6}"/>
    <cellStyle name="Calculation 2 9 6 3" xfId="13734" xr:uid="{FACCB921-CDFC-483C-AB7E-22BDA6031A38}"/>
    <cellStyle name="Calculation 2 9 6 3 2" xfId="23181" xr:uid="{ECAFF14D-5386-4F33-A97F-008F45629C7B}"/>
    <cellStyle name="Calculation 2 9 6 4" xfId="17452" xr:uid="{3C3B2857-3B9F-4DBA-880F-0DA77E0CA64A}"/>
    <cellStyle name="Calculation 2 9 7" xfId="9086" xr:uid="{DF7A72C5-0A84-4AD5-A70C-D2F7922C0F96}"/>
    <cellStyle name="Calculation 2 9 7 2" xfId="12566" xr:uid="{46A7A830-D0B6-430B-A729-0E2C67B8E9F6}"/>
    <cellStyle name="Calculation 2 9 7 2 2" xfId="22013" xr:uid="{A531A091-6315-4500-BC4A-6147D269FECC}"/>
    <cellStyle name="Calculation 2 9 7 2 3" xfId="26405" xr:uid="{833A22F4-E301-4AAF-A5D1-0DDA0632453E}"/>
    <cellStyle name="Calculation 2 9 7 3" xfId="14787" xr:uid="{F23A90CF-152E-4228-A209-DB712E16DB33}"/>
    <cellStyle name="Calculation 2 9 7 3 2" xfId="24234" xr:uid="{267537C3-F5D8-4324-8C04-150C2B1A9C05}"/>
    <cellStyle name="Calculation 2 9 7 4" xfId="18531" xr:uid="{124A54B2-390E-4552-88D0-72C614499BCE}"/>
    <cellStyle name="Calculation 2 9 8" xfId="9275" xr:uid="{0EE91436-01E5-4406-8CCC-980A74557C61}"/>
    <cellStyle name="Calculation 2 9 8 2" xfId="14974" xr:uid="{5170A7A9-2FE2-4CF2-8C78-B7BCC8B25958}"/>
    <cellStyle name="Calculation 2 9 8 2 2" xfId="24421" xr:uid="{DB07F36F-1C65-4D92-9EBD-9D481A5A49EC}"/>
    <cellStyle name="Calculation 2 9 8 3" xfId="18720" xr:uid="{9D3D202F-764E-4804-82EE-6BF64911ED14}"/>
    <cellStyle name="Calculation 2 9 9" xfId="26949" xr:uid="{9A98FD3B-0DE9-4DB2-ADF8-90CAD0F0156D}"/>
    <cellStyle name="Calculation 20" xfId="3036" xr:uid="{B794DFFF-3271-4946-9631-CD6A4A6C9A2A}"/>
    <cellStyle name="Calculation 21" xfId="3037" xr:uid="{185E865C-67C0-4D9F-A63C-2FD311E2E83E}"/>
    <cellStyle name="Calculation 22" xfId="3038" xr:uid="{611A7294-EF32-447A-A620-6E70AB7C87F9}"/>
    <cellStyle name="Calculation 23" xfId="3039" xr:uid="{77C2121F-EDA9-4442-996C-D11552BBE645}"/>
    <cellStyle name="Calculation 24" xfId="3040" xr:uid="{2D077204-78E2-4DCC-B576-1E6B04FA3210}"/>
    <cellStyle name="Calculation 25" xfId="3041" xr:uid="{68BCCA36-E0AA-4C28-8649-AE85B0883BF3}"/>
    <cellStyle name="Calculation 26" xfId="3042" xr:uid="{063A69D9-A00B-4E7C-87B8-7A46CD1CA2A3}"/>
    <cellStyle name="Calculation 27" xfId="3043" xr:uid="{E99799A6-3DBA-48F4-9E5D-A7022F55E961}"/>
    <cellStyle name="Calculation 28" xfId="3018" xr:uid="{5E2E8BB2-7E33-42D3-8849-CD65F7B754B5}"/>
    <cellStyle name="Calculation 28 10" xfId="27418" xr:uid="{E91636DC-8ECF-49F8-BA8D-4B55850E06AA}"/>
    <cellStyle name="Calculation 28 2" xfId="6041" xr:uid="{9C8E0F62-7635-4F7C-97B0-7EB4DB3314EB}"/>
    <cellStyle name="Calculation 28 2 2" xfId="6709" xr:uid="{5FA15101-DB02-45D6-902E-B29FA3169105}"/>
    <cellStyle name="Calculation 28 2 2 2" xfId="10439" xr:uid="{6BC9FDB9-9B31-450F-937D-EC1A8C3E0232}"/>
    <cellStyle name="Calculation 28 2 2 2 2" xfId="19885" xr:uid="{D6AF5C2F-13B0-4589-8F73-F50869FB2F62}"/>
    <cellStyle name="Calculation 28 2 2 3" xfId="16156" xr:uid="{81B4E2AC-6FE3-4FDD-8AE1-9D4AF418AC73}"/>
    <cellStyle name="Calculation 28 2 3" xfId="9770" xr:uid="{CDE44F71-F5CF-43A3-8A47-40ECB9A67190}"/>
    <cellStyle name="Calculation 28 2 3 2" xfId="19215" xr:uid="{B1ABB1A7-4FD8-488D-91C4-9377F964306D}"/>
    <cellStyle name="Calculation 28 2 4" xfId="15486" xr:uid="{CA856C16-70A4-44D4-A1DF-FD99988726C8}"/>
    <cellStyle name="Calculation 28 2 5" xfId="28217" xr:uid="{813583DF-0ED0-4BB5-80E1-7588B3F87FD1}"/>
    <cellStyle name="Calculation 28 2 6" xfId="27738" xr:uid="{E1663FC6-0D09-4676-9CA7-2B015BE60910}"/>
    <cellStyle name="Calculation 28 2 7" xfId="26928" xr:uid="{CA4FDB26-A7BB-4C23-AD3D-CD75DD893F1A}"/>
    <cellStyle name="Calculation 28 2 8" xfId="28750" xr:uid="{DECEDAD7-9DCF-4BC3-8339-6655CE740D85}"/>
    <cellStyle name="Calculation 28 3" xfId="7221" xr:uid="{E3CC0A27-7436-4E0C-A268-660E0D2FA9F5}"/>
    <cellStyle name="Calculation 28 3 2" xfId="10950" xr:uid="{C5A457A5-C573-4F03-9049-D1BCEBA945FF}"/>
    <cellStyle name="Calculation 28 3 2 2" xfId="20397" xr:uid="{5046C0B2-B24F-410C-AC09-A7F1202433D2}"/>
    <cellStyle name="Calculation 28 3 2 3" xfId="24821" xr:uid="{548B5263-41B4-4E9F-8974-980D3B0CFE1C}"/>
    <cellStyle name="Calculation 28 3 3" xfId="12956" xr:uid="{9CA8B688-B854-4CE6-8EF9-2AEAC30F8EBA}"/>
    <cellStyle name="Calculation 28 3 3 2" xfId="22403" xr:uid="{63331E0D-5E5E-4939-A07C-16CF88A91184}"/>
    <cellStyle name="Calculation 28 3 4" xfId="16668" xr:uid="{637F1CDE-FCD0-4977-9547-12E7F1E13552}"/>
    <cellStyle name="Calculation 28 4" xfId="7528" xr:uid="{AD1766FE-47EF-46E8-82CA-A9CB53381616}"/>
    <cellStyle name="Calculation 28 4 2" xfId="11255" xr:uid="{485E2D20-8970-4F9B-AF26-C0ED27A8D1CE}"/>
    <cellStyle name="Calculation 28 4 2 2" xfId="20702" xr:uid="{A74768B4-3CB8-4343-AA25-C33EE2621495}"/>
    <cellStyle name="Calculation 28 4 2 3" xfId="25123" xr:uid="{79BF957B-E109-4E33-A70E-35710862B3C6}"/>
    <cellStyle name="Calculation 28 4 3" xfId="13258" xr:uid="{D2F6E06C-C193-457E-8B6B-A814EC6F1EE4}"/>
    <cellStyle name="Calculation 28 4 3 2" xfId="22705" xr:uid="{B4A0129A-056A-471C-ACD9-BCFFDBAFE6A8}"/>
    <cellStyle name="Calculation 28 4 4" xfId="16973" xr:uid="{4CA1C562-6889-4060-A8F0-5B47AFF15D2D}"/>
    <cellStyle name="Calculation 28 5" xfId="8144" xr:uid="{9254C4DE-39B6-4176-A610-665F71F663D0}"/>
    <cellStyle name="Calculation 28 5 2" xfId="11773" xr:uid="{43BF745D-F430-4772-ABAF-89ACF0B27EC0}"/>
    <cellStyle name="Calculation 28 5 2 2" xfId="21220" xr:uid="{3E09E562-2731-444E-8352-478B1062B741}"/>
    <cellStyle name="Calculation 28 5 2 3" xfId="25636" xr:uid="{8C9AB578-6DF9-4F75-B7A4-9685B69FCA2F}"/>
    <cellStyle name="Calculation 28 5 3" xfId="13869" xr:uid="{244FC09B-7C39-4C80-9E89-C976A9F1E03F}"/>
    <cellStyle name="Calculation 28 5 3 2" xfId="23316" xr:uid="{75C177BC-6A48-41E6-AD42-6D0D50209168}"/>
    <cellStyle name="Calculation 28 5 4" xfId="17589" xr:uid="{60EAEF32-ABF8-4DD2-B408-910AFC10D094}"/>
    <cellStyle name="Calculation 28 6" xfId="7927" xr:uid="{C85B9011-19D6-4D78-B075-825EAE592C69}"/>
    <cellStyle name="Calculation 28 6 2" xfId="11583" xr:uid="{78D8E850-DBE4-4C2F-A5BC-592902BDD451}"/>
    <cellStyle name="Calculation 28 6 2 2" xfId="21030" xr:uid="{3685D816-4A97-42D6-82B8-A6347B3E591C}"/>
    <cellStyle name="Calculation 28 6 2 3" xfId="25448" xr:uid="{AA05BAB6-D6B4-4F93-9DD6-F54DDE784079}"/>
    <cellStyle name="Calculation 28 6 3" xfId="13654" xr:uid="{09702941-D907-4BBD-9DCD-7B74EF29C356}"/>
    <cellStyle name="Calculation 28 6 3 2" xfId="23101" xr:uid="{A262717D-1B2D-4E14-9AED-252197243C03}"/>
    <cellStyle name="Calculation 28 6 4" xfId="17372" xr:uid="{0EFFF70E-57EF-4739-ABA7-32BEF73ACED7}"/>
    <cellStyle name="Calculation 28 7" xfId="8724" xr:uid="{51AE24C5-6AC8-44DD-B8B3-401ABF6AB426}"/>
    <cellStyle name="Calculation 28 7 2" xfId="12248" xr:uid="{244B1034-3455-4D03-8745-C94D340EEF43}"/>
    <cellStyle name="Calculation 28 7 2 2" xfId="21695" xr:uid="{B6AB9F97-5CCE-43ED-9BFB-23D190EA4ADE}"/>
    <cellStyle name="Calculation 28 7 2 3" xfId="26089" xr:uid="{794FCA79-69C3-4043-8723-C9C257E9CCB1}"/>
    <cellStyle name="Calculation 28 7 3" xfId="14427" xr:uid="{252D4C6B-401F-4145-A37D-15DCC62B1C10}"/>
    <cellStyle name="Calculation 28 7 3 2" xfId="23874" xr:uid="{11014BF9-8A8C-4532-9F19-8DC4B9CB2BA9}"/>
    <cellStyle name="Calculation 28 7 4" xfId="18169" xr:uid="{9192BA0F-768A-4E0D-8257-B56D3A04F8EB}"/>
    <cellStyle name="Calculation 28 8" xfId="9154" xr:uid="{C761D82A-3608-4A10-83B7-975A725AEBA1}"/>
    <cellStyle name="Calculation 28 8 2" xfId="14854" xr:uid="{38102E7F-B52D-4F05-9458-B2EEF33A28A6}"/>
    <cellStyle name="Calculation 28 8 2 2" xfId="24301" xr:uid="{0FFC945B-A614-497B-A9D8-0E0A4D6294A3}"/>
    <cellStyle name="Calculation 28 8 3" xfId="18599" xr:uid="{F537E850-C4D4-4DA9-A0E7-898E0614410C}"/>
    <cellStyle name="Calculation 28 9" xfId="27401" xr:uid="{D55A6FF4-1B6C-4E5A-ABF1-A7A72ADB702A}"/>
    <cellStyle name="Calculation 29" xfId="4972" xr:uid="{FE2CC423-FA48-43AB-9B93-F9B5C93F71DE}"/>
    <cellStyle name="Calculation 3" xfId="218" xr:uid="{4A7B37A8-8B05-4051-A79B-5A9448440FF0}"/>
    <cellStyle name="Calculation 3 10" xfId="1331" xr:uid="{0F64626F-5E93-4A2E-8973-DADE5ED0D2C8}"/>
    <cellStyle name="Calculation 3 10 10" xfId="27593" xr:uid="{357D2072-FBD0-4C6B-A27D-C8EBD610E062}"/>
    <cellStyle name="Calculation 3 10 2" xfId="5857" xr:uid="{3A870064-C800-4EB5-8AD6-6E8F158B5A33}"/>
    <cellStyle name="Calculation 3 10 2 2" xfId="6525" xr:uid="{CD07FDF5-3212-4956-A80F-3C4C14AA8942}"/>
    <cellStyle name="Calculation 3 10 2 2 2" xfId="10255" xr:uid="{B5E6CCE3-54D1-4590-8191-81FC4D6B1C97}"/>
    <cellStyle name="Calculation 3 10 2 2 2 2" xfId="19701" xr:uid="{EA099ADA-4394-4870-877A-0E0CFE826093}"/>
    <cellStyle name="Calculation 3 10 2 2 3" xfId="15972" xr:uid="{DB993A3A-4C57-4F4F-88A1-99306968F788}"/>
    <cellStyle name="Calculation 3 10 2 3" xfId="9586" xr:uid="{956D5007-D2EA-4046-8618-276EA9C0968C}"/>
    <cellStyle name="Calculation 3 10 2 3 2" xfId="19031" xr:uid="{3E5AB71F-2F49-4D78-97C8-9C3AE0B04EDC}"/>
    <cellStyle name="Calculation 3 10 2 4" xfId="15302" xr:uid="{061CA030-859E-4BF2-873D-C9F119C15E4E}"/>
    <cellStyle name="Calculation 3 10 2 5" xfId="28047" xr:uid="{565C2BA7-C34E-4E3F-8DD7-D2055B4455D1}"/>
    <cellStyle name="Calculation 3 10 2 6" xfId="27309" xr:uid="{11204C0C-B839-4BBB-87A1-382F83A56C62}"/>
    <cellStyle name="Calculation 3 10 2 7" xfId="27258" xr:uid="{504BE490-3DD9-4D27-B91A-37320BD01709}"/>
    <cellStyle name="Calculation 3 10 2 8" xfId="28582" xr:uid="{918BA7B8-BCFE-48E3-8FFE-037E6BDA3DD7}"/>
    <cellStyle name="Calculation 3 10 3" xfId="7503" xr:uid="{C6490B76-F64F-4938-A0DA-004F62CA6F0C}"/>
    <cellStyle name="Calculation 3 10 3 2" xfId="11232" xr:uid="{DC95EB6A-6081-4860-885C-20DE454AE73A}"/>
    <cellStyle name="Calculation 3 10 3 2 2" xfId="20679" xr:uid="{20DB699D-01D9-470A-961B-98139F5D3E8E}"/>
    <cellStyle name="Calculation 3 10 3 2 3" xfId="25103" xr:uid="{55CE3BAE-0171-470E-86BD-AD29E588A31C}"/>
    <cellStyle name="Calculation 3 10 3 3" xfId="13238" xr:uid="{1698E6AB-2CC6-4768-BBA5-56181B598C1E}"/>
    <cellStyle name="Calculation 3 10 3 3 2" xfId="22685" xr:uid="{8FFA26A8-9950-4FD9-A6C8-65F4582441AB}"/>
    <cellStyle name="Calculation 3 10 3 4" xfId="16950" xr:uid="{F1E0ED6D-E531-4CFB-837F-B22FA7E502D4}"/>
    <cellStyle name="Calculation 3 10 4" xfId="9165" xr:uid="{7415C6F1-4728-4B94-AACF-625E965728D9}"/>
    <cellStyle name="Calculation 3 10 4 2" xfId="12626" xr:uid="{7BCC0A0F-7AAF-4297-B843-EF31379D0CE0}"/>
    <cellStyle name="Calculation 3 10 4 2 2" xfId="22073" xr:uid="{A8ADBCFF-3A11-4EC8-9168-2A6A019E4DAF}"/>
    <cellStyle name="Calculation 3 10 4 2 3" xfId="26464" xr:uid="{CA59B076-DBA4-41CC-BE84-A7B2B3DFCBFC}"/>
    <cellStyle name="Calculation 3 10 4 3" xfId="14865" xr:uid="{BB7B7538-5D87-4AEF-BFAB-0A39CB8B2B64}"/>
    <cellStyle name="Calculation 3 10 4 3 2" xfId="24312" xr:uid="{75A2848E-DEB3-4691-BB45-4B8FAFA4829A}"/>
    <cellStyle name="Calculation 3 10 4 4" xfId="18610" xr:uid="{D628BC54-FE88-417A-9F06-C4DBA691ABC0}"/>
    <cellStyle name="Calculation 3 10 5" xfId="7741" xr:uid="{91BBCF99-0D85-48E0-841D-43225A297F9C}"/>
    <cellStyle name="Calculation 3 10 5 2" xfId="11418" xr:uid="{CC682CF4-2750-444E-8C84-5D38AB13F446}"/>
    <cellStyle name="Calculation 3 10 5 2 2" xfId="20865" xr:uid="{94615E2F-E1BF-4A82-A44B-B85F39E8FBCF}"/>
    <cellStyle name="Calculation 3 10 5 2 3" xfId="25284" xr:uid="{D636028B-E9D5-417B-A001-81926550D141}"/>
    <cellStyle name="Calculation 3 10 5 3" xfId="13469" xr:uid="{2725B27B-2B85-4F29-9D30-230E17B742C5}"/>
    <cellStyle name="Calculation 3 10 5 3 2" xfId="22916" xr:uid="{C1487120-968A-48A7-A465-BB68ACB3B4EA}"/>
    <cellStyle name="Calculation 3 10 5 4" xfId="17186" xr:uid="{9B7D4157-1DC3-420E-9027-8FDDC62D0117}"/>
    <cellStyle name="Calculation 3 10 6" xfId="7895" xr:uid="{E881AD9C-FB05-4D9C-A940-4B15CC9DEC70}"/>
    <cellStyle name="Calculation 3 10 6 2" xfId="11556" xr:uid="{85924A52-1347-4275-B2A0-7B05A19D50DF}"/>
    <cellStyle name="Calculation 3 10 6 2 2" xfId="21003" xr:uid="{CBC00E21-29C7-4A66-B591-AD177539432A}"/>
    <cellStyle name="Calculation 3 10 6 2 3" xfId="25421" xr:uid="{E9C815B8-2934-43E0-AFF2-E5AE47104087}"/>
    <cellStyle name="Calculation 3 10 6 3" xfId="13622" xr:uid="{F11E6EA5-1A67-4B78-B84C-58C451721FF3}"/>
    <cellStyle name="Calculation 3 10 6 3 2" xfId="23069" xr:uid="{900A5E0F-CE61-4632-9286-BF1CBFDB3E8B}"/>
    <cellStyle name="Calculation 3 10 6 4" xfId="17340" xr:uid="{B58B0C4D-179C-4545-9867-CBEE0EF1327F}"/>
    <cellStyle name="Calculation 3 10 7" xfId="7746" xr:uid="{D23A3EE7-477E-434E-818E-37425363CC53}"/>
    <cellStyle name="Calculation 3 10 7 2" xfId="11422" xr:uid="{7FEC71A1-4E52-4DF3-8BB1-0096CEB6E124}"/>
    <cellStyle name="Calculation 3 10 7 2 2" xfId="20869" xr:uid="{D82FF13D-94C0-44F8-BE41-C4CC0953D6A8}"/>
    <cellStyle name="Calculation 3 10 7 2 3" xfId="25288" xr:uid="{5B9ACDF7-58D7-41BB-802D-ACC465A75403}"/>
    <cellStyle name="Calculation 3 10 7 3" xfId="13474" xr:uid="{5C168D9E-D9F6-47C7-9471-61BF6BAB335E}"/>
    <cellStyle name="Calculation 3 10 7 3 2" xfId="22921" xr:uid="{E620BB77-49BD-46C2-BD17-D762B221D0EB}"/>
    <cellStyle name="Calculation 3 10 7 4" xfId="17191" xr:uid="{490B5249-EC44-4BFE-B2A1-D2ECAF3001E2}"/>
    <cellStyle name="Calculation 3 10 8" xfId="8843" xr:uid="{8BB539E9-A8DC-4473-9410-ECF19464E41C}"/>
    <cellStyle name="Calculation 3 10 8 2" xfId="14544" xr:uid="{62FC97F5-4AA2-4767-8C18-E82CCE07B651}"/>
    <cellStyle name="Calculation 3 10 8 2 2" xfId="23991" xr:uid="{14358A3E-F5CF-40AB-9686-B2DE08918D6C}"/>
    <cellStyle name="Calculation 3 10 8 3" xfId="18288" xr:uid="{FDE8CC0C-CDFA-4C03-8BDE-539AEE04A5C7}"/>
    <cellStyle name="Calculation 3 10 9" xfId="26951" xr:uid="{8C5E101F-593A-4843-A412-75820FE0CBDB}"/>
    <cellStyle name="Calculation 3 11" xfId="1332" xr:uid="{A73FF150-F166-4F93-8214-DDBB54257308}"/>
    <cellStyle name="Calculation 3 11 10" xfId="26785" xr:uid="{FFB177E5-8156-436C-89C2-1CCD4EC3F8A1}"/>
    <cellStyle name="Calculation 3 11 2" xfId="5858" xr:uid="{DC9B892D-D477-421F-9115-C91DD20291C1}"/>
    <cellStyle name="Calculation 3 11 2 2" xfId="6526" xr:uid="{2C5BA391-9C91-4E21-9D76-D85F12E3CE7F}"/>
    <cellStyle name="Calculation 3 11 2 2 2" xfId="10256" xr:uid="{64029066-74DB-417B-9801-B8D33D19CA7E}"/>
    <cellStyle name="Calculation 3 11 2 2 2 2" xfId="19702" xr:uid="{C2A2BB38-5864-4DEB-972F-BE2E6EEA4A70}"/>
    <cellStyle name="Calculation 3 11 2 2 3" xfId="15973" xr:uid="{50378F35-6EE4-4349-8421-879A7E5B0767}"/>
    <cellStyle name="Calculation 3 11 2 3" xfId="9587" xr:uid="{C2BB5055-A26B-4A12-9F6D-C26B63761A8C}"/>
    <cellStyle name="Calculation 3 11 2 3 2" xfId="19032" xr:uid="{6E44762F-02F0-4474-BF1E-76B3C9E6F5A3}"/>
    <cellStyle name="Calculation 3 11 2 4" xfId="15303" xr:uid="{43A1B67D-681A-486A-91F5-EA1D64EDF715}"/>
    <cellStyle name="Calculation 3 11 2 5" xfId="28048" xr:uid="{0B8E2404-4A29-4F88-BE72-C945E39C87FF}"/>
    <cellStyle name="Calculation 3 11 2 6" xfId="27318" xr:uid="{B2482174-178B-4BAE-AC03-2102856BA07A}"/>
    <cellStyle name="Calculation 3 11 2 7" xfId="27319" xr:uid="{EABADE81-DDD0-4FE0-8036-9100707D34DE}"/>
    <cellStyle name="Calculation 3 11 2 8" xfId="28583" xr:uid="{5097AFD6-FAAF-49C4-8E2B-FD5580D9C7DC}"/>
    <cellStyle name="Calculation 3 11 3" xfId="7414" xr:uid="{921E2FD7-8DD8-4E65-AD0F-B3915AD954F2}"/>
    <cellStyle name="Calculation 3 11 3 2" xfId="11143" xr:uid="{9F5FC338-6B1C-44DC-9ABC-E995BAF4812B}"/>
    <cellStyle name="Calculation 3 11 3 2 2" xfId="20590" xr:uid="{FA9D1F6A-4BCD-41AA-8B2D-BCC6FDF52DE1}"/>
    <cellStyle name="Calculation 3 11 3 2 3" xfId="25014" xr:uid="{34AAB04D-963F-4F26-B0D1-E977735EF6DC}"/>
    <cellStyle name="Calculation 3 11 3 3" xfId="13149" xr:uid="{3938F856-CE00-4506-AD0A-70AB08520DA9}"/>
    <cellStyle name="Calculation 3 11 3 3 2" xfId="22596" xr:uid="{F4268072-9D80-4280-AC1B-D22C24990DAC}"/>
    <cellStyle name="Calculation 3 11 3 4" xfId="16861" xr:uid="{91777349-2E41-44D5-B69E-0EF2669F574C}"/>
    <cellStyle name="Calculation 3 11 4" xfId="9164" xr:uid="{C11BFFEC-94EF-49A4-B571-B5EFCCCB2CC6}"/>
    <cellStyle name="Calculation 3 11 4 2" xfId="12625" xr:uid="{E6327597-BB3E-4BE5-A2F6-E6C4E66011FE}"/>
    <cellStyle name="Calculation 3 11 4 2 2" xfId="22072" xr:uid="{B429B0CF-553D-45D1-816B-89CD8B50C686}"/>
    <cellStyle name="Calculation 3 11 4 2 3" xfId="26463" xr:uid="{6982139A-EF2E-41CF-A3D9-AE12F286FF57}"/>
    <cellStyle name="Calculation 3 11 4 3" xfId="14864" xr:uid="{86D0AF86-E41E-4838-970E-ACC822AC3A74}"/>
    <cellStyle name="Calculation 3 11 4 3 2" xfId="24311" xr:uid="{DF68FAF3-C051-4112-97C9-86F2FA7BED6F}"/>
    <cellStyle name="Calculation 3 11 4 4" xfId="18609" xr:uid="{7A2C0D34-0B65-46B6-A36C-C7CD6B3843DD}"/>
    <cellStyle name="Calculation 3 11 5" xfId="8748" xr:uid="{83971242-7D7D-4680-83C5-EE41855AF9A5}"/>
    <cellStyle name="Calculation 3 11 5 2" xfId="12266" xr:uid="{A9EAE087-D393-414F-A0B0-FC7F652071D4}"/>
    <cellStyle name="Calculation 3 11 5 2 2" xfId="21713" xr:uid="{0299B2F9-1340-4D57-A366-B248A34BCC0B}"/>
    <cellStyle name="Calculation 3 11 5 2 3" xfId="26107" xr:uid="{CDD9FA76-08B1-48F4-BEDA-00F24E7F7859}"/>
    <cellStyle name="Calculation 3 11 5 3" xfId="14451" xr:uid="{6AF05CA6-FAE0-4C49-AFF5-EC3635F6F146}"/>
    <cellStyle name="Calculation 3 11 5 3 2" xfId="23898" xr:uid="{A2E7C7C4-6821-4CFE-B999-A31BCF6EC28B}"/>
    <cellStyle name="Calculation 3 11 5 4" xfId="18193" xr:uid="{888F25F6-C4B5-454E-B78C-BC70ACDE70DA}"/>
    <cellStyle name="Calculation 3 11 6" xfId="8219" xr:uid="{5F7C2FC4-67DE-4D91-9B13-B7F0DF063F07}"/>
    <cellStyle name="Calculation 3 11 6 2" xfId="11827" xr:uid="{7EED81AC-BE58-4647-801A-566C19F61234}"/>
    <cellStyle name="Calculation 3 11 6 2 2" xfId="21274" xr:uid="{CDBCF701-B232-4D63-A5C0-95D28B806190}"/>
    <cellStyle name="Calculation 3 11 6 2 3" xfId="25688" xr:uid="{6A239F66-2E13-4F50-BADC-64044CF8BE0C}"/>
    <cellStyle name="Calculation 3 11 6 3" xfId="13942" xr:uid="{4CDA714A-C3D7-4570-9030-9B3B9BD9881E}"/>
    <cellStyle name="Calculation 3 11 6 3 2" xfId="23389" xr:uid="{0415FF11-11F7-45C9-A26C-E01E55A9E875}"/>
    <cellStyle name="Calculation 3 11 6 4" xfId="17664" xr:uid="{79ABAF33-8D70-476E-BF8B-51829855F5E2}"/>
    <cellStyle name="Calculation 3 11 7" xfId="8181" xr:uid="{431BE5DE-F0F3-4758-821E-D148A112C3F0}"/>
    <cellStyle name="Calculation 3 11 7 2" xfId="11800" xr:uid="{8E2178B7-3752-4B4D-A970-324335C37A6F}"/>
    <cellStyle name="Calculation 3 11 7 2 2" xfId="21247" xr:uid="{408A5457-8C17-40DA-9471-2AE90A931EF1}"/>
    <cellStyle name="Calculation 3 11 7 2 3" xfId="25661" xr:uid="{14FE9D14-5B09-4C83-8089-66FBB35CC98F}"/>
    <cellStyle name="Calculation 3 11 7 3" xfId="13904" xr:uid="{30B28519-1E84-429D-9A67-24B9E738209E}"/>
    <cellStyle name="Calculation 3 11 7 3 2" xfId="23351" xr:uid="{0033B958-5CB3-47B9-A100-7178C1458FF1}"/>
    <cellStyle name="Calculation 3 11 7 4" xfId="17626" xr:uid="{0C342F68-9EBA-4006-98C4-C0457FDD52D8}"/>
    <cellStyle name="Calculation 3 11 8" xfId="9092" xr:uid="{558A3FD3-D4D3-4682-A366-C0649B66A635}"/>
    <cellStyle name="Calculation 3 11 8 2" xfId="14793" xr:uid="{3475D363-456E-4798-A870-954B5F02DDD1}"/>
    <cellStyle name="Calculation 3 11 8 2 2" xfId="24240" xr:uid="{1E0C7442-06E9-4CD1-9F3E-F4A5EC1170B5}"/>
    <cellStyle name="Calculation 3 11 8 3" xfId="18537" xr:uid="{662FDA7D-09D6-4D19-A7CF-2BC21E3AE900}"/>
    <cellStyle name="Calculation 3 11 9" xfId="26952" xr:uid="{9B9D7F7C-03C7-440E-A44A-D7FF27CE0941}"/>
    <cellStyle name="Calculation 3 12" xfId="3044" xr:uid="{D9340E33-0DC3-41A5-BF7D-DA2AE8B756C5}"/>
    <cellStyle name="Calculation 3 13" xfId="4980" xr:uid="{57150C0A-B2D9-4F18-B119-0F8C511B0490}"/>
    <cellStyle name="Calculation 3 14" xfId="5856" xr:uid="{12262D78-C4DB-46D4-883F-C85A7EDB24CC}"/>
    <cellStyle name="Calculation 3 14 2" xfId="6524" xr:uid="{DD3C1DB1-76D4-431F-A9DF-8F2E7721C9CA}"/>
    <cellStyle name="Calculation 3 14 2 2" xfId="10254" xr:uid="{84DFE907-A1C5-402A-9710-2A797D2E436D}"/>
    <cellStyle name="Calculation 3 14 2 2 2" xfId="19700" xr:uid="{74CD0C8F-39B1-4616-AA4B-F4AF43CFD901}"/>
    <cellStyle name="Calculation 3 14 2 3" xfId="15971" xr:uid="{2BA16011-A2DF-4FA7-A0FE-08D180297F01}"/>
    <cellStyle name="Calculation 3 14 3" xfId="9585" xr:uid="{611CFE43-A0E9-4C06-A881-B8BBFDC7D0F8}"/>
    <cellStyle name="Calculation 3 14 3 2" xfId="19030" xr:uid="{41BF8D47-8CFC-4200-8235-DF185571DB21}"/>
    <cellStyle name="Calculation 3 14 4" xfId="15301" xr:uid="{20656192-2381-4A44-B98F-955DD35A8229}"/>
    <cellStyle name="Calculation 3 14 5" xfId="28046" xr:uid="{CBDD66AD-D3EA-45EE-B242-FB3B52551BF2}"/>
    <cellStyle name="Calculation 3 14 6" xfId="27701" xr:uid="{920386A1-1AEF-4FC0-8DB9-E8F77D676D80}"/>
    <cellStyle name="Calculation 3 14 7" xfId="27422" xr:uid="{7AA3D197-33FD-4D5A-8921-6C9529FBA3C6}"/>
    <cellStyle name="Calculation 3 14 8" xfId="28581" xr:uid="{7DD4C2DF-BD83-4AC4-BF1F-3998A220E73B}"/>
    <cellStyle name="Calculation 3 15" xfId="7510" xr:uid="{F97C7C03-B5E0-44A9-84DC-E973551F94AF}"/>
    <cellStyle name="Calculation 3 15 2" xfId="11239" xr:uid="{F25E4429-9B7E-41F2-ACF6-40F63F7C3AFA}"/>
    <cellStyle name="Calculation 3 15 2 2" xfId="20686" xr:uid="{BB5525D4-F05E-4BE2-90DC-AB1960D055EA}"/>
    <cellStyle name="Calculation 3 15 2 3" xfId="25110" xr:uid="{51770815-406A-409C-AC0F-D4918CB50D27}"/>
    <cellStyle name="Calculation 3 15 3" xfId="13245" xr:uid="{46E6F504-D4C0-40BB-A004-D596887DE8BB}"/>
    <cellStyle name="Calculation 3 15 3 2" xfId="22692" xr:uid="{AAD3F11E-220C-420E-BBA5-FF796AE02F37}"/>
    <cellStyle name="Calculation 3 15 4" xfId="16957" xr:uid="{C50E45D3-BA2C-4764-AA3A-52DC5B7C4291}"/>
    <cellStyle name="Calculation 3 16" xfId="9166" xr:uid="{E9DCFEEC-0F53-4E50-93F5-AF01709F55FE}"/>
    <cellStyle name="Calculation 3 16 2" xfId="12627" xr:uid="{BA2323EC-1797-407B-A01A-39FB229BAA2A}"/>
    <cellStyle name="Calculation 3 16 2 2" xfId="22074" xr:uid="{A304B869-96E2-4534-9419-DBCBFBCF450A}"/>
    <cellStyle name="Calculation 3 16 2 3" xfId="26465" xr:uid="{550EEE4B-332D-44A5-8722-D212E87A5DFF}"/>
    <cellStyle name="Calculation 3 16 3" xfId="14866" xr:uid="{F3791B32-0C0D-4C2B-AFC6-71773AE67E0D}"/>
    <cellStyle name="Calculation 3 16 3 2" xfId="24313" xr:uid="{7F520152-1622-4F7A-99DE-F3FEDE92AA66}"/>
    <cellStyle name="Calculation 3 16 4" xfId="18611" xr:uid="{07A38FA0-134A-4D16-A7C6-AFA755355E27}"/>
    <cellStyle name="Calculation 3 17" xfId="7593" xr:uid="{5018F366-5F6C-4C23-8334-728F6EE6F533}"/>
    <cellStyle name="Calculation 3 17 2" xfId="11307" xr:uid="{6336611A-5686-4B16-A658-CD09622FABE1}"/>
    <cellStyle name="Calculation 3 17 2 2" xfId="20754" xr:uid="{29B0644C-A9AA-4281-89EB-1DF4938A9CF4}"/>
    <cellStyle name="Calculation 3 17 2 3" xfId="25173" xr:uid="{E2592C40-52C4-450E-9610-B7453B95B095}"/>
    <cellStyle name="Calculation 3 17 3" xfId="13321" xr:uid="{73646C5B-236E-4643-B324-2CCD6546F477}"/>
    <cellStyle name="Calculation 3 17 3 2" xfId="22768" xr:uid="{7347F61C-8CA3-436D-899B-2C6018DE7788}"/>
    <cellStyle name="Calculation 3 17 4" xfId="17038" xr:uid="{45EEC200-2185-4487-B227-40B43B0A46C8}"/>
    <cellStyle name="Calculation 3 18" xfId="8534" xr:uid="{6193FE68-30F3-46C3-AF4E-DA577035521C}"/>
    <cellStyle name="Calculation 3 18 2" xfId="12088" xr:uid="{F4DFBB9D-8252-4D8A-9C0F-50136B33D6BF}"/>
    <cellStyle name="Calculation 3 18 2 2" xfId="21535" xr:uid="{AC5400C7-28F6-40D8-B0A4-528F6646BC6B}"/>
    <cellStyle name="Calculation 3 18 2 3" xfId="25930" xr:uid="{44E33B43-F247-4A10-83A4-1BA006F8D2A2}"/>
    <cellStyle name="Calculation 3 18 3" xfId="14238" xr:uid="{92889003-39A4-42BA-BC04-060152B91FF8}"/>
    <cellStyle name="Calculation 3 18 3 2" xfId="23685" xr:uid="{AF60A5AF-CEE7-4836-B334-3BDF3E07F408}"/>
    <cellStyle name="Calculation 3 18 4" xfId="17979" xr:uid="{0AB98E16-C249-4E67-BBE1-81418B89A3AE}"/>
    <cellStyle name="Calculation 3 19" xfId="8371" xr:uid="{633041FA-7972-4F39-8FEE-61DF1901DD6F}"/>
    <cellStyle name="Calculation 3 19 2" xfId="11956" xr:uid="{57CFAA3F-D2CF-451A-8E6D-76F2C69C1D2D}"/>
    <cellStyle name="Calculation 3 19 2 2" xfId="21403" xr:uid="{12E650EC-D544-4F0E-A0D6-6B2CCD8F5746}"/>
    <cellStyle name="Calculation 3 19 2 3" xfId="25816" xr:uid="{4CF0FF28-9E97-40EE-8906-3D14C05C4432}"/>
    <cellStyle name="Calculation 3 19 3" xfId="14093" xr:uid="{7647155E-143B-489D-969D-F21A03DA54BE}"/>
    <cellStyle name="Calculation 3 19 3 2" xfId="23540" xr:uid="{F24F0C4D-8942-4935-8AED-F2A0D96732D5}"/>
    <cellStyle name="Calculation 3 19 4" xfId="17816" xr:uid="{C9EFDDAD-E62F-407E-904C-3C01A0EFEE76}"/>
    <cellStyle name="Calculation 3 2" xfId="1333" xr:uid="{D8DBE4F3-0666-4699-B997-D9FBA00AD03F}"/>
    <cellStyle name="Calculation 3 2 10" xfId="26953" xr:uid="{84C360B3-D226-4EE8-91B2-D1AD803CA066}"/>
    <cellStyle name="Calculation 3 2 11" xfId="28020" xr:uid="{7A2A89E9-9785-4A25-925F-AA5A8C9FBC44}"/>
    <cellStyle name="Calculation 3 2 2" xfId="3045" xr:uid="{DB2551D2-86F1-4C55-8B6E-E86639FA60B7}"/>
    <cellStyle name="Calculation 3 2 2 10" xfId="27414" xr:uid="{53C15E97-2E48-42E9-8516-49A1CADE27F9}"/>
    <cellStyle name="Calculation 3 2 2 2" xfId="6049" xr:uid="{A998F902-9BED-4FD3-88A8-366139A0DB79}"/>
    <cellStyle name="Calculation 3 2 2 2 2" xfId="6717" xr:uid="{B280ACFF-DA2F-485C-A184-813EF8651D51}"/>
    <cellStyle name="Calculation 3 2 2 2 2 2" xfId="10447" xr:uid="{8EC87A14-3CBD-4D15-81F0-3EBAB22B9859}"/>
    <cellStyle name="Calculation 3 2 2 2 2 2 2" xfId="19893" xr:uid="{1C9140C5-2D73-4F4D-9085-0B7CB9D2AFDF}"/>
    <cellStyle name="Calculation 3 2 2 2 2 3" xfId="16164" xr:uid="{0BA3F74C-3345-4549-A5A6-37DBB2FE1D59}"/>
    <cellStyle name="Calculation 3 2 2 2 3" xfId="9778" xr:uid="{24AD50C0-640B-4EE9-B073-184B1F766F87}"/>
    <cellStyle name="Calculation 3 2 2 2 3 2" xfId="19223" xr:uid="{12FB0DAA-BD69-4BE9-A794-D1647119A5CF}"/>
    <cellStyle name="Calculation 3 2 2 2 4" xfId="15494" xr:uid="{02B44420-C432-4326-B5FD-4A999C13F410}"/>
    <cellStyle name="Calculation 3 2 2 2 5" xfId="28225" xr:uid="{8975A431-BF52-438E-A3A8-435121C57C41}"/>
    <cellStyle name="Calculation 3 2 2 2 6" xfId="27790" xr:uid="{0EA7FC8A-5B27-415F-B924-F85BB7273A22}"/>
    <cellStyle name="Calculation 3 2 2 2 7" xfId="27609" xr:uid="{E9194097-1B47-419E-B411-84772A6D25C3}"/>
    <cellStyle name="Calculation 3 2 2 2 8" xfId="28758" xr:uid="{5435F668-D59D-443A-9043-A6589C4EE91A}"/>
    <cellStyle name="Calculation 3 2 2 3" xfId="7344" xr:uid="{6705A602-6BFA-414F-B294-68689DCBA74A}"/>
    <cellStyle name="Calculation 3 2 2 3 2" xfId="11073" xr:uid="{2330EE88-AC30-4BC1-9977-9108219F0F5C}"/>
    <cellStyle name="Calculation 3 2 2 3 2 2" xfId="20520" xr:uid="{F0648CAF-7F75-49A7-A9E9-A8EEF6B9F543}"/>
    <cellStyle name="Calculation 3 2 2 3 2 3" xfId="24944" xr:uid="{39EE9AE6-18E1-4551-9A5C-F6CBEBE542CF}"/>
    <cellStyle name="Calculation 3 2 2 3 3" xfId="13079" xr:uid="{BC51F20A-8732-4724-9B0A-8BC987D6B43E}"/>
    <cellStyle name="Calculation 3 2 2 3 3 2" xfId="22526" xr:uid="{EC826A00-6401-46DC-9132-BEA214872CB5}"/>
    <cellStyle name="Calculation 3 2 2 3 4" xfId="16791" xr:uid="{91A08844-8340-4CA1-BCEE-0B35C9125FD8}"/>
    <cellStyle name="Calculation 3 2 2 4" xfId="8406" xr:uid="{17805BA3-1682-481F-B2CC-3FB2001A6B14}"/>
    <cellStyle name="Calculation 3 2 2 4 2" xfId="11981" xr:uid="{207778B0-8DCE-4D76-840D-32E59FE8FB67}"/>
    <cellStyle name="Calculation 3 2 2 4 2 2" xfId="21428" xr:uid="{43CF4592-72A3-4A6A-9B2A-9987C8AD417C}"/>
    <cellStyle name="Calculation 3 2 2 4 2 3" xfId="25837" xr:uid="{96F53D5B-22C9-4E88-81D3-F324CEA18E7D}"/>
    <cellStyle name="Calculation 3 2 2 4 3" xfId="14124" xr:uid="{0A1332F7-A056-497D-90CA-191D76485647}"/>
    <cellStyle name="Calculation 3 2 2 4 3 2" xfId="23571" xr:uid="{06C19048-7AB0-4328-AC03-191C6A796C3D}"/>
    <cellStyle name="Calculation 3 2 2 4 4" xfId="17851" xr:uid="{5B863D1C-BF1F-4B26-91E1-152FDAE5C3E9}"/>
    <cellStyle name="Calculation 3 2 2 5" xfId="8936" xr:uid="{7600EB01-7B9F-4367-873D-888B1F786A97}"/>
    <cellStyle name="Calculation 3 2 2 5 2" xfId="12428" xr:uid="{DD144236-3A39-49DA-B4FC-25992DCBF617}"/>
    <cellStyle name="Calculation 3 2 2 5 2 2" xfId="21875" xr:uid="{9F29EC7D-0AEA-4832-9EDC-3A0EC8627EA6}"/>
    <cellStyle name="Calculation 3 2 2 5 2 3" xfId="26267" xr:uid="{9EC7B74B-93CA-4133-9872-B5DEA7DD157D}"/>
    <cellStyle name="Calculation 3 2 2 5 3" xfId="14637" xr:uid="{4EDFDC56-887C-4DEE-A466-08F916B237D5}"/>
    <cellStyle name="Calculation 3 2 2 5 3 2" xfId="24084" xr:uid="{8851CB31-3E61-4E9F-932B-95DFAF9E6E64}"/>
    <cellStyle name="Calculation 3 2 2 5 4" xfId="18381" xr:uid="{F9F85551-CD4A-427C-A096-DDE9F6E7AE59}"/>
    <cellStyle name="Calculation 3 2 2 6" xfId="9106" xr:uid="{90E25189-5753-440F-9D42-1B138EDF2675}"/>
    <cellStyle name="Calculation 3 2 2 6 2" xfId="12583" xr:uid="{F4ACC571-744F-4C6A-B561-7219805E8535}"/>
    <cellStyle name="Calculation 3 2 2 6 2 2" xfId="22030" xr:uid="{6AFC101A-3545-42B2-B344-CFD2916EBBB7}"/>
    <cellStyle name="Calculation 3 2 2 6 2 3" xfId="26422" xr:uid="{89352BC9-BDD2-445A-9548-0B56462C884F}"/>
    <cellStyle name="Calculation 3 2 2 6 3" xfId="14807" xr:uid="{3F9F1C53-952F-4FC2-A7BE-0D63A43EEA73}"/>
    <cellStyle name="Calculation 3 2 2 6 3 2" xfId="24254" xr:uid="{E0C49A76-126F-4C19-BE39-2612EB1757B0}"/>
    <cellStyle name="Calculation 3 2 2 6 4" xfId="18551" xr:uid="{BB68173B-EEC4-47A8-BA19-F054BDD911AA}"/>
    <cellStyle name="Calculation 3 2 2 7" xfId="7799" xr:uid="{A4558684-EAE7-4AF4-B015-1C252F5DB283}"/>
    <cellStyle name="Calculation 3 2 2 7 2" xfId="11472" xr:uid="{9A4D5178-6F3C-4029-A520-0882F19958FF}"/>
    <cellStyle name="Calculation 3 2 2 7 2 2" xfId="20919" xr:uid="{20368740-1518-43B5-B93F-B2F836846BB2}"/>
    <cellStyle name="Calculation 3 2 2 7 2 3" xfId="25338" xr:uid="{8EA042C9-79A4-46C7-8BF1-D4C6E194C09F}"/>
    <cellStyle name="Calculation 3 2 2 7 3" xfId="13527" xr:uid="{8661DA00-2C6E-452D-851C-53907746B3D8}"/>
    <cellStyle name="Calculation 3 2 2 7 3 2" xfId="22974" xr:uid="{98C84163-4038-4FC8-BD6E-1F63ADC2FF8D}"/>
    <cellStyle name="Calculation 3 2 2 7 4" xfId="17244" xr:uid="{09DD3F09-9A77-443A-8DF3-20CA43A190C0}"/>
    <cellStyle name="Calculation 3 2 2 8" xfId="8152" xr:uid="{BD50EE5F-BC3C-41BF-97B0-D8B707CBCE57}"/>
    <cellStyle name="Calculation 3 2 2 8 2" xfId="13877" xr:uid="{9914C1DB-9006-4481-B0A0-033CC31312EF}"/>
    <cellStyle name="Calculation 3 2 2 8 2 2" xfId="23324" xr:uid="{37EA1C08-E91D-43FA-8E4F-8C4BFCB34F1B}"/>
    <cellStyle name="Calculation 3 2 2 8 3" xfId="17597" xr:uid="{15FB02FD-7A6C-4209-B2F2-CED3F693A847}"/>
    <cellStyle name="Calculation 3 2 2 9" xfId="27409" xr:uid="{933005DD-A0B1-4FBB-B323-941917952ED2}"/>
    <cellStyle name="Calculation 3 2 3" xfId="5859" xr:uid="{2D419E1C-5D5A-47FC-81EE-0F95BD7E60CD}"/>
    <cellStyle name="Calculation 3 2 3 2" xfId="6527" xr:uid="{B298BD85-37EC-43CA-9DE1-BFC5A680C88B}"/>
    <cellStyle name="Calculation 3 2 3 2 2" xfId="10257" xr:uid="{DD81F3E4-E620-4D66-93B2-39F47320BA56}"/>
    <cellStyle name="Calculation 3 2 3 2 2 2" xfId="19703" xr:uid="{FA254735-1F36-4CB5-A27C-34F35DE051BF}"/>
    <cellStyle name="Calculation 3 2 3 2 3" xfId="15974" xr:uid="{8B4F885E-A7C7-47E6-A9BD-A0ECD3511720}"/>
    <cellStyle name="Calculation 3 2 3 3" xfId="9588" xr:uid="{F1993B5D-4E5F-4ED4-81D9-49BCC2787879}"/>
    <cellStyle name="Calculation 3 2 3 3 2" xfId="19033" xr:uid="{9FA76051-02EF-4D9E-97EF-20C172E7C034}"/>
    <cellStyle name="Calculation 3 2 3 4" xfId="15304" xr:uid="{B0729FC3-E00B-40FC-8553-9F61B913F658}"/>
    <cellStyle name="Calculation 3 2 3 5" xfId="28049" xr:uid="{D772B848-C4AC-491E-95B8-D1480A89C364}"/>
    <cellStyle name="Calculation 3 2 3 6" xfId="26854" xr:uid="{1C9FA51B-347D-4D67-9E17-45C7A27B7F68}"/>
    <cellStyle name="Calculation 3 2 3 7" xfId="28236" xr:uid="{85F554C4-BC79-4890-9482-D02FA71154AD}"/>
    <cellStyle name="Calculation 3 2 3 8" xfId="28584" xr:uid="{6F8F0004-BCDA-4D0E-AEBF-2E758FA848EE}"/>
    <cellStyle name="Calculation 3 2 4" xfId="7502" xr:uid="{3AA9F30E-F235-4F60-B066-311912E91EFC}"/>
    <cellStyle name="Calculation 3 2 4 2" xfId="11231" xr:uid="{D148061B-0306-4050-A5DB-41E272746158}"/>
    <cellStyle name="Calculation 3 2 4 2 2" xfId="20678" xr:uid="{07804E68-B4A0-4C19-A4A4-F4F7E759B1E8}"/>
    <cellStyle name="Calculation 3 2 4 2 3" xfId="25102" xr:uid="{D2DF57BE-8F1A-4EF3-B69C-115372257880}"/>
    <cellStyle name="Calculation 3 2 4 3" xfId="13237" xr:uid="{21F8D11C-9805-48B3-9B31-C0E657853330}"/>
    <cellStyle name="Calculation 3 2 4 3 2" xfId="22684" xr:uid="{72704E72-7398-402C-BB22-A14318499BC9}"/>
    <cellStyle name="Calculation 3 2 4 4" xfId="16949" xr:uid="{7CE4B0FD-81E3-49CF-AB6B-2529A66328C5}"/>
    <cellStyle name="Calculation 3 2 5" xfId="9099" xr:uid="{BD1AE2E4-77EA-4FCE-B41E-C72422C59C8F}"/>
    <cellStyle name="Calculation 3 2 5 2" xfId="12576" xr:uid="{F94F1160-8E9E-4EE4-9272-16A9C2D5C8EE}"/>
    <cellStyle name="Calculation 3 2 5 2 2" xfId="22023" xr:uid="{315374B4-A789-40BD-9873-2F7CBD0CA3A4}"/>
    <cellStyle name="Calculation 3 2 5 2 3" xfId="26415" xr:uid="{8126D7E5-01EB-4803-A13C-0A3E6CAF99C5}"/>
    <cellStyle name="Calculation 3 2 5 3" xfId="14800" xr:uid="{7A203252-22C9-4414-B202-3D5733422CF5}"/>
    <cellStyle name="Calculation 3 2 5 3 2" xfId="24247" xr:uid="{20BAC925-53BB-4214-8200-550897D47A5F}"/>
    <cellStyle name="Calculation 3 2 5 4" xfId="18544" xr:uid="{EF90DB4E-ADA6-4001-8E1B-B9A78D92E837}"/>
    <cellStyle name="Calculation 3 2 6" xfId="9224" xr:uid="{B8D2C3F3-08AD-493B-8081-7E19192B79CC}"/>
    <cellStyle name="Calculation 3 2 6 2" xfId="12680" xr:uid="{CF0379B3-EFB7-4D4A-86AF-7F4DDE10C98F}"/>
    <cellStyle name="Calculation 3 2 6 2 2" xfId="22127" xr:uid="{04FF485D-7EDB-4E4D-8254-6604CFE26DB7}"/>
    <cellStyle name="Calculation 3 2 6 2 3" xfId="26517" xr:uid="{5A4D1B5B-8235-4679-8AB3-4B1153678F21}"/>
    <cellStyle name="Calculation 3 2 6 3" xfId="14923" xr:uid="{06A9B344-25C7-43FC-8CB8-8B0D33D4CB33}"/>
    <cellStyle name="Calculation 3 2 6 3 2" xfId="24370" xr:uid="{57D8A126-B9C5-40AF-996C-858BC9723D43}"/>
    <cellStyle name="Calculation 3 2 6 4" xfId="18669" xr:uid="{E1AE208A-5601-4440-A0EC-D3350F7B541E}"/>
    <cellStyle name="Calculation 3 2 7" xfId="9320" xr:uid="{6BB32F13-EDA7-4F63-88AF-D1F1C3DC4EEA}"/>
    <cellStyle name="Calculation 3 2 7 2" xfId="12760" xr:uid="{6EA706CE-CBA4-42AB-96CD-EEB2D48EA5AC}"/>
    <cellStyle name="Calculation 3 2 7 2 2" xfId="22207" xr:uid="{62236D79-0E9C-441F-8C01-86B9C296FB08}"/>
    <cellStyle name="Calculation 3 2 7 2 3" xfId="26597" xr:uid="{6BEB01AE-62D3-4F84-B222-36C3449BA416}"/>
    <cellStyle name="Calculation 3 2 7 3" xfId="15019" xr:uid="{BEA8A71B-5220-402D-8FB4-0D4599D34D51}"/>
    <cellStyle name="Calculation 3 2 7 3 2" xfId="24466" xr:uid="{4FA7EC69-0929-44A4-BDB4-B0C3BCB7D053}"/>
    <cellStyle name="Calculation 3 2 7 4" xfId="18765" xr:uid="{2484EA55-8E27-4F5A-B152-CAA14DA6F0F1}"/>
    <cellStyle name="Calculation 3 2 8" xfId="9308" xr:uid="{C911F94F-7295-4900-A4C9-23CD5BD2D34B}"/>
    <cellStyle name="Calculation 3 2 8 2" xfId="12752" xr:uid="{884BF6B4-B7FA-4071-8A91-1266E6BED45C}"/>
    <cellStyle name="Calculation 3 2 8 2 2" xfId="22199" xr:uid="{E68A364B-6A56-48F7-9932-65463B1D3C1A}"/>
    <cellStyle name="Calculation 3 2 8 2 3" xfId="26589" xr:uid="{92E2094D-7078-40E0-9428-647C92CD8A0A}"/>
    <cellStyle name="Calculation 3 2 8 3" xfId="15007" xr:uid="{0C3D00F4-55A8-4AD8-BA32-EDB8158CE84F}"/>
    <cellStyle name="Calculation 3 2 8 3 2" xfId="24454" xr:uid="{58B11288-1F0E-44B9-B032-14740194A761}"/>
    <cellStyle name="Calculation 3 2 8 4" xfId="18753" xr:uid="{51904A5A-18F2-48D4-B18B-16CCEFC74E1F}"/>
    <cellStyle name="Calculation 3 2 9" xfId="9454" xr:uid="{4C256800-376E-469E-9208-97BC6B962C25}"/>
    <cellStyle name="Calculation 3 2 9 2" xfId="15152" xr:uid="{31BAC487-7303-461A-94DE-B793A4FFBA20}"/>
    <cellStyle name="Calculation 3 2 9 2 2" xfId="24599" xr:uid="{00AB9E20-8A76-49D2-BAEC-C2891EF08446}"/>
    <cellStyle name="Calculation 3 2 9 3" xfId="18899" xr:uid="{D9EC391C-8ADF-4D22-AC88-E40F8420B3B0}"/>
    <cellStyle name="Calculation 3 20" xfId="8349" xr:uid="{E22EAC67-1E41-4FD1-86E8-2A30BC1A9D60}"/>
    <cellStyle name="Calculation 3 20 2" xfId="14071" xr:uid="{505EB9B2-43C1-48C3-A14E-2F002694FCE2}"/>
    <cellStyle name="Calculation 3 20 2 2" xfId="23518" xr:uid="{DDEF6B06-299D-4FB6-AC52-C6005BB9DC17}"/>
    <cellStyle name="Calculation 3 20 3" xfId="17794" xr:uid="{0201E028-3269-46E9-B764-97348828EB0F}"/>
    <cellStyle name="Calculation 3 21" xfId="26950" xr:uid="{6D348000-9D3E-4DD9-B6A1-444A30DD3591}"/>
    <cellStyle name="Calculation 3 22" xfId="27909" xr:uid="{74DC9C83-0E0D-4C56-B960-6A749E6976A6}"/>
    <cellStyle name="Calculation 3 23" xfId="29097" xr:uid="{72FF8C7A-2F1B-486B-860A-0AED24647646}"/>
    <cellStyle name="Calculation 3 24" xfId="1330" xr:uid="{2180709A-B403-456F-928B-3E471FFF0BF5}"/>
    <cellStyle name="Calculation 3 3" xfId="1334" xr:uid="{196A2FEB-0209-45D2-A774-3BE53A378F50}"/>
    <cellStyle name="Calculation 3 3 10" xfId="27098" xr:uid="{8F6D88C2-36A4-4DEE-948D-BB68376ECBC4}"/>
    <cellStyle name="Calculation 3 3 2" xfId="5860" xr:uid="{38C5E8F6-2E99-4E7E-ADE7-1C0BB149A2F4}"/>
    <cellStyle name="Calculation 3 3 2 2" xfId="6528" xr:uid="{10C4231C-AD77-4EF9-AAA9-6120327B73C8}"/>
    <cellStyle name="Calculation 3 3 2 2 2" xfId="10258" xr:uid="{3EB8476C-B948-49BC-B121-47A4DB189DF5}"/>
    <cellStyle name="Calculation 3 3 2 2 2 2" xfId="19704" xr:uid="{2840AD59-CAA6-4991-8A7A-382CC3416B36}"/>
    <cellStyle name="Calculation 3 3 2 2 3" xfId="15975" xr:uid="{B3ACF41A-1DD0-43C1-89C9-F836F0BE6E28}"/>
    <cellStyle name="Calculation 3 3 2 3" xfId="9589" xr:uid="{CB5AD38A-2520-4590-91F9-DDB842C64DEF}"/>
    <cellStyle name="Calculation 3 3 2 3 2" xfId="19034" xr:uid="{14781927-2CEB-4733-B55C-0F602BF1F1FF}"/>
    <cellStyle name="Calculation 3 3 2 4" xfId="15305" xr:uid="{A8465C8C-291A-46FB-85C8-09E2A3D70224}"/>
    <cellStyle name="Calculation 3 3 2 5" xfId="28050" xr:uid="{0ADE404F-08B6-4075-B08B-8E76881E1712}"/>
    <cellStyle name="Calculation 3 3 2 6" xfId="27827" xr:uid="{7C280B5F-1E1A-40C3-BD71-A94AE3ECD668}"/>
    <cellStyle name="Calculation 3 3 2 7" xfId="27898" xr:uid="{4F25F5DF-7CDF-484E-BD81-F8D7D4CA397D}"/>
    <cellStyle name="Calculation 3 3 2 8" xfId="28585" xr:uid="{D549CCA3-22F0-48FF-9439-3CE4365586B3}"/>
    <cellStyle name="Calculation 3 3 3" xfId="7413" xr:uid="{585F56B6-0336-4907-9E11-67B48D2F6186}"/>
    <cellStyle name="Calculation 3 3 3 2" xfId="11142" xr:uid="{8CCB20CE-5770-4F92-B830-C80D99BD972B}"/>
    <cellStyle name="Calculation 3 3 3 2 2" xfId="20589" xr:uid="{6D4EB715-A386-48A2-AF08-9B78C86D17DB}"/>
    <cellStyle name="Calculation 3 3 3 2 3" xfId="25013" xr:uid="{B14DD485-9668-4A90-A181-52D7BB06DC8A}"/>
    <cellStyle name="Calculation 3 3 3 3" xfId="13148" xr:uid="{E91F5B7D-633B-48C9-844D-68266CF91282}"/>
    <cellStyle name="Calculation 3 3 3 3 2" xfId="22595" xr:uid="{9DB94AA8-2A6A-49B8-9315-8ED3B8CEA413}"/>
    <cellStyle name="Calculation 3 3 3 4" xfId="16860" xr:uid="{8CD0F671-C7CE-49DE-BC23-04C2460B393E}"/>
    <cellStyle name="Calculation 3 3 4" xfId="8651" xr:uid="{DAD7E876-6FC1-4A73-BAA0-69B8B8CA9919}"/>
    <cellStyle name="Calculation 3 3 4 2" xfId="12191" xr:uid="{7AF12338-8878-458B-A003-69D7E50C2177}"/>
    <cellStyle name="Calculation 3 3 4 2 2" xfId="21638" xr:uid="{76EDC4DC-8A48-4F1A-8FAA-F58AEB106750}"/>
    <cellStyle name="Calculation 3 3 4 2 3" xfId="26032" xr:uid="{81039C2B-6849-444D-B336-E1758BBA4805}"/>
    <cellStyle name="Calculation 3 3 4 3" xfId="14354" xr:uid="{F8994423-B79F-428C-ABF5-3D3F5A4B8EB2}"/>
    <cellStyle name="Calculation 3 3 4 3 2" xfId="23801" xr:uid="{A7FCE7EF-2475-4190-A9E1-CD5D287A920E}"/>
    <cellStyle name="Calculation 3 3 4 4" xfId="18096" xr:uid="{9FC11F80-EA30-4E28-A910-0A2C833650BD}"/>
    <cellStyle name="Calculation 3 3 5" xfId="9009" xr:uid="{4BD8224F-CAC3-4CB0-85DD-E6C9B598FCE8}"/>
    <cellStyle name="Calculation 3 3 5 2" xfId="12491" xr:uid="{19E2B9BE-A3C0-46A6-ACB9-5596719C4943}"/>
    <cellStyle name="Calculation 3 3 5 2 2" xfId="21938" xr:uid="{74C91409-F4A8-4093-9269-5EA7D357C1A3}"/>
    <cellStyle name="Calculation 3 3 5 2 3" xfId="26330" xr:uid="{6935EF07-CD85-4A94-AAEE-352D795F4D74}"/>
    <cellStyle name="Calculation 3 3 5 3" xfId="14710" xr:uid="{16D52D26-2DA3-45A7-BF09-6D7D19A41D0C}"/>
    <cellStyle name="Calculation 3 3 5 3 2" xfId="24157" xr:uid="{1AAA6B12-3CA7-4CEF-8C49-6A1DE9AFB319}"/>
    <cellStyle name="Calculation 3 3 5 4" xfId="18454" xr:uid="{0970C540-178B-45AE-8DE0-7C18463EBFB9}"/>
    <cellStyle name="Calculation 3 3 6" xfId="8623" xr:uid="{51F1196A-FA7D-4534-81FA-6689CFC6B50B}"/>
    <cellStyle name="Calculation 3 3 6 2" xfId="12172" xr:uid="{EDB3C3AD-15B8-4E0B-B928-23AFADCC9DA7}"/>
    <cellStyle name="Calculation 3 3 6 2 2" xfId="21619" xr:uid="{E7844EE2-F8AF-4ED3-A0BC-ED908A10B45B}"/>
    <cellStyle name="Calculation 3 3 6 2 3" xfId="26013" xr:uid="{86E86DFB-6FF6-4EA5-A882-07B8A9888151}"/>
    <cellStyle name="Calculation 3 3 6 3" xfId="14326" xr:uid="{D59B72E7-AEFC-4041-9C16-3E4E69FC3EBD}"/>
    <cellStyle name="Calculation 3 3 6 3 2" xfId="23773" xr:uid="{801E4350-BA2A-44F9-8C5F-A5165F5A7E65}"/>
    <cellStyle name="Calculation 3 3 6 4" xfId="18068" xr:uid="{0C358C06-887B-4AA7-899C-ED0DE39A7BE0}"/>
    <cellStyle name="Calculation 3 3 7" xfId="8350" xr:uid="{3DBDDD59-7B5A-495C-BEBC-023769D6FF3A}"/>
    <cellStyle name="Calculation 3 3 7 2" xfId="11945" xr:uid="{45352F40-3CC2-4C8D-B67D-8635DE57F577}"/>
    <cellStyle name="Calculation 3 3 7 2 2" xfId="21392" xr:uid="{7D89245D-58C2-4114-AD65-D73DA898C543}"/>
    <cellStyle name="Calculation 3 3 7 2 3" xfId="25805" xr:uid="{E3EDAEC7-0357-4CA3-856F-D98343DB2D72}"/>
    <cellStyle name="Calculation 3 3 7 3" xfId="14072" xr:uid="{98254A7C-4159-4850-9C93-D6C98BECE5F5}"/>
    <cellStyle name="Calculation 3 3 7 3 2" xfId="23519" xr:uid="{4EDF9E7F-D48C-4ADC-8340-D0D91013CEDC}"/>
    <cellStyle name="Calculation 3 3 7 4" xfId="17795" xr:uid="{AA0A0693-1928-49FD-B0A6-39E1FD19BF14}"/>
    <cellStyle name="Calculation 3 3 8" xfId="7577" xr:uid="{F93FDD24-E2E0-4B8D-B90B-A94FA6A81545}"/>
    <cellStyle name="Calculation 3 3 8 2" xfId="13306" xr:uid="{1F63A219-B3DB-4E29-99FA-7F239FDC0097}"/>
    <cellStyle name="Calculation 3 3 8 2 2" xfId="22753" xr:uid="{57708B73-0CD9-45C3-B307-3C4CE7E27F63}"/>
    <cellStyle name="Calculation 3 3 8 3" xfId="17022" xr:uid="{98CEA94F-D5C2-4C0B-8048-22A60E50C2A7}"/>
    <cellStyle name="Calculation 3 3 9" xfId="26954" xr:uid="{F05E4065-B405-4845-908C-B6FC778FA289}"/>
    <cellStyle name="Calculation 3 4" xfId="1335" xr:uid="{F8696952-C812-419B-9D1D-DC94CE4CE58F}"/>
    <cellStyle name="Calculation 3 4 10" xfId="27906" xr:uid="{370AD6F6-B5B6-4297-8926-FF4261D66155}"/>
    <cellStyle name="Calculation 3 4 2" xfId="5861" xr:uid="{E939DCE8-A664-4D79-8DAD-97A1E11CC855}"/>
    <cellStyle name="Calculation 3 4 2 2" xfId="6529" xr:uid="{89E914C7-2590-43D5-B941-FA56A8B968C4}"/>
    <cellStyle name="Calculation 3 4 2 2 2" xfId="10259" xr:uid="{1CF0441A-DA5D-4570-84F6-FCC5EFAB72D1}"/>
    <cellStyle name="Calculation 3 4 2 2 2 2" xfId="19705" xr:uid="{11451095-F284-42B2-9423-D0E6565E0E82}"/>
    <cellStyle name="Calculation 3 4 2 2 3" xfId="15976" xr:uid="{4538BD32-BBD9-44BC-9DFA-54C6796FEA5F}"/>
    <cellStyle name="Calculation 3 4 2 3" xfId="9590" xr:uid="{7DCFA20C-8155-4335-B018-22C953B10C5F}"/>
    <cellStyle name="Calculation 3 4 2 3 2" xfId="19035" xr:uid="{043FE502-10D8-4438-8F3A-4EA47CD247D6}"/>
    <cellStyle name="Calculation 3 4 2 4" xfId="15306" xr:uid="{7667F0BD-D9B2-4946-9AF5-19F0D43E753D}"/>
    <cellStyle name="Calculation 3 4 2 5" xfId="28051" xr:uid="{071B5D3F-2246-43B8-9735-75FBB8C5C724}"/>
    <cellStyle name="Calculation 3 4 2 6" xfId="27702" xr:uid="{500289CB-A710-4C4B-BFE6-58ED30C7C315}"/>
    <cellStyle name="Calculation 3 4 2 7" xfId="27099" xr:uid="{8939184C-4AC7-4547-AD21-D58FC62A0F69}"/>
    <cellStyle name="Calculation 3 4 2 8" xfId="28586" xr:uid="{A3B0E903-CDD9-422C-9629-47150E083793}"/>
    <cellStyle name="Calculation 3 4 3" xfId="7501" xr:uid="{B6912A01-0ED8-47F8-9824-D83533F8D266}"/>
    <cellStyle name="Calculation 3 4 3 2" xfId="11230" xr:uid="{EC1ADCD9-080C-4F8F-A79A-1F0FABC4D473}"/>
    <cellStyle name="Calculation 3 4 3 2 2" xfId="20677" xr:uid="{AC570C70-8F57-46B0-988B-B9E2527A99B0}"/>
    <cellStyle name="Calculation 3 4 3 2 3" xfId="25101" xr:uid="{F614B845-BF7C-4C6C-BE98-03E8A28584A5}"/>
    <cellStyle name="Calculation 3 4 3 3" xfId="13236" xr:uid="{D13F2A23-C409-4CBC-9BD3-7E42404FBF59}"/>
    <cellStyle name="Calculation 3 4 3 3 2" xfId="22683" xr:uid="{6BFBA764-6144-42C6-90AF-A99FBD948259}"/>
    <cellStyle name="Calculation 3 4 3 4" xfId="16948" xr:uid="{6EDBE1BF-1670-4F9A-A8D3-E6E72F740045}"/>
    <cellStyle name="Calculation 3 4 4" xfId="9098" xr:uid="{67FC1719-BD83-4769-9AEC-70887E441ADE}"/>
    <cellStyle name="Calculation 3 4 4 2" xfId="12575" xr:uid="{ABE82EC8-3EBE-485C-A82B-F2502AE2578D}"/>
    <cellStyle name="Calculation 3 4 4 2 2" xfId="22022" xr:uid="{1E6F56F4-5820-4959-9650-54B30AC47CF1}"/>
    <cellStyle name="Calculation 3 4 4 2 3" xfId="26414" xr:uid="{449DC3F7-7159-41F8-B564-A43B258AF390}"/>
    <cellStyle name="Calculation 3 4 4 3" xfId="14799" xr:uid="{537C2079-FD53-4814-93F3-F2CBB272C33C}"/>
    <cellStyle name="Calculation 3 4 4 3 2" xfId="24246" xr:uid="{627ED021-070D-42EA-B822-8B4FF6FC4499}"/>
    <cellStyle name="Calculation 3 4 4 4" xfId="18543" xr:uid="{EFEA675E-1C4B-4F4E-8030-F9E4D9C899E6}"/>
    <cellStyle name="Calculation 3 4 5" xfId="7595" xr:uid="{FA0FE5A1-6A6B-4255-92F0-E5131F333C19}"/>
    <cellStyle name="Calculation 3 4 5 2" xfId="11309" xr:uid="{D9CDEF47-B0D4-4BA8-8891-B5A8F776B11F}"/>
    <cellStyle name="Calculation 3 4 5 2 2" xfId="20756" xr:uid="{595A460D-E777-4E39-8E11-FF3926A5DDE6}"/>
    <cellStyle name="Calculation 3 4 5 2 3" xfId="25175" xr:uid="{6F1C9074-CA49-4ECD-9C76-C4CBBBA3E299}"/>
    <cellStyle name="Calculation 3 4 5 3" xfId="13323" xr:uid="{0A1FB5C8-3EA9-4D59-A58B-E402C5586BAC}"/>
    <cellStyle name="Calculation 3 4 5 3 2" xfId="22770" xr:uid="{9E0F3979-C420-45D8-A814-4EBE87871D61}"/>
    <cellStyle name="Calculation 3 4 5 4" xfId="17040" xr:uid="{105F0CEC-6FA1-45E7-BFE8-57DB7431DAA1}"/>
    <cellStyle name="Calculation 3 4 6" xfId="8532" xr:uid="{B538CAD1-4AA4-419C-899D-6ECAB0E0B148}"/>
    <cellStyle name="Calculation 3 4 6 2" xfId="12086" xr:uid="{6DDC43C4-2EAA-48C5-8E38-E130B1899431}"/>
    <cellStyle name="Calculation 3 4 6 2 2" xfId="21533" xr:uid="{43468A94-C3EE-4E8A-BC78-A386A470A0CC}"/>
    <cellStyle name="Calculation 3 4 6 2 3" xfId="25928" xr:uid="{E20DAD98-EC1C-4BFF-BE91-DD9A3BD090FC}"/>
    <cellStyle name="Calculation 3 4 6 3" xfId="14236" xr:uid="{673E8F3F-1E10-4726-9DC5-05D1FE803C2F}"/>
    <cellStyle name="Calculation 3 4 6 3 2" xfId="23683" xr:uid="{71A495C1-F369-44EE-8CAC-CFB568336F3C}"/>
    <cellStyle name="Calculation 3 4 6 4" xfId="17977" xr:uid="{FBD281E8-4B51-4475-B7FA-509846CFA578}"/>
    <cellStyle name="Calculation 3 4 7" xfId="9400" xr:uid="{397886D6-23EB-4296-B2B4-F991A703DCF9}"/>
    <cellStyle name="Calculation 3 4 7 2" xfId="12821" xr:uid="{9E498E04-55D6-4B92-94F8-0C17490D7164}"/>
    <cellStyle name="Calculation 3 4 7 2 2" xfId="22268" xr:uid="{01434AAF-F033-4911-A02D-9C1C97E0B9CB}"/>
    <cellStyle name="Calculation 3 4 7 2 3" xfId="26658" xr:uid="{D69F74FD-191F-4589-B984-00E6711EEAE2}"/>
    <cellStyle name="Calculation 3 4 7 3" xfId="15099" xr:uid="{E4B5A506-2CBE-4D04-818F-B2119184DFF3}"/>
    <cellStyle name="Calculation 3 4 7 3 2" xfId="24546" xr:uid="{2F74E496-172D-4C08-8132-1F29154079D9}"/>
    <cellStyle name="Calculation 3 4 7 4" xfId="18845" xr:uid="{D77B52F7-20C0-41AF-BD4B-5606F784D499}"/>
    <cellStyle name="Calculation 3 4 8" xfId="9436" xr:uid="{676C36FC-F82A-4133-9FC4-8A7744DCB1AE}"/>
    <cellStyle name="Calculation 3 4 8 2" xfId="15135" xr:uid="{8B53841C-1FE2-439F-B813-E6293000BE91}"/>
    <cellStyle name="Calculation 3 4 8 2 2" xfId="24582" xr:uid="{EF17E154-9057-42F3-8DEB-7A4076811001}"/>
    <cellStyle name="Calculation 3 4 8 3" xfId="18881" xr:uid="{B4FB5096-7260-4065-BEFE-717A9CCCEBB1}"/>
    <cellStyle name="Calculation 3 4 9" xfId="26955" xr:uid="{3D43C19F-D913-452B-AF11-44C78C8C6725}"/>
    <cellStyle name="Calculation 3 5" xfId="1336" xr:uid="{A031E25D-E783-4B59-A924-E5678A615E24}"/>
    <cellStyle name="Calculation 3 5 10" xfId="27763" xr:uid="{A29A8FD1-E481-4AC0-9530-C4DA8010CF8B}"/>
    <cellStyle name="Calculation 3 5 2" xfId="5862" xr:uid="{65D37E91-E4C2-4918-BBA0-D0A731F51676}"/>
    <cellStyle name="Calculation 3 5 2 2" xfId="6530" xr:uid="{9D33E509-3BA1-48A8-8A0F-33A4D2F820A6}"/>
    <cellStyle name="Calculation 3 5 2 2 2" xfId="10260" xr:uid="{4F87E108-1ACF-42E3-B1D9-04B07D9FBF3C}"/>
    <cellStyle name="Calculation 3 5 2 2 2 2" xfId="19706" xr:uid="{B73CFF3E-A1D2-42D8-BEAB-533A77224F0F}"/>
    <cellStyle name="Calculation 3 5 2 2 3" xfId="15977" xr:uid="{AB8D8A13-F99D-4761-8AA4-56324E986B1D}"/>
    <cellStyle name="Calculation 3 5 2 3" xfId="9591" xr:uid="{22405013-3CA5-485A-8B83-0BB6D5E15984}"/>
    <cellStyle name="Calculation 3 5 2 3 2" xfId="19036" xr:uid="{8C7B48E5-C451-483C-B28B-76564B945856}"/>
    <cellStyle name="Calculation 3 5 2 4" xfId="15307" xr:uid="{4C19C2FF-6DED-405D-BD0C-FB2A0ECE6B3F}"/>
    <cellStyle name="Calculation 3 5 2 5" xfId="28052" xr:uid="{234D7707-4C1A-4A00-AB61-F9F70EC9C327}"/>
    <cellStyle name="Calculation 3 5 2 6" xfId="27310" xr:uid="{433ED3E7-8E6B-469D-94F2-51BB1C7DD11B}"/>
    <cellStyle name="Calculation 3 5 2 7" xfId="26977" xr:uid="{D10CB481-AE28-4B40-A4C6-C3AAA9D3396A}"/>
    <cellStyle name="Calculation 3 5 2 8" xfId="28587" xr:uid="{F6413BAE-DA86-42FC-99EB-8C870569C869}"/>
    <cellStyle name="Calculation 3 5 3" xfId="7412" xr:uid="{346BAB53-6CEF-4D70-99FB-A356C9AE2ED0}"/>
    <cellStyle name="Calculation 3 5 3 2" xfId="11141" xr:uid="{371D6FCA-0457-4329-AE6B-F83CDD227E1D}"/>
    <cellStyle name="Calculation 3 5 3 2 2" xfId="20588" xr:uid="{1D309BA1-6CDF-433E-A16C-43C63639AE39}"/>
    <cellStyle name="Calculation 3 5 3 2 3" xfId="25012" xr:uid="{911BD8F3-ADB6-45AC-ADE3-8A7216317851}"/>
    <cellStyle name="Calculation 3 5 3 3" xfId="13147" xr:uid="{814FBDD3-ADA5-417B-B22E-E0FF8435A79F}"/>
    <cellStyle name="Calculation 3 5 3 3 2" xfId="22594" xr:uid="{FBB974A1-7C53-45FF-9C8B-6ED72C5D1A6A}"/>
    <cellStyle name="Calculation 3 5 3 4" xfId="16859" xr:uid="{07C4DF84-883A-4484-B0C6-10DC486C031F}"/>
    <cellStyle name="Calculation 3 5 4" xfId="8650" xr:uid="{1243A436-AE30-4895-940E-CB010CF29FDA}"/>
    <cellStyle name="Calculation 3 5 4 2" xfId="12190" xr:uid="{A611C861-501F-46DC-9AA4-004DE9C1DC30}"/>
    <cellStyle name="Calculation 3 5 4 2 2" xfId="21637" xr:uid="{7A6E1361-BBAC-4B7F-A608-521A11160DAA}"/>
    <cellStyle name="Calculation 3 5 4 2 3" xfId="26031" xr:uid="{D8907DA3-B34D-4A2C-A84C-3E29353AC31D}"/>
    <cellStyle name="Calculation 3 5 4 3" xfId="14353" xr:uid="{DFCD572C-A4D9-4424-98CA-67AFAE2BB38C}"/>
    <cellStyle name="Calculation 3 5 4 3 2" xfId="23800" xr:uid="{E061B55D-5C0F-47CB-81DD-DFE128028857}"/>
    <cellStyle name="Calculation 3 5 4 4" xfId="18095" xr:uid="{766A687C-7E5D-4D46-89C3-23D808267E62}"/>
    <cellStyle name="Calculation 3 5 5" xfId="8882" xr:uid="{946C5D3A-D2D3-4296-8EBD-758D2CEED627}"/>
    <cellStyle name="Calculation 3 5 5 2" xfId="12379" xr:uid="{B59F3C20-55C0-4248-A3B4-37CBA0A997A7}"/>
    <cellStyle name="Calculation 3 5 5 2 2" xfId="21826" xr:uid="{E3180DEA-1447-4A8A-B351-EA24B0E073F6}"/>
    <cellStyle name="Calculation 3 5 5 2 3" xfId="26218" xr:uid="{AC2037C0-2A5D-4292-B8A7-10F5AA4D933C}"/>
    <cellStyle name="Calculation 3 5 5 3" xfId="14583" xr:uid="{49596607-B5C0-4B7B-A3E6-C069A9412E0C}"/>
    <cellStyle name="Calculation 3 5 5 3 2" xfId="24030" xr:uid="{1EA79A67-CDC1-4919-AFF4-0825B6BBAA2E}"/>
    <cellStyle name="Calculation 3 5 5 4" xfId="18327" xr:uid="{12DC8918-7588-4805-A153-5BFA9CDC601A}"/>
    <cellStyle name="Calculation 3 5 6" xfId="9151" xr:uid="{898E6A6E-067A-4355-9AFF-BCAC1A046542}"/>
    <cellStyle name="Calculation 3 5 6 2" xfId="12616" xr:uid="{70B3452E-2083-4865-B23E-D8838EEFD502}"/>
    <cellStyle name="Calculation 3 5 6 2 2" xfId="22063" xr:uid="{8EE68E6A-F46D-43E7-89F1-46BA18A80C68}"/>
    <cellStyle name="Calculation 3 5 6 2 3" xfId="26454" xr:uid="{32D97D84-8434-4012-8EF0-F454AB79379A}"/>
    <cellStyle name="Calculation 3 5 6 3" xfId="14851" xr:uid="{329EF393-D51E-43AB-BA33-7162259B261E}"/>
    <cellStyle name="Calculation 3 5 6 3 2" xfId="24298" xr:uid="{E153C036-E274-45B7-9D29-B85ED857C2F6}"/>
    <cellStyle name="Calculation 3 5 6 4" xfId="18596" xr:uid="{365662C2-19FC-4746-8BD7-94A173FD37F6}"/>
    <cellStyle name="Calculation 3 5 7" xfId="8093" xr:uid="{9998A69A-34C6-4B95-9D70-8FBB02EDAB3E}"/>
    <cellStyle name="Calculation 3 5 7 2" xfId="11730" xr:uid="{2996CFC7-CEF1-4FD1-B099-EFF20AB5FA41}"/>
    <cellStyle name="Calculation 3 5 7 2 2" xfId="21177" xr:uid="{3DBBD080-7E1C-4659-9EAD-B0F5632E7B73}"/>
    <cellStyle name="Calculation 3 5 7 2 3" xfId="25593" xr:uid="{E880448A-A5D1-4A64-8753-DE389C829733}"/>
    <cellStyle name="Calculation 3 5 7 3" xfId="13818" xr:uid="{087A84C7-9CD8-43E2-B224-9F70754E8462}"/>
    <cellStyle name="Calculation 3 5 7 3 2" xfId="23265" xr:uid="{C034D7AF-3DB6-4AF0-BE78-5DA0D6EFC306}"/>
    <cellStyle name="Calculation 3 5 7 4" xfId="17538" xr:uid="{3A45B3FC-4BF5-49F3-ACE2-6E35A169C79B}"/>
    <cellStyle name="Calculation 3 5 8" xfId="8898" xr:uid="{16E32AD4-8F9A-4302-9220-747A0241EB1C}"/>
    <cellStyle name="Calculation 3 5 8 2" xfId="14599" xr:uid="{EB2B1700-FC8A-4F6F-92C7-659CB046B2BC}"/>
    <cellStyle name="Calculation 3 5 8 2 2" xfId="24046" xr:uid="{D9D5EC3B-CECA-49E3-A43E-6C4E8895043E}"/>
    <cellStyle name="Calculation 3 5 8 3" xfId="18343" xr:uid="{EF5D4A55-6E64-475E-A058-53FD21B4ADB0}"/>
    <cellStyle name="Calculation 3 5 9" xfId="26956" xr:uid="{744B3602-F1C0-450B-9652-D0F6E5512A56}"/>
    <cellStyle name="Calculation 3 6" xfId="1337" xr:uid="{297B2BEB-634B-4866-A3BB-CC6E670B1648}"/>
    <cellStyle name="Calculation 3 6 10" xfId="27754" xr:uid="{7964F9D4-563A-4B74-BFAB-C43739E0982C}"/>
    <cellStyle name="Calculation 3 6 2" xfId="5863" xr:uid="{479DC3F0-1199-4820-8B4A-3C8988FC2413}"/>
    <cellStyle name="Calculation 3 6 2 2" xfId="6531" xr:uid="{4D577842-C702-413D-9AD9-F10BB0208E64}"/>
    <cellStyle name="Calculation 3 6 2 2 2" xfId="10261" xr:uid="{F6A7D46E-68F6-438F-A4D6-5C6F6059C2B8}"/>
    <cellStyle name="Calculation 3 6 2 2 2 2" xfId="19707" xr:uid="{6C20EF35-86AC-4B08-8E7E-FF52B75020B6}"/>
    <cellStyle name="Calculation 3 6 2 2 3" xfId="15978" xr:uid="{525442BD-1D66-4A24-B07D-5B3DB4938BFB}"/>
    <cellStyle name="Calculation 3 6 2 3" xfId="9592" xr:uid="{14775430-6E64-4386-87FB-5A6564F82D82}"/>
    <cellStyle name="Calculation 3 6 2 3 2" xfId="19037" xr:uid="{094E4903-25B0-43AC-815D-0E84201D299D}"/>
    <cellStyle name="Calculation 3 6 2 4" xfId="15308" xr:uid="{9F9D1BBD-79F3-4988-9460-351085812AAC}"/>
    <cellStyle name="Calculation 3 6 2 5" xfId="28053" xr:uid="{817D2724-640D-4307-9683-2E1E8B1C143A}"/>
    <cellStyle name="Calculation 3 6 2 6" xfId="26853" xr:uid="{79F430F6-DF6D-4DD6-97A2-E6BDE79A1491}"/>
    <cellStyle name="Calculation 3 6 2 7" xfId="26927" xr:uid="{D56DA2CA-5A24-4EF7-92CE-E33280CDD3B0}"/>
    <cellStyle name="Calculation 3 6 2 8" xfId="28588" xr:uid="{0B547B28-25B5-4516-B8C3-E6FCFF319850}"/>
    <cellStyle name="Calculation 3 6 3" xfId="7500" xr:uid="{FF86A65C-DD94-49D8-B252-671AB7C60020}"/>
    <cellStyle name="Calculation 3 6 3 2" xfId="11229" xr:uid="{BAB3EC3E-A228-47D9-806C-75755B2E6855}"/>
    <cellStyle name="Calculation 3 6 3 2 2" xfId="20676" xr:uid="{953FB8A8-DE3F-439C-B274-C61C4D1D7FED}"/>
    <cellStyle name="Calculation 3 6 3 2 3" xfId="25100" xr:uid="{D3612A39-2E43-4F32-A7CB-8C75D1B7A29A}"/>
    <cellStyle name="Calculation 3 6 3 3" xfId="13235" xr:uid="{5F336175-2190-4058-AEB2-0ABEC54E7F3B}"/>
    <cellStyle name="Calculation 3 6 3 3 2" xfId="22682" xr:uid="{0FE4A79A-50ED-4742-9AAF-FDD846C730C9}"/>
    <cellStyle name="Calculation 3 6 3 4" xfId="16947" xr:uid="{388D09B6-538E-4D03-8F50-903B6712AD30}"/>
    <cellStyle name="Calculation 3 6 4" xfId="9097" xr:uid="{958EBF8B-50F6-43AF-B5FB-023B8742986D}"/>
    <cellStyle name="Calculation 3 6 4 2" xfId="12574" xr:uid="{54FBF992-C62C-4545-A260-90A0AA5542CB}"/>
    <cellStyle name="Calculation 3 6 4 2 2" xfId="22021" xr:uid="{B86719B5-E583-4239-92D3-BDC8BB69A45E}"/>
    <cellStyle name="Calculation 3 6 4 2 3" xfId="26413" xr:uid="{9530F197-629F-4B87-AB85-62D289F18890}"/>
    <cellStyle name="Calculation 3 6 4 3" xfId="14798" xr:uid="{204E6D45-554F-47A8-95F3-9F7FA9559935}"/>
    <cellStyle name="Calculation 3 6 4 3 2" xfId="24245" xr:uid="{5B99CCC5-BB94-4CD0-B918-A1CAE2D5EC28}"/>
    <cellStyle name="Calculation 3 6 4 4" xfId="18542" xr:uid="{4D856BD4-2603-4D98-AD5C-89368BBC8F6C}"/>
    <cellStyle name="Calculation 3 6 5" xfId="7657" xr:uid="{BAF08A5E-FAE0-4BA0-905F-51AED09EBEAF}"/>
    <cellStyle name="Calculation 3 6 5 2" xfId="11359" xr:uid="{476330B2-14E1-4C6D-83BF-F9874C79A193}"/>
    <cellStyle name="Calculation 3 6 5 2 2" xfId="20806" xr:uid="{1F80E3CF-D4C4-4AA2-B251-8085EB174205}"/>
    <cellStyle name="Calculation 3 6 5 2 3" xfId="25225" xr:uid="{6A86015B-F8F4-4E18-81EF-4C66F33EE21B}"/>
    <cellStyle name="Calculation 3 6 5 3" xfId="13385" xr:uid="{29213413-1368-47A4-8D51-CA32458653FC}"/>
    <cellStyle name="Calculation 3 6 5 3 2" xfId="22832" xr:uid="{FE4852AF-6C0A-45FC-824E-DECDA3F13594}"/>
    <cellStyle name="Calculation 3 6 5 4" xfId="17102" xr:uid="{F31115BA-875A-4918-90F8-0A1DAE7A7B94}"/>
    <cellStyle name="Calculation 3 6 6" xfId="7638" xr:uid="{77CD5424-857E-4557-A847-754EFECFCE37}"/>
    <cellStyle name="Calculation 3 6 6 2" xfId="11347" xr:uid="{871A6132-2ACD-4501-B957-573510756233}"/>
    <cellStyle name="Calculation 3 6 6 2 2" xfId="20794" xr:uid="{943C0218-BDB9-425C-9F7E-8B7524F9F418}"/>
    <cellStyle name="Calculation 3 6 6 2 3" xfId="25213" xr:uid="{BFC932E8-A822-48F4-A4CC-8DB60A7F2331}"/>
    <cellStyle name="Calculation 3 6 6 3" xfId="13366" xr:uid="{CD9D9CFE-9708-4BE4-ACAB-91EA1B434E83}"/>
    <cellStyle name="Calculation 3 6 6 3 2" xfId="22813" xr:uid="{2A65596F-B402-470B-94A1-3343E59141DC}"/>
    <cellStyle name="Calculation 3 6 6 4" xfId="17083" xr:uid="{A3983DE3-F6C8-42E7-A642-6EF049AB8811}"/>
    <cellStyle name="Calculation 3 6 7" xfId="8962" xr:uid="{3F99747A-D85F-45A1-BB74-1DF4F0AAA57C}"/>
    <cellStyle name="Calculation 3 6 7 2" xfId="12448" xr:uid="{66DCA7F7-3AF3-4120-B7C8-E020BD35B0A6}"/>
    <cellStyle name="Calculation 3 6 7 2 2" xfId="21895" xr:uid="{EC5AE70F-81D5-4185-AD8A-DA96AE4E252A}"/>
    <cellStyle name="Calculation 3 6 7 2 3" xfId="26287" xr:uid="{EEE9085F-2E20-4E86-8BA3-1902D363A2FC}"/>
    <cellStyle name="Calculation 3 6 7 3" xfId="14663" xr:uid="{D18440B0-F575-4199-891E-09380FF4CB51}"/>
    <cellStyle name="Calculation 3 6 7 3 2" xfId="24110" xr:uid="{8D6656AF-7F2F-4156-8499-08BD000403FD}"/>
    <cellStyle name="Calculation 3 6 7 4" xfId="18407" xr:uid="{3DFCC2C1-C927-4B61-AFE4-1642E37F43E7}"/>
    <cellStyle name="Calculation 3 6 8" xfId="9292" xr:uid="{363820E6-3C9F-4E9E-A867-2405FBEEB691}"/>
    <cellStyle name="Calculation 3 6 8 2" xfId="14991" xr:uid="{34BD0CFD-2CF2-4BA7-95FF-FEA2ADE05694}"/>
    <cellStyle name="Calculation 3 6 8 2 2" xfId="24438" xr:uid="{FB316001-9314-4591-968A-2C416E40D7F4}"/>
    <cellStyle name="Calculation 3 6 8 3" xfId="18737" xr:uid="{FCB8DA78-C740-41AC-904B-73B802478F30}"/>
    <cellStyle name="Calculation 3 6 9" xfId="26957" xr:uid="{40BBE292-7CBD-4ADD-975E-EEF8862390E8}"/>
    <cellStyle name="Calculation 3 7" xfId="1338" xr:uid="{503B4ABD-7FE3-42EE-9835-F611A3743BF0}"/>
    <cellStyle name="Calculation 3 7 10" xfId="27745" xr:uid="{9257F6B3-92B8-46F9-82DD-5182947D5E9B}"/>
    <cellStyle name="Calculation 3 7 2" xfId="5864" xr:uid="{F3CAD6C5-B8D0-4E43-B126-26467ADC6180}"/>
    <cellStyle name="Calculation 3 7 2 2" xfId="6532" xr:uid="{C4044622-A53A-41DC-8F96-EEB3422F8EA9}"/>
    <cellStyle name="Calculation 3 7 2 2 2" xfId="10262" xr:uid="{EFDE79D5-F3ED-4209-8FA7-6D4580EE9299}"/>
    <cellStyle name="Calculation 3 7 2 2 2 2" xfId="19708" xr:uid="{9DC031AA-53E2-4536-BF02-9F9A18B46D43}"/>
    <cellStyle name="Calculation 3 7 2 2 3" xfId="15979" xr:uid="{B42748B2-5B6A-4115-8BCB-F202A2FB0837}"/>
    <cellStyle name="Calculation 3 7 2 3" xfId="9593" xr:uid="{7BE38CA9-34A5-4128-9172-66FAEB0FB678}"/>
    <cellStyle name="Calculation 3 7 2 3 2" xfId="19038" xr:uid="{A03CE4F3-FAF3-46B1-941C-AE972A8083FA}"/>
    <cellStyle name="Calculation 3 7 2 4" xfId="15309" xr:uid="{88AA0787-F42D-43F9-8520-3691050B2C56}"/>
    <cellStyle name="Calculation 3 7 2 5" xfId="28054" xr:uid="{DA2E3934-7CCE-4F0D-9B3C-6C366B3DD2EB}"/>
    <cellStyle name="Calculation 3 7 2 6" xfId="27325" xr:uid="{08646647-38DE-4EC8-A03F-3960E1519E30}"/>
    <cellStyle name="Calculation 3 7 2 7" xfId="27605" xr:uid="{320615BF-8DEB-4A0E-B226-6868DFD04B62}"/>
    <cellStyle name="Calculation 3 7 2 8" xfId="28589" xr:uid="{82D8F69F-BC9C-449B-81D5-F0CD9C30DDD8}"/>
    <cellStyle name="Calculation 3 7 3" xfId="7411" xr:uid="{B7B85F0E-4AD8-42EA-846C-C7225F8A9568}"/>
    <cellStyle name="Calculation 3 7 3 2" xfId="11140" xr:uid="{9E6C19EF-2178-4D66-8C32-12EB613C6BAF}"/>
    <cellStyle name="Calculation 3 7 3 2 2" xfId="20587" xr:uid="{ED6744D3-BA29-49E9-B063-AC6927CDD283}"/>
    <cellStyle name="Calculation 3 7 3 2 3" xfId="25011" xr:uid="{196D2F59-EB2E-40F7-A334-26FCAC7B861A}"/>
    <cellStyle name="Calculation 3 7 3 3" xfId="13146" xr:uid="{D3869E4C-F038-48BD-9CE7-D5858CAC61F9}"/>
    <cellStyle name="Calculation 3 7 3 3 2" xfId="22593" xr:uid="{CC20F040-C6C0-4BB7-A154-B1FED9AF01BB}"/>
    <cellStyle name="Calculation 3 7 3 4" xfId="16858" xr:uid="{48367159-9A23-4D7C-8EB0-96F9D0FF7961}"/>
    <cellStyle name="Calculation 3 7 4" xfId="8649" xr:uid="{0E6F00A5-22A0-4338-8598-66542D1092A8}"/>
    <cellStyle name="Calculation 3 7 4 2" xfId="12189" xr:uid="{B5DE344F-8015-4B7C-80DF-2F7FEEEAD0ED}"/>
    <cellStyle name="Calculation 3 7 4 2 2" xfId="21636" xr:uid="{75670FCD-5CFE-4A98-800F-644EDFE344CB}"/>
    <cellStyle name="Calculation 3 7 4 2 3" xfId="26030" xr:uid="{90B97E4F-9F63-4DE0-A460-F98FF81FC2A2}"/>
    <cellStyle name="Calculation 3 7 4 3" xfId="14352" xr:uid="{29B290B9-9A51-411C-8BE9-0B11D9FC90B7}"/>
    <cellStyle name="Calculation 3 7 4 3 2" xfId="23799" xr:uid="{5E9A2B06-99AC-48F2-B5AE-237F4484B788}"/>
    <cellStyle name="Calculation 3 7 4 4" xfId="18094" xr:uid="{6A57D178-B4A4-4CBE-AF57-921EA6941E9C}"/>
    <cellStyle name="Calculation 3 7 5" xfId="7664" xr:uid="{DAB0532D-A51A-41F2-83CD-D012975BA392}"/>
    <cellStyle name="Calculation 3 7 5 2" xfId="11362" xr:uid="{C9A19A5B-D19C-4AC8-BE5E-605F1758607B}"/>
    <cellStyle name="Calculation 3 7 5 2 2" xfId="20809" xr:uid="{A3633C71-E070-435F-AD5D-F8883494E751}"/>
    <cellStyle name="Calculation 3 7 5 2 3" xfId="25228" xr:uid="{BBFE589B-47AF-4209-A867-7E6C5F7743E2}"/>
    <cellStyle name="Calculation 3 7 5 3" xfId="13392" xr:uid="{3D1FF927-830C-4A3F-AC6B-6DFF0C6FBEED}"/>
    <cellStyle name="Calculation 3 7 5 3 2" xfId="22839" xr:uid="{66D2B680-1D2A-4130-9F2E-AD0FED381EAB}"/>
    <cellStyle name="Calculation 3 7 5 4" xfId="17109" xr:uid="{E40F4080-C57F-4F24-B599-E32734C8C8B8}"/>
    <cellStyle name="Calculation 3 7 6" xfId="8198" xr:uid="{CF07438E-E34E-4F85-B4D4-78DE05807B75}"/>
    <cellStyle name="Calculation 3 7 6 2" xfId="11812" xr:uid="{255B47AF-1737-459A-8B9D-DC7451705391}"/>
    <cellStyle name="Calculation 3 7 6 2 2" xfId="21259" xr:uid="{A5788C56-732E-494A-85B0-22688E123A74}"/>
    <cellStyle name="Calculation 3 7 6 2 3" xfId="25673" xr:uid="{E1592B33-B065-41D8-86F7-DC2DC4066345}"/>
    <cellStyle name="Calculation 3 7 6 3" xfId="13921" xr:uid="{5AABBCC3-68E8-47CD-9C4D-083731F96D99}"/>
    <cellStyle name="Calculation 3 7 6 3 2" xfId="23368" xr:uid="{89ADFAA5-3B5D-4E9B-B4EE-1F8737B144A9}"/>
    <cellStyle name="Calculation 3 7 6 4" xfId="17643" xr:uid="{E4C21EA6-0B6C-48C0-B448-ABBB51CFB667}"/>
    <cellStyle name="Calculation 3 7 7" xfId="8357" xr:uid="{60D8A646-3D67-4E3B-905E-7D445168D76B}"/>
    <cellStyle name="Calculation 3 7 7 2" xfId="11947" xr:uid="{421D9D26-D08C-4FC1-9282-E500F45EC315}"/>
    <cellStyle name="Calculation 3 7 7 2 2" xfId="21394" xr:uid="{62A21F95-7EDD-4A20-ACBF-23E426C30F87}"/>
    <cellStyle name="Calculation 3 7 7 2 3" xfId="25807" xr:uid="{ACFD774B-275F-4DCB-9998-33C45F22F93D}"/>
    <cellStyle name="Calculation 3 7 7 3" xfId="14079" xr:uid="{895BD121-DC83-46DF-BBAF-2004177C5202}"/>
    <cellStyle name="Calculation 3 7 7 3 2" xfId="23526" xr:uid="{E945C8D7-D348-4F45-844A-7CF2AFA17E25}"/>
    <cellStyle name="Calculation 3 7 7 4" xfId="17802" xr:uid="{9611EBFB-0977-40A7-92BF-A905F51674A3}"/>
    <cellStyle name="Calculation 3 7 8" xfId="9200" xr:uid="{09966D70-EBE8-4E61-A04F-FFFB58544DC3}"/>
    <cellStyle name="Calculation 3 7 8 2" xfId="14900" xr:uid="{6A6AE80A-98A9-481A-8A81-7CAF275CB6ED}"/>
    <cellStyle name="Calculation 3 7 8 2 2" xfId="24347" xr:uid="{ED125E1C-E2B1-463C-8118-518670C108A5}"/>
    <cellStyle name="Calculation 3 7 8 3" xfId="18645" xr:uid="{2A51EB22-2378-46DE-A387-AEA56AE449C9}"/>
    <cellStyle name="Calculation 3 7 9" xfId="26958" xr:uid="{9FC5F7C4-DD3F-41AF-839C-BF7ED9EEDBCD}"/>
    <cellStyle name="Calculation 3 8" xfId="1339" xr:uid="{B94F0EFA-202D-487F-9854-7B3AC371F2E1}"/>
    <cellStyle name="Calculation 3 8 10" xfId="27752" xr:uid="{F4D30E21-A205-4F6F-8FD1-6855E0435287}"/>
    <cellStyle name="Calculation 3 8 2" xfId="5865" xr:uid="{D9923EB7-5694-48E5-8AAA-2424A784801C}"/>
    <cellStyle name="Calculation 3 8 2 2" xfId="6533" xr:uid="{E17AC7D6-BB9F-46CE-8C97-D0D8ACD010CD}"/>
    <cellStyle name="Calculation 3 8 2 2 2" xfId="10263" xr:uid="{7334D150-E8D4-4913-B7B6-EAAC5A647FF0}"/>
    <cellStyle name="Calculation 3 8 2 2 2 2" xfId="19709" xr:uid="{FD369E87-DEB1-4C41-8A60-0300628F46E5}"/>
    <cellStyle name="Calculation 3 8 2 2 3" xfId="15980" xr:uid="{CDA905D5-5D81-4ACA-80BD-EBE05E4BE1CB}"/>
    <cellStyle name="Calculation 3 8 2 3" xfId="9594" xr:uid="{C8D35DA8-FD81-4EA8-81E9-E357FB2096DF}"/>
    <cellStyle name="Calculation 3 8 2 3 2" xfId="19039" xr:uid="{7CD7C702-76D4-4E96-8B2B-7DE8E921BA5D}"/>
    <cellStyle name="Calculation 3 8 2 4" xfId="15310" xr:uid="{0E6CE5C9-E041-4513-8F2C-1C531CB1CF68}"/>
    <cellStyle name="Calculation 3 8 2 5" xfId="28055" xr:uid="{4A596336-2F93-4DC0-A980-E1BC6B39F346}"/>
    <cellStyle name="Calculation 3 8 2 6" xfId="26986" xr:uid="{E10AF712-6AE5-4BFC-8092-B33C18D01655}"/>
    <cellStyle name="Calculation 3 8 2 7" xfId="27360" xr:uid="{6F97CD5B-07EF-4FB1-BEDF-DF82437107F7}"/>
    <cellStyle name="Calculation 3 8 2 8" xfId="28590" xr:uid="{053DC97B-A35B-4308-B296-EBC874E7119A}"/>
    <cellStyle name="Calculation 3 8 3" xfId="7499" xr:uid="{96E61201-8AEF-4A85-991D-C76E10EE957A}"/>
    <cellStyle name="Calculation 3 8 3 2" xfId="11228" xr:uid="{A3C716FF-B8F9-465E-A97B-826A31D5EA52}"/>
    <cellStyle name="Calculation 3 8 3 2 2" xfId="20675" xr:uid="{CAA7E590-5D51-417C-9FD7-57DCE03A2681}"/>
    <cellStyle name="Calculation 3 8 3 2 3" xfId="25099" xr:uid="{BF46B48C-F139-448B-BEF9-5D39DCF2791C}"/>
    <cellStyle name="Calculation 3 8 3 3" xfId="13234" xr:uid="{9857E2C9-1669-49F2-B5BE-0EEF68051DB3}"/>
    <cellStyle name="Calculation 3 8 3 3 2" xfId="22681" xr:uid="{159F8378-B8CA-4750-968B-E6B887D399C0}"/>
    <cellStyle name="Calculation 3 8 3 4" xfId="16946" xr:uid="{67B432C7-D4DA-4162-A039-EC090ED3C49B}"/>
    <cellStyle name="Calculation 3 8 4" xfId="9096" xr:uid="{5411A3D7-86EB-4499-8A3C-2BA164008EF3}"/>
    <cellStyle name="Calculation 3 8 4 2" xfId="12573" xr:uid="{14E16F25-5AE5-4CB8-8811-EBE2FF335BFC}"/>
    <cellStyle name="Calculation 3 8 4 2 2" xfId="22020" xr:uid="{3B8903A2-790E-427F-9C1A-36FFE1A46968}"/>
    <cellStyle name="Calculation 3 8 4 2 3" xfId="26412" xr:uid="{F87105BD-125F-45B4-97A5-451A25F79770}"/>
    <cellStyle name="Calculation 3 8 4 3" xfId="14797" xr:uid="{10D5EB0F-5476-4E73-A0C5-DBBA981189D6}"/>
    <cellStyle name="Calculation 3 8 4 3 2" xfId="24244" xr:uid="{A70DADB2-8E72-472A-B7F5-48037E076C7F}"/>
    <cellStyle name="Calculation 3 8 4 4" xfId="18541" xr:uid="{F91F960E-911F-4B3F-A5D3-3DB9FEB264A3}"/>
    <cellStyle name="Calculation 3 8 5" xfId="8885" xr:uid="{5BFF2B72-1E9E-4A35-B619-515572E7FED6}"/>
    <cellStyle name="Calculation 3 8 5 2" xfId="12381" xr:uid="{B05A9C7A-E008-44B7-8285-271814222871}"/>
    <cellStyle name="Calculation 3 8 5 2 2" xfId="21828" xr:uid="{0D912AE3-4B39-4DBB-8A12-83019DE595C5}"/>
    <cellStyle name="Calculation 3 8 5 2 3" xfId="26220" xr:uid="{E575A6B4-930B-431D-91B2-ABB6612C5911}"/>
    <cellStyle name="Calculation 3 8 5 3" xfId="14586" xr:uid="{596D6B47-FC7E-432F-9F3A-2F5C6BD698B9}"/>
    <cellStyle name="Calculation 3 8 5 3 2" xfId="24033" xr:uid="{A338DA21-2963-44F4-A5AA-C23B640ED134}"/>
    <cellStyle name="Calculation 3 8 5 4" xfId="18330" xr:uid="{5750ACC5-BCFF-457D-8710-64A0D0B0C33E}"/>
    <cellStyle name="Calculation 3 8 6" xfId="8199" xr:uid="{F213BCB3-D4F1-49E3-971E-B80AAEED19AB}"/>
    <cellStyle name="Calculation 3 8 6 2" xfId="11813" xr:uid="{0CDD04CC-7D09-4026-8895-65DF1254F208}"/>
    <cellStyle name="Calculation 3 8 6 2 2" xfId="21260" xr:uid="{519707C0-C0F5-4E5C-A0C3-77F024A2BA25}"/>
    <cellStyle name="Calculation 3 8 6 2 3" xfId="25674" xr:uid="{548CC2D8-C34D-44AC-AD3F-8EA35BFFE27B}"/>
    <cellStyle name="Calculation 3 8 6 3" xfId="13922" xr:uid="{8B630035-80E0-480F-A075-D8EEAFD891F4}"/>
    <cellStyle name="Calculation 3 8 6 3 2" xfId="23369" xr:uid="{5C0FFE5F-2A3F-4CF3-B4A1-C73BD136F5C1}"/>
    <cellStyle name="Calculation 3 8 6 4" xfId="17644" xr:uid="{1E044CB1-4936-4657-B843-76D05188075C}"/>
    <cellStyle name="Calculation 3 8 7" xfId="9379" xr:uid="{6896346E-D0DC-4C88-A12F-418CB000EB78}"/>
    <cellStyle name="Calculation 3 8 7 2" xfId="12807" xr:uid="{2163F8F4-38A5-4EDB-91CE-9A8E337FBFE1}"/>
    <cellStyle name="Calculation 3 8 7 2 2" xfId="22254" xr:uid="{3BE1B9D3-6A64-4D47-9C15-9BD346545716}"/>
    <cellStyle name="Calculation 3 8 7 2 3" xfId="26644" xr:uid="{0438D499-7309-4BD7-94AF-E53B09F7C94A}"/>
    <cellStyle name="Calculation 3 8 7 3" xfId="15078" xr:uid="{01B3AF4D-CE24-43A0-A76D-E23DD35F680E}"/>
    <cellStyle name="Calculation 3 8 7 3 2" xfId="24525" xr:uid="{6D965442-854B-402D-8C2E-A830A8D8DCDF}"/>
    <cellStyle name="Calculation 3 8 7 4" xfId="18824" xr:uid="{47AF68A8-428F-4D7A-B83D-F2BA1D188444}"/>
    <cellStyle name="Calculation 3 8 8" xfId="8947" xr:uid="{4C697DA9-E5CD-40EB-AF2C-2D58DA914003}"/>
    <cellStyle name="Calculation 3 8 8 2" xfId="14648" xr:uid="{68FF99A4-D462-446E-8070-43ADBB836613}"/>
    <cellStyle name="Calculation 3 8 8 2 2" xfId="24095" xr:uid="{37056E13-F045-4F52-979E-B2598A4340FB}"/>
    <cellStyle name="Calculation 3 8 8 3" xfId="18392" xr:uid="{B2474ABF-EAF6-4393-A8A9-F61A504A615E}"/>
    <cellStyle name="Calculation 3 8 9" xfId="26959" xr:uid="{1C096CFF-EC02-4C83-8854-E4A230622404}"/>
    <cellStyle name="Calculation 3 9" xfId="1340" xr:uid="{4A163A6C-41E5-4CE6-9CD5-724052FF9DCD}"/>
    <cellStyle name="Calculation 3 9 10" xfId="27392" xr:uid="{BDD024B9-9A3D-4304-B355-6E942F5858B2}"/>
    <cellStyle name="Calculation 3 9 2" xfId="5866" xr:uid="{81E89A89-DCBF-424A-AD76-86976DC0E29B}"/>
    <cellStyle name="Calculation 3 9 2 2" xfId="6534" xr:uid="{24CBB5D5-85BF-40DE-AB97-1CB225B289CB}"/>
    <cellStyle name="Calculation 3 9 2 2 2" xfId="10264" xr:uid="{373F0551-B22C-44F9-9569-CFD01721970A}"/>
    <cellStyle name="Calculation 3 9 2 2 2 2" xfId="19710" xr:uid="{006DBDD3-563E-4B54-9ADE-A3F0400AE98C}"/>
    <cellStyle name="Calculation 3 9 2 2 3" xfId="15981" xr:uid="{781AFDDD-6A8F-42C3-A145-995DD17B18B3}"/>
    <cellStyle name="Calculation 3 9 2 3" xfId="9595" xr:uid="{9DDE849D-0E12-4FC2-959D-7B0F6D8F619F}"/>
    <cellStyle name="Calculation 3 9 2 3 2" xfId="19040" xr:uid="{3091DB05-4139-4BDD-826B-9412276A6AE0}"/>
    <cellStyle name="Calculation 3 9 2 4" xfId="15311" xr:uid="{6816061E-4891-4275-A3E6-A4555EEE2BCF}"/>
    <cellStyle name="Calculation 3 9 2 5" xfId="28056" xr:uid="{3C0421AF-A357-4C90-B9D3-51A596798BE6}"/>
    <cellStyle name="Calculation 3 9 2 6" xfId="27703" xr:uid="{D5EBEFD2-48D2-4FBE-9473-183B38DE7F55}"/>
    <cellStyle name="Calculation 3 9 2 7" xfId="27343" xr:uid="{E4F69EDC-EB59-41D2-9C78-9EEE7328057D}"/>
    <cellStyle name="Calculation 3 9 2 8" xfId="28591" xr:uid="{E6DFBE47-869A-4183-BB40-5F3FD57AE779}"/>
    <cellStyle name="Calculation 3 9 3" xfId="7410" xr:uid="{12CC7ADC-5612-4D45-99AE-D2420F569D32}"/>
    <cellStyle name="Calculation 3 9 3 2" xfId="11139" xr:uid="{5627B229-246D-4491-9229-8BB26A4B1AE8}"/>
    <cellStyle name="Calculation 3 9 3 2 2" xfId="20586" xr:uid="{35217A98-8AA9-45DA-AD00-D31C182E168D}"/>
    <cellStyle name="Calculation 3 9 3 2 3" xfId="25010" xr:uid="{D39C002D-4D33-4171-A966-803759196DBC}"/>
    <cellStyle name="Calculation 3 9 3 3" xfId="13145" xr:uid="{49C02B90-90AE-432D-8A7F-06A913487186}"/>
    <cellStyle name="Calculation 3 9 3 3 2" xfId="22592" xr:uid="{0D7DE429-2255-4D5D-9905-A9F545C4A922}"/>
    <cellStyle name="Calculation 3 9 3 4" xfId="16857" xr:uid="{5FDAB3BE-CDDE-4958-AF1D-B9D9965F7E40}"/>
    <cellStyle name="Calculation 3 9 4" xfId="8648" xr:uid="{67C515DA-1C78-4EC2-9987-5C4BEF59796B}"/>
    <cellStyle name="Calculation 3 9 4 2" xfId="12188" xr:uid="{317CEA85-86AD-42CD-A1F5-329217054DD9}"/>
    <cellStyle name="Calculation 3 9 4 2 2" xfId="21635" xr:uid="{15DC5296-8A7A-4E01-A73A-9F5134E675DE}"/>
    <cellStyle name="Calculation 3 9 4 2 3" xfId="26029" xr:uid="{C1EEA472-6E82-40B5-B42E-9FB4C29987F4}"/>
    <cellStyle name="Calculation 3 9 4 3" xfId="14351" xr:uid="{60FBA082-25AD-494B-93CB-9CAFF602F9E2}"/>
    <cellStyle name="Calculation 3 9 4 3 2" xfId="23798" xr:uid="{D273CFA2-40B3-484C-8337-F3596C9628F2}"/>
    <cellStyle name="Calculation 3 9 4 4" xfId="18093" xr:uid="{DC67639E-CC77-4CB5-A3CE-04E7C6D9F27C}"/>
    <cellStyle name="Calculation 3 9 5" xfId="8433" xr:uid="{11665693-4506-4E41-910F-64B2CDE19FFD}"/>
    <cellStyle name="Calculation 3 9 5 2" xfId="12007" xr:uid="{49524230-AA2A-4695-9C70-46EE08F70E04}"/>
    <cellStyle name="Calculation 3 9 5 2 2" xfId="21454" xr:uid="{CBE3D270-3063-4753-834F-7E1507B1C049}"/>
    <cellStyle name="Calculation 3 9 5 2 3" xfId="25855" xr:uid="{E60DECBE-E18B-484D-8DF4-F7E79E4445BC}"/>
    <cellStyle name="Calculation 3 9 5 3" xfId="14143" xr:uid="{12C4849F-02AE-4E1F-8EE5-0C1D3B7E0319}"/>
    <cellStyle name="Calculation 3 9 5 3 2" xfId="23590" xr:uid="{C192ACA7-EBA9-4970-8346-8CA9292E0FD6}"/>
    <cellStyle name="Calculation 3 9 5 4" xfId="17878" xr:uid="{060DD076-EECB-4319-8331-A92E6E3DEEE0}"/>
    <cellStyle name="Calculation 3 9 6" xfId="7531" xr:uid="{894CBF9C-864B-4D5E-82C7-EB39AB2E0AA0}"/>
    <cellStyle name="Calculation 3 9 6 2" xfId="11257" xr:uid="{38395D10-1034-453C-BB8E-F37B26D8EA2E}"/>
    <cellStyle name="Calculation 3 9 6 2 2" xfId="20704" xr:uid="{09F5D631-E75A-4AB3-8F89-317728840489}"/>
    <cellStyle name="Calculation 3 9 6 2 3" xfId="25124" xr:uid="{11A14228-CEF8-47BD-B4F7-4E43773E235F}"/>
    <cellStyle name="Calculation 3 9 6 3" xfId="13260" xr:uid="{53F26154-EFFD-43A3-8662-63FF9E24DEDE}"/>
    <cellStyle name="Calculation 3 9 6 3 2" xfId="22707" xr:uid="{1FEC0E19-E5DF-4663-8600-21BF07C9FD38}"/>
    <cellStyle name="Calculation 3 9 6 4" xfId="16976" xr:uid="{35651211-172B-4529-94BC-0ED7FE19139A}"/>
    <cellStyle name="Calculation 3 9 7" xfId="8901" xr:uid="{2A2CA1CD-17DD-4ED1-99D8-AA6593AD5383}"/>
    <cellStyle name="Calculation 3 9 7 2" xfId="12394" xr:uid="{E22C369A-BBDF-4422-B475-9D446925B583}"/>
    <cellStyle name="Calculation 3 9 7 2 2" xfId="21841" xr:uid="{6A0FE7D3-6C5C-40A3-98C4-A2847BD1D3FD}"/>
    <cellStyle name="Calculation 3 9 7 2 3" xfId="26233" xr:uid="{97FE6136-9E7E-44F4-A2A7-6DCBD543E34F}"/>
    <cellStyle name="Calculation 3 9 7 3" xfId="14602" xr:uid="{ADFAA1AB-7970-4958-8096-236428BC90D2}"/>
    <cellStyle name="Calculation 3 9 7 3 2" xfId="24049" xr:uid="{776E19DC-0FB3-47CF-A8EB-5B5E0902AE16}"/>
    <cellStyle name="Calculation 3 9 7 4" xfId="18346" xr:uid="{750571AB-9529-4E62-A52B-359619DF2CDC}"/>
    <cellStyle name="Calculation 3 9 8" xfId="8682" xr:uid="{CFA7C528-7C35-4A4A-A82D-B0FA9B6067AF}"/>
    <cellStyle name="Calculation 3 9 8 2" xfId="14385" xr:uid="{6D64A1CA-F20B-43C8-8EEA-1778A4A038A1}"/>
    <cellStyle name="Calculation 3 9 8 2 2" xfId="23832" xr:uid="{E7C5C28A-51B9-474E-8288-05792FBFABCE}"/>
    <cellStyle name="Calculation 3 9 8 3" xfId="18127" xr:uid="{65A6CD29-B62A-49BB-9BB0-130086C28E3C}"/>
    <cellStyle name="Calculation 3 9 9" xfId="26960" xr:uid="{0FE88EBB-2D38-4BED-B039-946B32CAD4B5}"/>
    <cellStyle name="Calculation 30" xfId="5697" xr:uid="{0CE4EF17-F6A1-4E9D-AF43-F3756BBA61A2}"/>
    <cellStyle name="Calculation 31" xfId="5740" xr:uid="{D50A928A-CC51-431A-AC59-D1981AFA0F3E}"/>
    <cellStyle name="Calculation 32" xfId="1309" xr:uid="{430C7337-6EA3-4E63-AB26-C90B26015888}"/>
    <cellStyle name="Calculation 32 10" xfId="27743" xr:uid="{3A560E2A-F3AF-4D03-B97C-F5D335A19A7E}"/>
    <cellStyle name="Calculation 32 2" xfId="5835" xr:uid="{F138A9D5-B19D-421C-8C32-443715AB48AD}"/>
    <cellStyle name="Calculation 32 2 2" xfId="6503" xr:uid="{FA2EA25D-28AE-45EB-BF16-718B2D2D1938}"/>
    <cellStyle name="Calculation 32 2 2 2" xfId="10233" xr:uid="{F861BA19-9C4D-44E0-AA85-A664EEFA7678}"/>
    <cellStyle name="Calculation 32 2 2 2 2" xfId="19679" xr:uid="{3A659537-9B74-4E3E-AB46-EE950A4E8B65}"/>
    <cellStyle name="Calculation 32 2 2 3" xfId="15950" xr:uid="{177078DC-1B44-482D-9127-5FCAFBDCE553}"/>
    <cellStyle name="Calculation 32 2 3" xfId="9564" xr:uid="{A374175E-546D-42A9-A367-D1638F87A15C}"/>
    <cellStyle name="Calculation 32 2 3 2" xfId="19009" xr:uid="{7BED75F9-2C0B-4824-BBFF-512ED07B9384}"/>
    <cellStyle name="Calculation 32 2 4" xfId="15280" xr:uid="{1BD81736-E293-4701-8ACB-D496B7B0E469}"/>
    <cellStyle name="Calculation 32 2 5" xfId="28025" xr:uid="{6650A035-5EBD-414E-A322-E74F1A45A163}"/>
    <cellStyle name="Calculation 32 2 6" xfId="27457" xr:uid="{8842BCBD-E3BE-458A-9E57-70D49BF70EDA}"/>
    <cellStyle name="Calculation 32 2 7" xfId="26970" xr:uid="{7D74DA4B-1993-465A-8E6C-8619776BBCC4}"/>
    <cellStyle name="Calculation 32 2 8" xfId="28560" xr:uid="{1CC62B1C-003C-4AE6-B957-298B1E063543}"/>
    <cellStyle name="Calculation 32 3" xfId="7428" xr:uid="{2828EC25-5F27-4B40-93C5-DF3DDD423F27}"/>
    <cellStyle name="Calculation 32 3 2" xfId="11157" xr:uid="{DB4D7040-BCB7-490E-9E06-78309B1B12D0}"/>
    <cellStyle name="Calculation 32 3 2 2" xfId="20604" xr:uid="{85CF2090-4728-4E1F-828F-3097DF9381DA}"/>
    <cellStyle name="Calculation 32 3 2 3" xfId="25028" xr:uid="{32CBFBCF-2D3E-46A7-B6B8-2F87CF204DFF}"/>
    <cellStyle name="Calculation 32 3 3" xfId="13163" xr:uid="{EF95BC50-ED42-4756-B6F7-87FAF42D0BD2}"/>
    <cellStyle name="Calculation 32 3 3 2" xfId="22610" xr:uid="{E4A86619-5C18-4C68-BF70-2442658BD0B6}"/>
    <cellStyle name="Calculation 32 3 4" xfId="16875" xr:uid="{915BDEFA-2C25-46AD-A1DD-0530C251FB1A}"/>
    <cellStyle name="Calculation 32 4" xfId="8813" xr:uid="{3A7E4BC8-E5E7-4134-8ED4-D7BD43C7306E}"/>
    <cellStyle name="Calculation 32 4 2" xfId="12324" xr:uid="{B0333D59-FC05-406C-99CF-C4280DC7271B}"/>
    <cellStyle name="Calculation 32 4 2 2" xfId="21771" xr:uid="{672D4E92-3946-4508-866E-EEE7805BF599}"/>
    <cellStyle name="Calculation 32 4 2 3" xfId="26163" xr:uid="{43294E5E-E86A-44FE-88DC-3248422A8BE8}"/>
    <cellStyle name="Calculation 32 4 3" xfId="14514" xr:uid="{5F969386-C04E-42F9-847A-4E69036D71E7}"/>
    <cellStyle name="Calculation 32 4 3 2" xfId="23961" xr:uid="{849DAC91-55E3-495E-9A12-EAAC28FECB3E}"/>
    <cellStyle name="Calculation 32 4 4" xfId="18258" xr:uid="{479378BC-B2C7-4F08-8C0C-1BDDEF66AC9E}"/>
    <cellStyle name="Calculation 32 5" xfId="8218" xr:uid="{228C7D48-FAFC-4846-8B74-B35C9ABED068}"/>
    <cellStyle name="Calculation 32 5 2" xfId="11826" xr:uid="{62504A13-1021-4093-9CB6-C7A4E7DB7D55}"/>
    <cellStyle name="Calculation 32 5 2 2" xfId="21273" xr:uid="{6BEC5D9C-85DE-412A-A59F-F832B29D534B}"/>
    <cellStyle name="Calculation 32 5 2 3" xfId="25687" xr:uid="{BD439234-5C3F-4E0C-B5C7-13E1FF9AB69F}"/>
    <cellStyle name="Calculation 32 5 3" xfId="13941" xr:uid="{BAD37FC7-A1DA-47DF-8642-FF7BE41B8AA7}"/>
    <cellStyle name="Calculation 32 5 3 2" xfId="23388" xr:uid="{F2C5810F-2BA3-47FB-9D1A-F5C1C4B5E373}"/>
    <cellStyle name="Calculation 32 5 4" xfId="17663" xr:uid="{39B03C79-1E5B-43D3-AF86-F4CEE24A2BD1}"/>
    <cellStyle name="Calculation 32 6" xfId="8712" xr:uid="{BF4CE4F2-FDD7-44A6-BBDD-980CF52BC01F}"/>
    <cellStyle name="Calculation 32 6 2" xfId="12240" xr:uid="{B470CF65-6DF4-4C8E-B15D-7D1A47F6FA03}"/>
    <cellStyle name="Calculation 32 6 2 2" xfId="21687" xr:uid="{99E9F5B0-76A6-4D23-A76F-89F27E3B55E8}"/>
    <cellStyle name="Calculation 32 6 2 3" xfId="26081" xr:uid="{5278B519-96DF-4C48-A0EB-13937FD1E08B}"/>
    <cellStyle name="Calculation 32 6 3" xfId="14415" xr:uid="{6CCF04E1-59BB-48D3-BAA0-DFC843A1B5ED}"/>
    <cellStyle name="Calculation 32 6 3 2" xfId="23862" xr:uid="{E5FB670F-5DFC-47DC-88F7-74C9E74D6BD9}"/>
    <cellStyle name="Calculation 32 6 4" xfId="18157" xr:uid="{0F25862E-7471-42D9-9608-C76144C603BD}"/>
    <cellStyle name="Calculation 32 7" xfId="8529" xr:uid="{D8461643-CF1A-4A51-B7F1-57389FE6F190}"/>
    <cellStyle name="Calculation 32 7 2" xfId="12084" xr:uid="{2BF53E05-11D5-4DA5-8477-FA8ED08EA5BC}"/>
    <cellStyle name="Calculation 32 7 2 2" xfId="21531" xr:uid="{917F83FF-61D8-43DA-AF63-59AA0502C298}"/>
    <cellStyle name="Calculation 32 7 2 3" xfId="25926" xr:uid="{425E3A40-53F9-41AF-8062-88211FA538B1}"/>
    <cellStyle name="Calculation 32 7 3" xfId="14233" xr:uid="{51B1967A-3B19-4E63-913A-B18E0DC9EEE0}"/>
    <cellStyle name="Calculation 32 7 3 2" xfId="23680" xr:uid="{9E1C4F87-062E-4F52-861A-FF47F6921AAC}"/>
    <cellStyle name="Calculation 32 7 4" xfId="17974" xr:uid="{3661CFD4-7F57-4F65-A29A-05F8C55A59DD}"/>
    <cellStyle name="Calculation 32 8" xfId="8875" xr:uid="{F3F88261-3368-4187-961D-1040CCBB2B9F}"/>
    <cellStyle name="Calculation 32 8 2" xfId="14576" xr:uid="{721C0C83-BBAB-454A-B824-EB007FF3DCC2}"/>
    <cellStyle name="Calculation 32 8 2 2" xfId="24023" xr:uid="{DDC2C27D-DB12-4796-AA51-ED0F1513D5AF}"/>
    <cellStyle name="Calculation 32 8 3" xfId="18320" xr:uid="{E3B51945-DF13-4DB9-9E7B-8B32DFB83CC4}"/>
    <cellStyle name="Calculation 32 9" xfId="26929" xr:uid="{04113A20-1DD4-4967-BCB3-4E86F31D6561}"/>
    <cellStyle name="Calculation 33" xfId="5784" xr:uid="{3CB7E370-0ECA-46CC-AE44-98C7A8DCB4C6}"/>
    <cellStyle name="Calculation 34" xfId="29004" xr:uid="{4B7E87FF-C8D6-4C97-8C5C-BBB04593EED3}"/>
    <cellStyle name="Calculation 35" xfId="118" xr:uid="{FDFA1D3A-B4A1-471D-BD7A-FD7BBA983C68}"/>
    <cellStyle name="Calculation 4" xfId="1341" xr:uid="{F30838CE-BB84-4142-9A98-9ADA7FBB072B}"/>
    <cellStyle name="Calculation 4 10" xfId="8187" xr:uid="{3396F140-1327-480C-9E63-9833D81F36D0}"/>
    <cellStyle name="Calculation 4 10 2" xfId="13910" xr:uid="{7B975286-BB9F-4FFC-B89A-0D23BABA8136}"/>
    <cellStyle name="Calculation 4 10 2 2" xfId="23357" xr:uid="{58BAECAC-ECBD-4157-BCF8-71120F5FDF2F}"/>
    <cellStyle name="Calculation 4 10 3" xfId="17632" xr:uid="{E28FFC8C-726A-4A87-BCFC-285BA0E85E97}"/>
    <cellStyle name="Calculation 4 11" xfId="26961" xr:uid="{78F761CF-D2BB-401F-B074-5CB5E3A0C3F5}"/>
    <cellStyle name="Calculation 4 12" xfId="27908" xr:uid="{AE92EC6F-770E-4A69-80D9-A30460B6B1E4}"/>
    <cellStyle name="Calculation 4 2" xfId="3047" xr:uid="{AF5474D5-435A-4918-9D66-C4F8138E3280}"/>
    <cellStyle name="Calculation 4 2 10" xfId="28230" xr:uid="{5562AF0F-5804-4B21-A6E9-B6A35AFC8884}"/>
    <cellStyle name="Calculation 4 2 2" xfId="6050" xr:uid="{03C1263E-C390-41C0-B7BE-FA096053E8E0}"/>
    <cellStyle name="Calculation 4 2 2 2" xfId="6718" xr:uid="{140C9626-E020-4865-9C26-6A8A3F0B878D}"/>
    <cellStyle name="Calculation 4 2 2 2 2" xfId="10448" xr:uid="{8A029AEB-DE0E-4DF7-B25F-E9752D649ACE}"/>
    <cellStyle name="Calculation 4 2 2 2 2 2" xfId="19894" xr:uid="{8001ED9D-F4B7-4865-903F-6CCCC152D70C}"/>
    <cellStyle name="Calculation 4 2 2 2 3" xfId="16165" xr:uid="{0248DF2E-6D1D-4FE3-BE8C-2985913B4C27}"/>
    <cellStyle name="Calculation 4 2 2 3" xfId="9779" xr:uid="{B23BDFE8-CD49-46E0-820D-4DE9DD0532E6}"/>
    <cellStyle name="Calculation 4 2 2 3 2" xfId="19224" xr:uid="{88D1909E-CA64-4E35-A565-E8FC18503FD8}"/>
    <cellStyle name="Calculation 4 2 2 4" xfId="15495" xr:uid="{EED96357-5DF7-46F1-9675-B5A5B5D0B910}"/>
    <cellStyle name="Calculation 4 2 2 5" xfId="28226" xr:uid="{B6D5FADF-9237-4BF4-A17F-6A137DBABB2B}"/>
    <cellStyle name="Calculation 4 2 2 6" xfId="27483" xr:uid="{990D9DDB-7FA6-4957-ABA2-FD73978594AE}"/>
    <cellStyle name="Calculation 4 2 2 7" xfId="27620" xr:uid="{256A52C7-50D3-475D-AD44-8F4D3A5D05A5}"/>
    <cellStyle name="Calculation 4 2 2 8" xfId="28759" xr:uid="{31FA9082-134D-460A-B653-E31EAC46E2DB}"/>
    <cellStyle name="Calculation 4 2 3" xfId="7343" xr:uid="{2D09D566-744A-4C16-BFC1-27719F8CCEE8}"/>
    <cellStyle name="Calculation 4 2 3 2" xfId="11072" xr:uid="{B7F94D39-5A26-44DC-BF5F-44A92A2C1A13}"/>
    <cellStyle name="Calculation 4 2 3 2 2" xfId="20519" xr:uid="{7756A138-7214-45C2-86D6-39DA81630099}"/>
    <cellStyle name="Calculation 4 2 3 2 3" xfId="24943" xr:uid="{F706A01C-70E4-404D-AF55-1431ADA6BB84}"/>
    <cellStyle name="Calculation 4 2 3 3" xfId="13078" xr:uid="{E6C70104-F2E2-4F21-8F7D-625D7626CF2E}"/>
    <cellStyle name="Calculation 4 2 3 3 2" xfId="22525" xr:uid="{7A0DA36C-1663-4EFE-BFC2-D75D40D74162}"/>
    <cellStyle name="Calculation 4 2 3 4" xfId="16790" xr:uid="{587AE63B-420B-49E6-B602-D9E665C6F5F2}"/>
    <cellStyle name="Calculation 4 2 4" xfId="8405" xr:uid="{5BEABB24-3113-4A14-9B35-D7C7EBCD2434}"/>
    <cellStyle name="Calculation 4 2 4 2" xfId="11980" xr:uid="{6468BBAD-8345-4CBF-A9CB-7430B25146C8}"/>
    <cellStyle name="Calculation 4 2 4 2 2" xfId="21427" xr:uid="{7E434144-BC0D-4859-9044-9290EE0D6C1A}"/>
    <cellStyle name="Calculation 4 2 4 2 3" xfId="25836" xr:uid="{2490B9C7-7C7B-4075-913F-1032B8C98E40}"/>
    <cellStyle name="Calculation 4 2 4 3" xfId="14123" xr:uid="{A67F717D-0288-4B76-BD6B-EB566355566D}"/>
    <cellStyle name="Calculation 4 2 4 3 2" xfId="23570" xr:uid="{020AE885-0CA6-4054-A71E-40410F2F84B3}"/>
    <cellStyle name="Calculation 4 2 4 4" xfId="17850" xr:uid="{236349F2-C983-41C8-8DA6-264B77D84DA8}"/>
    <cellStyle name="Calculation 4 2 5" xfId="8425" xr:uid="{662451F3-5FE8-4B2E-B780-A436C588859C}"/>
    <cellStyle name="Calculation 4 2 5 2" xfId="12000" xr:uid="{4A934AD1-CE9F-4D45-AFCC-FECA63F3FB23}"/>
    <cellStyle name="Calculation 4 2 5 2 2" xfId="21447" xr:uid="{79D2BAB8-68FC-4E78-8F7D-AA978DDE29EB}"/>
    <cellStyle name="Calculation 4 2 5 2 3" xfId="25851" xr:uid="{96FE3A4E-599A-4F38-970E-C33D1D718748}"/>
    <cellStyle name="Calculation 4 2 5 3" xfId="14138" xr:uid="{875E1EDF-77AC-45AC-8FDA-56401B5CFFF3}"/>
    <cellStyle name="Calculation 4 2 5 3 2" xfId="23585" xr:uid="{BB17CFC8-D55F-44C6-A7F6-D983A2104F26}"/>
    <cellStyle name="Calculation 4 2 5 4" xfId="17870" xr:uid="{37372262-6394-4151-AF76-350630E97BC2}"/>
    <cellStyle name="Calculation 4 2 6" xfId="7539" xr:uid="{3F77AF33-592F-48DA-85CA-CE44F171B38F}"/>
    <cellStyle name="Calculation 4 2 6 2" xfId="11263" xr:uid="{C8CF76A5-EDCB-4408-9135-8E84D4832ADE}"/>
    <cellStyle name="Calculation 4 2 6 2 2" xfId="20710" xr:uid="{75B4B471-C244-4C22-92FD-11B93293FEB9}"/>
    <cellStyle name="Calculation 4 2 6 2 3" xfId="25130" xr:uid="{20F60D2D-A178-4B75-BCE0-E6B9C83E9326}"/>
    <cellStyle name="Calculation 4 2 6 3" xfId="13268" xr:uid="{21609BFC-E013-45DE-85BD-E6E4458B788C}"/>
    <cellStyle name="Calculation 4 2 6 3 2" xfId="22715" xr:uid="{DB7F5693-0641-4FD5-9940-C359D7F4CBEC}"/>
    <cellStyle name="Calculation 4 2 6 4" xfId="16984" xr:uid="{8C1D0E4D-DF32-4697-A160-3B8F4126EACC}"/>
    <cellStyle name="Calculation 4 2 7" xfId="8720" xr:uid="{D16581A2-23BD-4CDA-BEA3-B23D61118A98}"/>
    <cellStyle name="Calculation 4 2 7 2" xfId="12246" xr:uid="{6A0D55CD-C607-4A4D-B07F-DBD64843F3DE}"/>
    <cellStyle name="Calculation 4 2 7 2 2" xfId="21693" xr:uid="{B22C56EB-D2A4-4776-851E-D9E4BCD2DC2B}"/>
    <cellStyle name="Calculation 4 2 7 2 3" xfId="26087" xr:uid="{2013AC0A-E9AF-420E-95C4-0172D47BB0B2}"/>
    <cellStyle name="Calculation 4 2 7 3" xfId="14423" xr:uid="{6AD683CD-285F-4D80-AEA1-812904DA81B7}"/>
    <cellStyle name="Calculation 4 2 7 3 2" xfId="23870" xr:uid="{BCB265B6-D515-4E42-BC69-F41E33F457A9}"/>
    <cellStyle name="Calculation 4 2 7 4" xfId="18165" xr:uid="{C4F0965E-86A5-4F88-B946-BACEFC474445}"/>
    <cellStyle name="Calculation 4 2 8" xfId="7940" xr:uid="{506E6F51-C8B1-4781-9F41-2C3E53DCEF22}"/>
    <cellStyle name="Calculation 4 2 8 2" xfId="13667" xr:uid="{49B70D65-A896-4635-B8A3-E9398CE48BF6}"/>
    <cellStyle name="Calculation 4 2 8 2 2" xfId="23114" xr:uid="{C55BC7F7-4A77-4165-85B6-41132E7104F6}"/>
    <cellStyle name="Calculation 4 2 8 3" xfId="17385" xr:uid="{213F2B67-CBC4-4B16-9B06-D25048B2A3F0}"/>
    <cellStyle name="Calculation 4 2 9" xfId="27410" xr:uid="{FB5D9734-4A2C-4667-805E-E833580E1442}"/>
    <cellStyle name="Calculation 4 3" xfId="3046" xr:uid="{90D72D70-8427-465D-BD1B-3236D9EE72A1}"/>
    <cellStyle name="Calculation 4 4" xfId="5867" xr:uid="{717A4111-555D-4A67-BCD4-F490018BD6A7}"/>
    <cellStyle name="Calculation 4 4 2" xfId="6535" xr:uid="{9302D300-9511-47F8-82B3-6832EB501DB1}"/>
    <cellStyle name="Calculation 4 4 2 2" xfId="10265" xr:uid="{70A26D66-0BCA-4036-A584-2BE8E8C84461}"/>
    <cellStyle name="Calculation 4 4 2 2 2" xfId="19711" xr:uid="{17A6B2BE-73DC-4D57-A048-9B2908042871}"/>
    <cellStyle name="Calculation 4 4 2 3" xfId="15982" xr:uid="{D8E1AEB0-15AC-4D8A-8365-150594BAE240}"/>
    <cellStyle name="Calculation 4 4 3" xfId="9596" xr:uid="{B5A0B823-3A08-450E-8434-56E6FD30B622}"/>
    <cellStyle name="Calculation 4 4 3 2" xfId="19041" xr:uid="{0513C96B-4695-4DAD-A077-5234CBA5F1CB}"/>
    <cellStyle name="Calculation 4 4 4" xfId="15312" xr:uid="{063F5656-31A7-4C41-9531-2F7501954DB3}"/>
    <cellStyle name="Calculation 4 4 5" xfId="28057" xr:uid="{F2140824-B40D-4F94-A84D-5341270CB1B8}"/>
    <cellStyle name="Calculation 4 4 6" xfId="27704" xr:uid="{EBEFAF0F-6C3D-4E8A-A5D0-4A460C0C1DFC}"/>
    <cellStyle name="Calculation 4 4 7" xfId="26829" xr:uid="{2552F834-42B1-41A9-85CD-441F25244759}"/>
    <cellStyle name="Calculation 4 4 8" xfId="28592" xr:uid="{4304DBE3-CCCD-47C4-A756-A3BBCA593581}"/>
    <cellStyle name="Calculation 4 5" xfId="7432" xr:uid="{9058F037-D399-4A91-B434-44EA6A92A8D0}"/>
    <cellStyle name="Calculation 4 5 2" xfId="11161" xr:uid="{1DABF851-64CA-46B7-8DCC-289476AA81F8}"/>
    <cellStyle name="Calculation 4 5 2 2" xfId="20608" xr:uid="{33359927-0695-47A3-BE1F-3D3CC3E80971}"/>
    <cellStyle name="Calculation 4 5 2 3" xfId="25032" xr:uid="{5EE4723E-D081-4292-8608-42E423B7550D}"/>
    <cellStyle name="Calculation 4 5 3" xfId="13167" xr:uid="{DAA40FA9-ECF1-4E2F-891A-B173A2893431}"/>
    <cellStyle name="Calculation 4 5 3 2" xfId="22614" xr:uid="{FAEB0928-81BD-4918-B99A-5CEDB814DCDB}"/>
    <cellStyle name="Calculation 4 5 4" xfId="16879" xr:uid="{D202EEFE-BF58-420E-A6FC-3FF3C3F5869F}"/>
    <cellStyle name="Calculation 4 6" xfId="9095" xr:uid="{648A67D1-9AEF-4BFB-8EED-26A58CD54822}"/>
    <cellStyle name="Calculation 4 6 2" xfId="12572" xr:uid="{168867C8-4F52-458C-A335-CDB479245928}"/>
    <cellStyle name="Calculation 4 6 2 2" xfId="22019" xr:uid="{6F74E48E-F2B2-4540-84B9-A20B2D1A0396}"/>
    <cellStyle name="Calculation 4 6 2 3" xfId="26411" xr:uid="{16DA1166-0C69-41EB-9307-7060DB7450F5}"/>
    <cellStyle name="Calculation 4 6 3" xfId="14796" xr:uid="{4D90AED0-2B73-4A04-8629-6BCE5368A2F8}"/>
    <cellStyle name="Calculation 4 6 3 2" xfId="24243" xr:uid="{9A8D43AA-A781-4472-B72D-46779C721AC4}"/>
    <cellStyle name="Calculation 4 6 4" xfId="18540" xr:uid="{AC05A6F1-A077-4B9A-BE7B-AE1187EBD8D2}"/>
    <cellStyle name="Calculation 4 7" xfId="7594" xr:uid="{F7AD0FB7-DEC8-45CD-9FBE-AA130FAE7D73}"/>
    <cellStyle name="Calculation 4 7 2" xfId="11308" xr:uid="{944B49DF-9CD2-48D4-9FC3-90DA995FB203}"/>
    <cellStyle name="Calculation 4 7 2 2" xfId="20755" xr:uid="{BC1A36A4-2A39-4344-ACDA-1259BFDBBF61}"/>
    <cellStyle name="Calculation 4 7 2 3" xfId="25174" xr:uid="{5D4FBDD9-825B-42B7-B709-958E3CC476E5}"/>
    <cellStyle name="Calculation 4 7 3" xfId="13322" xr:uid="{9BC9EE9E-8EAE-4997-8674-71DD0A010559}"/>
    <cellStyle name="Calculation 4 7 3 2" xfId="22769" xr:uid="{2064E773-5978-4478-8C88-587587EC9771}"/>
    <cellStyle name="Calculation 4 7 4" xfId="17039" xr:uid="{FC0DA141-8A57-427D-A48B-3471CD0944B6}"/>
    <cellStyle name="Calculation 4 8" xfId="8533" xr:uid="{5A6844DC-5EC3-49D2-9F6B-8E8C1D9A103C}"/>
    <cellStyle name="Calculation 4 8 2" xfId="12087" xr:uid="{B49DB47D-5E86-4194-91DE-23F6A2CFEC70}"/>
    <cellStyle name="Calculation 4 8 2 2" xfId="21534" xr:uid="{CEC5ABC9-1985-4736-8297-B1313708F694}"/>
    <cellStyle name="Calculation 4 8 2 3" xfId="25929" xr:uid="{7ACF53D8-64B2-4CDC-9007-480CAB10D962}"/>
    <cellStyle name="Calculation 4 8 3" xfId="14237" xr:uid="{33A184BA-198B-417F-A40A-759D06E57BAA}"/>
    <cellStyle name="Calculation 4 8 3 2" xfId="23684" xr:uid="{81111A00-82D8-4D85-8A7B-1D3546AEFC47}"/>
    <cellStyle name="Calculation 4 8 4" xfId="17978" xr:uid="{6F83EC8E-D05D-4E6A-9464-1A28169153FF}"/>
    <cellStyle name="Calculation 4 9" xfId="8974" xr:uid="{56DC3E4F-51E9-4655-AC05-4D86368C06CA}"/>
    <cellStyle name="Calculation 4 9 2" xfId="12459" xr:uid="{590E4EC2-325D-4314-9093-34DDA7A1BF5E}"/>
    <cellStyle name="Calculation 4 9 2 2" xfId="21906" xr:uid="{3CFB138E-3541-4C52-B9D3-AAB9D528F30A}"/>
    <cellStyle name="Calculation 4 9 2 3" xfId="26298" xr:uid="{EB7FC31F-70ED-4262-B1AF-12618B584007}"/>
    <cellStyle name="Calculation 4 9 3" xfId="14675" xr:uid="{45BF5ACD-C0AB-48D3-88A5-2EEF7F53D31E}"/>
    <cellStyle name="Calculation 4 9 3 2" xfId="24122" xr:uid="{733AC291-6AE2-4308-B585-75FF5ECB021E}"/>
    <cellStyle name="Calculation 4 9 4" xfId="18419" xr:uid="{59153EA8-B956-4A53-BEDF-E94F06982202}"/>
    <cellStyle name="Calculation 5" xfId="1342" xr:uid="{2F2BB8A9-44DC-442C-89F8-48B3C33A60AC}"/>
    <cellStyle name="Calculation 5 10" xfId="8440" xr:uid="{CF3446DC-BE0D-4562-A4A5-C0F1B9E121F2}"/>
    <cellStyle name="Calculation 5 10 2" xfId="14149" xr:uid="{6DB6F72D-B5EF-46AD-A380-0016FE7B1715}"/>
    <cellStyle name="Calculation 5 10 2 2" xfId="23596" xr:uid="{10C825DD-0121-4241-A8CF-06DED0A4FB26}"/>
    <cellStyle name="Calculation 5 10 3" xfId="17885" xr:uid="{60B93DE3-1C0C-47D5-8B31-F2E1C6334CC1}"/>
    <cellStyle name="Calculation 5 11" xfId="26962" xr:uid="{666E9EC3-F4CC-4FE3-9C0C-0FFA3D633839}"/>
    <cellStyle name="Calculation 5 12" xfId="27592" xr:uid="{AADDDD61-A4E7-431E-BA06-00C90447211A}"/>
    <cellStyle name="Calculation 5 2" xfId="3049" xr:uid="{95DF8037-E4FC-4F3B-9156-3BD644C578BE}"/>
    <cellStyle name="Calculation 5 2 10" xfId="28229" xr:uid="{1A28B5FA-CCD2-467E-8B95-10A7460302C5}"/>
    <cellStyle name="Calculation 5 2 2" xfId="6051" xr:uid="{AF87437A-6F23-4A2F-9970-E4091217F404}"/>
    <cellStyle name="Calculation 5 2 2 2" xfId="6719" xr:uid="{8B560F7E-FFB3-4FF2-82FB-2A38DE6CB496}"/>
    <cellStyle name="Calculation 5 2 2 2 2" xfId="10449" xr:uid="{8AB60AEC-2354-41B3-A2A7-DAF50F8B18B5}"/>
    <cellStyle name="Calculation 5 2 2 2 2 2" xfId="19895" xr:uid="{48B0EB78-E763-4C11-83CC-03F391F835E1}"/>
    <cellStyle name="Calculation 5 2 2 2 3" xfId="16166" xr:uid="{4C8860B3-A2D5-4514-86C1-D38E880FFEEE}"/>
    <cellStyle name="Calculation 5 2 2 3" xfId="9780" xr:uid="{5B132512-9D0C-4590-8D5D-53550CE761E2}"/>
    <cellStyle name="Calculation 5 2 2 3 2" xfId="19225" xr:uid="{C54C8F67-4395-4477-9FC5-339F2CE5E6B7}"/>
    <cellStyle name="Calculation 5 2 2 4" xfId="15496" xr:uid="{34C06C17-13A3-42DD-B4F4-35203C63C643}"/>
    <cellStyle name="Calculation 5 2 2 5" xfId="28227" xr:uid="{77E21358-6823-4099-B8EE-E657EE9F8A8C}"/>
    <cellStyle name="Calculation 5 2 2 6" xfId="27742" xr:uid="{8EB11C34-0F70-4D32-A76F-CA2A39872724}"/>
    <cellStyle name="Calculation 5 2 2 7" xfId="28240" xr:uid="{02956D92-19AD-4899-8F9C-ECC0D238DEE2}"/>
    <cellStyle name="Calculation 5 2 2 8" xfId="28760" xr:uid="{CBAE8F4C-FB33-4D67-A7D1-B9D0B1F224C1}"/>
    <cellStyle name="Calculation 5 2 3" xfId="7342" xr:uid="{09254B1F-F20A-4EB9-826D-9C5746121AEB}"/>
    <cellStyle name="Calculation 5 2 3 2" xfId="11071" xr:uid="{99BE4595-3549-4DE0-98F5-560706E64ECC}"/>
    <cellStyle name="Calculation 5 2 3 2 2" xfId="20518" xr:uid="{D3474604-8DB6-4B5D-96BC-C36B48D5CE2F}"/>
    <cellStyle name="Calculation 5 2 3 2 3" xfId="24942" xr:uid="{D7E7BCCD-4658-4D67-B05B-9414BD6C3544}"/>
    <cellStyle name="Calculation 5 2 3 3" xfId="13077" xr:uid="{CE6A59B5-A686-43D7-A910-D33DDC1EB9EC}"/>
    <cellStyle name="Calculation 5 2 3 3 2" xfId="22524" xr:uid="{6A4F71EB-2652-4B99-8065-E27591489C10}"/>
    <cellStyle name="Calculation 5 2 3 4" xfId="16789" xr:uid="{2860B1DE-BC45-47CF-A250-AC8D9772DEE2}"/>
    <cellStyle name="Calculation 5 2 4" xfId="8404" xr:uid="{B0615865-357A-42B1-9204-4316C483FC56}"/>
    <cellStyle name="Calculation 5 2 4 2" xfId="11979" xr:uid="{F4BE6F03-2E02-4AA1-9399-2BA725837BA6}"/>
    <cellStyle name="Calculation 5 2 4 2 2" xfId="21426" xr:uid="{6C78D2BD-681C-4224-8696-13F2D2F2DCF1}"/>
    <cellStyle name="Calculation 5 2 4 2 3" xfId="25835" xr:uid="{83C0BFA4-0290-425F-859A-E97618A93965}"/>
    <cellStyle name="Calculation 5 2 4 3" xfId="14122" xr:uid="{B73FAA3A-0E29-4605-962D-7D129C4E6D72}"/>
    <cellStyle name="Calculation 5 2 4 3 2" xfId="23569" xr:uid="{5C816FD9-B293-47B4-AA1E-157ACA3FC7B9}"/>
    <cellStyle name="Calculation 5 2 4 4" xfId="17849" xr:uid="{1BD8CD42-044E-48C2-ACC7-131EA7EB3219}"/>
    <cellStyle name="Calculation 5 2 5" xfId="8937" xr:uid="{37321C01-E92D-4695-87B7-CBDF4F54D52F}"/>
    <cellStyle name="Calculation 5 2 5 2" xfId="12429" xr:uid="{7B45E4DD-9842-41EE-A239-CB681D76E3C1}"/>
    <cellStyle name="Calculation 5 2 5 2 2" xfId="21876" xr:uid="{9B2FF1C2-AE30-403B-A650-2434190F3005}"/>
    <cellStyle name="Calculation 5 2 5 2 3" xfId="26268" xr:uid="{429E2E08-3660-4143-869E-DE259BE29414}"/>
    <cellStyle name="Calculation 5 2 5 3" xfId="14638" xr:uid="{226A4E4E-2117-4318-9A60-3A07B707DEE1}"/>
    <cellStyle name="Calculation 5 2 5 3 2" xfId="24085" xr:uid="{2A70C418-2476-4A8E-A475-7FE3147D703A}"/>
    <cellStyle name="Calculation 5 2 5 4" xfId="18382" xr:uid="{1F871EDB-03EA-4B50-A11B-6A7313D7A168}"/>
    <cellStyle name="Calculation 5 2 6" xfId="9110" xr:uid="{CAE4CA13-6868-4BC3-83AD-DE7BA24D8608}"/>
    <cellStyle name="Calculation 5 2 6 2" xfId="12587" xr:uid="{9B3D75F6-7CDF-4B5A-8A19-5643614574C1}"/>
    <cellStyle name="Calculation 5 2 6 2 2" xfId="22034" xr:uid="{1C13FEE7-0454-48D0-9874-8DFA69F09AE5}"/>
    <cellStyle name="Calculation 5 2 6 2 3" xfId="26426" xr:uid="{3E5F5716-F95E-4521-ADBC-17A67911C070}"/>
    <cellStyle name="Calculation 5 2 6 3" xfId="14811" xr:uid="{69324751-760E-4ABC-8EF5-2747770E764E}"/>
    <cellStyle name="Calculation 5 2 6 3 2" xfId="24258" xr:uid="{14885B71-C179-4DD0-92A5-7B558C585ADF}"/>
    <cellStyle name="Calculation 5 2 6 4" xfId="18555" xr:uid="{0EB439C7-F7DB-4FE0-BB1E-CEB4A449BF51}"/>
    <cellStyle name="Calculation 5 2 7" xfId="8387" xr:uid="{866C4EAE-BF27-4022-8A36-94E6D11E6866}"/>
    <cellStyle name="Calculation 5 2 7 2" xfId="11968" xr:uid="{BA1AF018-81BB-48AB-BC69-9AACB46A36F7}"/>
    <cellStyle name="Calculation 5 2 7 2 2" xfId="21415" xr:uid="{B0DB1F18-179F-4096-BDC8-A5A3A23A8D8C}"/>
    <cellStyle name="Calculation 5 2 7 2 3" xfId="25828" xr:uid="{A1A21864-CCD3-4F41-9BDB-C1B9F4C0BB13}"/>
    <cellStyle name="Calculation 5 2 7 3" xfId="14109" xr:uid="{86A5DB8E-5D14-4F13-A9EA-829D1806F98B}"/>
    <cellStyle name="Calculation 5 2 7 3 2" xfId="23556" xr:uid="{C446C7BF-3B6A-4DEA-A632-19FE2EF9EBBD}"/>
    <cellStyle name="Calculation 5 2 7 4" xfId="17832" xr:uid="{DCE303DF-2C77-49AD-8DB1-186DECB343D2}"/>
    <cellStyle name="Calculation 5 2 8" xfId="8661" xr:uid="{2BA3F698-3F99-41C9-BDC5-D20C1C0AEBE6}"/>
    <cellStyle name="Calculation 5 2 8 2" xfId="14364" xr:uid="{8E440255-EC32-4820-ABFA-51EDA2E8C9C9}"/>
    <cellStyle name="Calculation 5 2 8 2 2" xfId="23811" xr:uid="{A705183A-89FA-431F-99AD-68A8E6ED3643}"/>
    <cellStyle name="Calculation 5 2 8 3" xfId="18106" xr:uid="{4E672013-E988-4137-9380-4FF70C8CFF8C}"/>
    <cellStyle name="Calculation 5 2 9" xfId="27411" xr:uid="{D37F1A9E-F960-4869-9594-C1C5BE413EE9}"/>
    <cellStyle name="Calculation 5 3" xfId="3048" xr:uid="{91E38445-D97C-40E9-830E-E9133837F86B}"/>
    <cellStyle name="Calculation 5 4" xfId="5868" xr:uid="{052B4742-7142-4F41-A869-653C44B082E8}"/>
    <cellStyle name="Calculation 5 4 2" xfId="6536" xr:uid="{1BCB5B41-EF03-488B-AB15-54A947C83420}"/>
    <cellStyle name="Calculation 5 4 2 2" xfId="10266" xr:uid="{CAC581BA-98A0-415F-90AB-0FF8DC99E17F}"/>
    <cellStyle name="Calculation 5 4 2 2 2" xfId="19712" xr:uid="{F2A0B369-D22A-440F-A136-61C8CD135F3A}"/>
    <cellStyle name="Calculation 5 4 2 3" xfId="15983" xr:uid="{D9714043-3977-4063-8C4C-1ABA60D91E35}"/>
    <cellStyle name="Calculation 5 4 3" xfId="9597" xr:uid="{96274079-A686-417A-AC71-3014D208A2BD}"/>
    <cellStyle name="Calculation 5 4 3 2" xfId="19042" xr:uid="{F3176249-8FF1-4216-9778-534CFFD5807A}"/>
    <cellStyle name="Calculation 5 4 4" xfId="15313" xr:uid="{A29B45C6-533E-4E35-A8DE-5922996C64F7}"/>
    <cellStyle name="Calculation 5 4 5" xfId="28058" xr:uid="{17AD68AB-4544-45DD-854B-44B3312ACC67}"/>
    <cellStyle name="Calculation 5 4 6" xfId="27705" xr:uid="{0902B5E7-92C5-4CC0-A70A-5DC54F68178B}"/>
    <cellStyle name="Calculation 5 4 7" xfId="27764" xr:uid="{1A98AE24-291A-4B47-8E27-BE2FC9F01A0D}"/>
    <cellStyle name="Calculation 5 4 8" xfId="28593" xr:uid="{ADEC276F-51C1-4F01-8A91-8B4BE0A001A2}"/>
    <cellStyle name="Calculation 5 5" xfId="7498" xr:uid="{4B0D966B-E399-44FF-BE4D-FB4E492FEFA3}"/>
    <cellStyle name="Calculation 5 5 2" xfId="11227" xr:uid="{2A4B2243-0294-4981-BB23-98A5252A4DE7}"/>
    <cellStyle name="Calculation 5 5 2 2" xfId="20674" xr:uid="{31861CED-BAC2-4771-A6B1-79568A87356B}"/>
    <cellStyle name="Calculation 5 5 2 3" xfId="25098" xr:uid="{0C2F6067-30A6-4EB4-BE31-779706E2A442}"/>
    <cellStyle name="Calculation 5 5 3" xfId="13233" xr:uid="{A0C6A167-1336-40C1-9421-A173D4627861}"/>
    <cellStyle name="Calculation 5 5 3 2" xfId="22680" xr:uid="{3337A7C4-8C13-4211-8076-CE6A26AABAD2}"/>
    <cellStyle name="Calculation 5 5 4" xfId="16945" xr:uid="{76477331-ED08-4E31-9114-637D90310EFA}"/>
    <cellStyle name="Calculation 5 6" xfId="8647" xr:uid="{FF86DEF5-D056-4C43-99E3-5E904D4E371D}"/>
    <cellStyle name="Calculation 5 6 2" xfId="12187" xr:uid="{477D3A80-0C00-4246-BBB2-065176B1D975}"/>
    <cellStyle name="Calculation 5 6 2 2" xfId="21634" xr:uid="{10751106-5EFA-45BB-84FA-739A9AD9DA4F}"/>
    <cellStyle name="Calculation 5 6 2 3" xfId="26028" xr:uid="{6D4EB06A-A54E-41F1-8CD9-07ADB0DF3302}"/>
    <cellStyle name="Calculation 5 6 3" xfId="14350" xr:uid="{10B3806C-ED37-4DC5-B219-48C9F111FAFE}"/>
    <cellStyle name="Calculation 5 6 3 2" xfId="23797" xr:uid="{43B65282-DA59-4BD3-9A20-56FC36F96FF5}"/>
    <cellStyle name="Calculation 5 6 4" xfId="18092" xr:uid="{6B476096-C15F-43B8-821B-29813E3C13F5}"/>
    <cellStyle name="Calculation 5 7" xfId="8286" xr:uid="{8BD36EB6-9E4F-4A70-B5D3-D2FCB2D1D4F1}"/>
    <cellStyle name="Calculation 5 7 2" xfId="11885" xr:uid="{27E61528-0E79-4292-9418-A3BCE120773E}"/>
    <cellStyle name="Calculation 5 7 2 2" xfId="21332" xr:uid="{9D15411C-FF4D-45F9-B012-46DF9C1712A4}"/>
    <cellStyle name="Calculation 5 7 2 3" xfId="25746" xr:uid="{BBECA7B6-B95E-41A5-8FC8-0D8BA0444D46}"/>
    <cellStyle name="Calculation 5 7 3" xfId="14009" xr:uid="{4444B526-DFD8-42A2-BD31-8CAC20DFC95F}"/>
    <cellStyle name="Calculation 5 7 3 2" xfId="23456" xr:uid="{DC864E06-ECB2-4A4F-8681-FB57ED90054F}"/>
    <cellStyle name="Calculation 5 7 4" xfId="17731" xr:uid="{E636DC2C-B64A-41DE-9D1A-948221F724DB}"/>
    <cellStyle name="Calculation 5 8" xfId="9136" xr:uid="{52A59390-43FA-4ACA-A0B5-1C673C38896A}"/>
    <cellStyle name="Calculation 5 8 2" xfId="12607" xr:uid="{84285AA6-24DD-4E52-A07C-48C0DB860D6A}"/>
    <cellStyle name="Calculation 5 8 2 2" xfId="22054" xr:uid="{CB4F8A64-14BD-4E95-9971-FC483EAB8E79}"/>
    <cellStyle name="Calculation 5 8 2 3" xfId="26445" xr:uid="{0D846DC5-5C6C-43E9-903C-B4DDAF2C57C3}"/>
    <cellStyle name="Calculation 5 8 3" xfId="14836" xr:uid="{1EE7BFD6-6185-4C61-B2DB-B6AEE34CCE45}"/>
    <cellStyle name="Calculation 5 8 3 2" xfId="24283" xr:uid="{AEB4852D-37B8-430A-BB3E-73A0BE61248F}"/>
    <cellStyle name="Calculation 5 8 4" xfId="18581" xr:uid="{96726C5C-1B73-445B-AD48-DC2E79E1C559}"/>
    <cellStyle name="Calculation 5 9" xfId="8631" xr:uid="{A44E8BB2-B10D-40C0-B79A-159113D6FA98}"/>
    <cellStyle name="Calculation 5 9 2" xfId="12178" xr:uid="{06288169-5B25-482B-AA6D-B6A0F9E21B9E}"/>
    <cellStyle name="Calculation 5 9 2 2" xfId="21625" xr:uid="{923E4C16-A7F1-4CC8-80EB-C64B95E30DEF}"/>
    <cellStyle name="Calculation 5 9 2 3" xfId="26019" xr:uid="{12AED922-F11E-4F8E-84DD-88378715DE66}"/>
    <cellStyle name="Calculation 5 9 3" xfId="14334" xr:uid="{45149F76-6B43-4165-8520-A4D755654BBA}"/>
    <cellStyle name="Calculation 5 9 3 2" xfId="23781" xr:uid="{5A2CCFEA-90F8-489C-93FF-F9BB5A5E73E4}"/>
    <cellStyle name="Calculation 5 9 4" xfId="18076" xr:uid="{36CEE60C-0A19-43B3-835E-A55CA28432FE}"/>
    <cellStyle name="Calculation 6" xfId="1343" xr:uid="{C41E16A0-1D44-4BE1-AB52-1612261F5937}"/>
    <cellStyle name="Calculation 6 10" xfId="8278" xr:uid="{AC1B91D2-CCC8-498A-8F0B-6C5F5FD2B73E}"/>
    <cellStyle name="Calculation 6 10 2" xfId="11879" xr:uid="{E847AB74-5116-4F28-8573-114CAAD0FB53}"/>
    <cellStyle name="Calculation 6 10 2 2" xfId="21326" xr:uid="{484D1D0B-8A2F-43D9-9F84-4B057626DB2A}"/>
    <cellStyle name="Calculation 6 10 2 3" xfId="25740" xr:uid="{BC8D28B1-1F26-4935-BD9B-F2C22E14819C}"/>
    <cellStyle name="Calculation 6 10 3" xfId="14001" xr:uid="{38CCE10D-9DEF-4803-B09D-A0A4B23EAE05}"/>
    <cellStyle name="Calculation 6 10 3 2" xfId="23448" xr:uid="{93A60530-E11D-47E4-AF63-51A5D2E087C0}"/>
    <cellStyle name="Calculation 6 10 4" xfId="17723" xr:uid="{BBBF9294-5AFD-4012-B868-70658CCD0083}"/>
    <cellStyle name="Calculation 6 11" xfId="8382" xr:uid="{819D5E30-9BC9-4381-89C4-3F0AB6E19920}"/>
    <cellStyle name="Calculation 6 11 2" xfId="14104" xr:uid="{2BCB3231-053A-4010-AEC0-7B158162EF53}"/>
    <cellStyle name="Calculation 6 11 2 2" xfId="23551" xr:uid="{218E2009-7621-49D4-BA26-F6E9C0298C94}"/>
    <cellStyle name="Calculation 6 11 3" xfId="17827" xr:uid="{C2D1789C-85C0-47BF-8D71-137E480A030C}"/>
    <cellStyle name="Calculation 6 12" xfId="26963" xr:uid="{F753C1B9-12A6-4274-8025-5C7E1E7B1739}"/>
    <cellStyle name="Calculation 6 13" xfId="27907" xr:uid="{74DB0E1E-B97B-4DC9-8C88-BD7493C38F1E}"/>
    <cellStyle name="Calculation 6 2" xfId="3051" xr:uid="{90D0C32B-9807-4C03-B8AA-CD7B2E078982}"/>
    <cellStyle name="Calculation 6 3" xfId="3052" xr:uid="{9FC131C4-0066-4B31-81B4-87ABB9892E8D}"/>
    <cellStyle name="Calculation 6 3 10" xfId="27413" xr:uid="{D03C89C5-2AFC-48B5-92A2-0D2C062B9085}"/>
    <cellStyle name="Calculation 6 3 2" xfId="6052" xr:uid="{79755D6C-6D42-4F9E-ACE6-BD3AE01E9767}"/>
    <cellStyle name="Calculation 6 3 2 2" xfId="6720" xr:uid="{11ABB0FA-9CC2-4504-B182-9B68AB0466CB}"/>
    <cellStyle name="Calculation 6 3 2 2 2" xfId="10450" xr:uid="{8D1911C5-DAB6-40AA-8C58-1DEAC0ACB147}"/>
    <cellStyle name="Calculation 6 3 2 2 2 2" xfId="19896" xr:uid="{99705176-D81A-4B09-827C-BB59B0C0B348}"/>
    <cellStyle name="Calculation 6 3 2 2 3" xfId="16167" xr:uid="{993EB824-A41B-4265-94BB-8D89752F6726}"/>
    <cellStyle name="Calculation 6 3 2 3" xfId="9781" xr:uid="{7239F6CB-3DD3-4E15-8F8F-8FC218B4CFA7}"/>
    <cellStyle name="Calculation 6 3 2 3 2" xfId="19226" xr:uid="{9BE1672B-6F49-4ACD-84C1-2BE0AB23FD10}"/>
    <cellStyle name="Calculation 6 3 2 4" xfId="15497" xr:uid="{D6D7D1D2-A4C9-47F8-BEC0-6E5EB90AAA0E}"/>
    <cellStyle name="Calculation 6 3 2 5" xfId="28228" xr:uid="{D47EAF02-1A2C-4AA7-B72A-9B41AB35A6D3}"/>
    <cellStyle name="Calculation 6 3 2 6" xfId="26851" xr:uid="{A3A8DDB7-69A5-4028-B8FF-A1D35B91D87F}"/>
    <cellStyle name="Calculation 6 3 2 7" xfId="27075" xr:uid="{4885A19B-6161-4398-AC8B-E3AB22BAB414}"/>
    <cellStyle name="Calculation 6 3 2 8" xfId="28761" xr:uid="{3EC5C87D-183A-4A1A-AF5C-B6FB0AFD6CBE}"/>
    <cellStyle name="Calculation 6 3 3" xfId="7341" xr:uid="{A0E81A1B-06C8-4D47-94CC-902978916C43}"/>
    <cellStyle name="Calculation 6 3 3 2" xfId="11070" xr:uid="{4A0F240D-0556-4F92-930C-9F3583D11D3C}"/>
    <cellStyle name="Calculation 6 3 3 2 2" xfId="20517" xr:uid="{D0D48E4A-C817-4E4A-A6B0-81D6ACE2AFB3}"/>
    <cellStyle name="Calculation 6 3 3 2 3" xfId="24941" xr:uid="{8FB0E720-3260-4FEC-BCF0-77EEFE4EF899}"/>
    <cellStyle name="Calculation 6 3 3 3" xfId="13076" xr:uid="{4D887C59-46E9-4F71-995F-1F6658D428B1}"/>
    <cellStyle name="Calculation 6 3 3 3 2" xfId="22523" xr:uid="{6A069FF6-A873-4D34-BE9F-9A6A90D39CE7}"/>
    <cellStyle name="Calculation 6 3 3 4" xfId="16788" xr:uid="{29A1D323-40F1-4A26-914B-65FC01108DD1}"/>
    <cellStyle name="Calculation 6 3 4" xfId="7874" xr:uid="{90AE1546-6FE3-47EB-91B6-2C26B0A02EE7}"/>
    <cellStyle name="Calculation 6 3 4 2" xfId="11535" xr:uid="{0FF44A14-4604-47CF-BF9B-BFFE58E1EAB4}"/>
    <cellStyle name="Calculation 6 3 4 2 2" xfId="20982" xr:uid="{95058AAE-C89E-47AC-8F44-DC436E940665}"/>
    <cellStyle name="Calculation 6 3 4 2 3" xfId="25401" xr:uid="{EA1F80BF-E531-4425-8220-229AD863E599}"/>
    <cellStyle name="Calculation 6 3 4 3" xfId="13602" xr:uid="{F73903DE-CFE5-4E96-8273-0CA4D7096697}"/>
    <cellStyle name="Calculation 6 3 4 3 2" xfId="23049" xr:uid="{8AF20359-E923-4D14-96C4-FE4A896D7209}"/>
    <cellStyle name="Calculation 6 3 4 4" xfId="17319" xr:uid="{9680B61E-6894-4332-A652-5A4B3BA1F8E3}"/>
    <cellStyle name="Calculation 6 3 5" xfId="8663" xr:uid="{F33F6251-95C6-42D9-AB3B-EBEF748E00E7}"/>
    <cellStyle name="Calculation 6 3 5 2" xfId="12201" xr:uid="{BF926958-49A4-4D1C-84F3-A5134DE2BBCF}"/>
    <cellStyle name="Calculation 6 3 5 2 2" xfId="21648" xr:uid="{5D296A9F-5312-4D65-B646-304C48522D0C}"/>
    <cellStyle name="Calculation 6 3 5 2 3" xfId="26042" xr:uid="{468EAC5B-B8F3-4C57-9D96-60AF16B2532F}"/>
    <cellStyle name="Calculation 6 3 5 3" xfId="14366" xr:uid="{258D54B2-83ED-41B0-99AF-73E6A8C75FD8}"/>
    <cellStyle name="Calculation 6 3 5 3 2" xfId="23813" xr:uid="{AD5301E3-C4BE-459B-8F14-47414DCDB663}"/>
    <cellStyle name="Calculation 6 3 5 4" xfId="18108" xr:uid="{3D080FE2-8EEB-406A-9217-22CF9C08732F}"/>
    <cellStyle name="Calculation 6 3 6" xfId="8593" xr:uid="{6D3C7867-11D0-420D-958D-01A5B399E535}"/>
    <cellStyle name="Calculation 6 3 6 2" xfId="12143" xr:uid="{8AE51478-D7F0-481E-86D6-D852F08D8C77}"/>
    <cellStyle name="Calculation 6 3 6 2 2" xfId="21590" xr:uid="{E828B580-26B3-48B0-AD39-600B617FCE82}"/>
    <cellStyle name="Calculation 6 3 6 2 3" xfId="25984" xr:uid="{425126BA-859B-4D1B-8B91-BA6AED5DC580}"/>
    <cellStyle name="Calculation 6 3 6 3" xfId="14296" xr:uid="{3D0F5A2D-DF90-40B2-B0C1-7D6879C321C5}"/>
    <cellStyle name="Calculation 6 3 6 3 2" xfId="23743" xr:uid="{FD8072C6-EF97-4BFD-98C3-454B7913E841}"/>
    <cellStyle name="Calculation 6 3 6 4" xfId="18038" xr:uid="{6C3282BB-45A1-47C8-98B6-BEFAB0444992}"/>
    <cellStyle name="Calculation 6 3 7" xfId="8927" xr:uid="{01F21B8A-A5F6-4D77-A5F7-61902E57EF07}"/>
    <cellStyle name="Calculation 6 3 7 2" xfId="12419" xr:uid="{A0A222FE-3E09-44CB-B40C-1782731FA9B9}"/>
    <cellStyle name="Calculation 6 3 7 2 2" xfId="21866" xr:uid="{59A08A3A-D8FE-4516-A4B8-10C87864BADD}"/>
    <cellStyle name="Calculation 6 3 7 2 3" xfId="26258" xr:uid="{A2FD5B87-9798-4E30-A331-E8D0F12111DC}"/>
    <cellStyle name="Calculation 6 3 7 3" xfId="14628" xr:uid="{041E2BE3-84C8-4B73-920F-FCDD2B3F77D5}"/>
    <cellStyle name="Calculation 6 3 7 3 2" xfId="24075" xr:uid="{DA5A7342-83BA-4C2B-8896-5BE1CDAB2847}"/>
    <cellStyle name="Calculation 6 3 7 4" xfId="18372" xr:uid="{1012443D-BF0C-4C54-AE94-B5BE417D6858}"/>
    <cellStyle name="Calculation 6 3 8" xfId="7816" xr:uid="{2143CA3A-0D71-4AB6-8911-C1147971C9EE}"/>
    <cellStyle name="Calculation 6 3 8 2" xfId="13544" xr:uid="{A23CCACA-F223-42CD-8F6A-E82019FEEB8C}"/>
    <cellStyle name="Calculation 6 3 8 2 2" xfId="22991" xr:uid="{17847CD6-4F7B-4089-B51A-52C6212118F5}"/>
    <cellStyle name="Calculation 6 3 8 3" xfId="17261" xr:uid="{6E466449-0336-4BA8-B030-BE91C87146AB}"/>
    <cellStyle name="Calculation 6 3 9" xfId="27412" xr:uid="{95A7C6AF-0525-4FCD-B606-AD2F289C2A17}"/>
    <cellStyle name="Calculation 6 4" xfId="3050" xr:uid="{03E4B0C6-7A21-4569-8D0D-21503F5DE389}"/>
    <cellStyle name="Calculation 6 5" xfId="5869" xr:uid="{A4DEF3AA-68DA-4B5D-A98E-5E8BD982452F}"/>
    <cellStyle name="Calculation 6 5 2" xfId="6537" xr:uid="{9431C2D0-352D-4F71-95FF-DBBE0A055711}"/>
    <cellStyle name="Calculation 6 5 2 2" xfId="10267" xr:uid="{E730140F-D96B-4697-81D6-E59B3E632F02}"/>
    <cellStyle name="Calculation 6 5 2 2 2" xfId="19713" xr:uid="{D24F87F3-C7A1-48FE-8F95-48BBF3114499}"/>
    <cellStyle name="Calculation 6 5 2 3" xfId="15984" xr:uid="{BF95E157-8E15-4F5B-9E10-CC225633701C}"/>
    <cellStyle name="Calculation 6 5 3" xfId="9598" xr:uid="{AE7E0D06-7BAF-4A48-8CAF-A93AE9E17C3C}"/>
    <cellStyle name="Calculation 6 5 3 2" xfId="19043" xr:uid="{178E6930-150A-46BC-BF1C-B2301F482D0B}"/>
    <cellStyle name="Calculation 6 5 4" xfId="15314" xr:uid="{ADB320B5-A5FA-472E-B743-B5870CDE343D}"/>
    <cellStyle name="Calculation 6 5 5" xfId="28059" xr:uid="{972B2E84-91E7-4744-BBC5-1067070E4BE2}"/>
    <cellStyle name="Calculation 6 5 6" xfId="27461" xr:uid="{170114B9-930D-4546-8624-17CD97C7DDB3}"/>
    <cellStyle name="Calculation 6 5 7" xfId="28021" xr:uid="{4757A404-64AF-4B65-82CE-ABDDC7F4A210}"/>
    <cellStyle name="Calculation 6 5 8" xfId="28594" xr:uid="{97F9CF31-392D-48D6-B2A1-BEC9A707E467}"/>
    <cellStyle name="Calculation 6 6" xfId="7409" xr:uid="{E2C713F0-18E9-40AE-B13F-A7E32296A525}"/>
    <cellStyle name="Calculation 6 6 2" xfId="11138" xr:uid="{D6C7C837-BF0A-4C03-AC75-07AD23C9EF25}"/>
    <cellStyle name="Calculation 6 6 2 2" xfId="20585" xr:uid="{E76A30F4-373C-4EFA-861D-9DF35538F36B}"/>
    <cellStyle name="Calculation 6 6 2 3" xfId="25009" xr:uid="{6186D1E1-1CC7-41CD-9C1B-3A09FF0DC2AF}"/>
    <cellStyle name="Calculation 6 6 3" xfId="13144" xr:uid="{A555F49D-F324-4E4E-8058-51F8E134440D}"/>
    <cellStyle name="Calculation 6 6 3 2" xfId="22591" xr:uid="{7E9BAF41-0904-4E32-A869-72FF5329F2C3}"/>
    <cellStyle name="Calculation 6 6 4" xfId="16856" xr:uid="{1723E55B-9248-4F21-9D3A-37287CADC11D}"/>
    <cellStyle name="Calculation 6 7" xfId="8815" xr:uid="{B9A59550-A6AD-4595-8718-9478A959BA02}"/>
    <cellStyle name="Calculation 6 7 2" xfId="12326" xr:uid="{B9F0DC4E-F0AA-4FF5-B9F2-7D9DC57E7889}"/>
    <cellStyle name="Calculation 6 7 2 2" xfId="21773" xr:uid="{142D6E71-6004-4915-9837-4159465AD6EA}"/>
    <cellStyle name="Calculation 6 7 2 3" xfId="26165" xr:uid="{511E1F13-CBF3-4980-B24A-85ECD8FC364C}"/>
    <cellStyle name="Calculation 6 7 3" xfId="14516" xr:uid="{07BACCE8-1FCF-4458-AA2C-7DB9490D64FE}"/>
    <cellStyle name="Calculation 6 7 3 2" xfId="23963" xr:uid="{7A2D345A-875C-4397-80F4-EC1FFA42257D}"/>
    <cellStyle name="Calculation 6 7 4" xfId="18260" xr:uid="{B299B6D3-735C-47F2-9322-A53FA2EB4215}"/>
    <cellStyle name="Calculation 6 8" xfId="8100" xr:uid="{ECCCCC12-84A4-4A96-938D-03B046FDC9E1}"/>
    <cellStyle name="Calculation 6 8 2" xfId="11735" xr:uid="{A52162CA-168D-4E3D-924C-7DBB31737FC9}"/>
    <cellStyle name="Calculation 6 8 2 2" xfId="21182" xr:uid="{A7766E0E-38EF-45B4-A60E-F46CCB1186FC}"/>
    <cellStyle name="Calculation 6 8 2 3" xfId="25598" xr:uid="{D29F1AF6-675A-40A7-992B-C0B24FAAE1B7}"/>
    <cellStyle name="Calculation 6 8 3" xfId="13825" xr:uid="{1DBE3322-1A6D-4C9E-A2CE-57E5C2D5E90F}"/>
    <cellStyle name="Calculation 6 8 3 2" xfId="23272" xr:uid="{DD69F20C-738F-45A3-B9E2-72C3D97D23AB}"/>
    <cellStyle name="Calculation 6 8 4" xfId="17545" xr:uid="{BB3162B2-C8BC-440F-AB2D-931D8CA16612}"/>
    <cellStyle name="Calculation 6 9" xfId="8746" xr:uid="{FED0739C-2B1B-4891-A363-92BEE24EA6B2}"/>
    <cellStyle name="Calculation 6 9 2" xfId="12265" xr:uid="{C0D9B6A1-F687-4A99-9D79-1FB3F82A417C}"/>
    <cellStyle name="Calculation 6 9 2 2" xfId="21712" xr:uid="{20CC13C1-F409-4B09-BC94-7BBAF5AB48E5}"/>
    <cellStyle name="Calculation 6 9 2 3" xfId="26106" xr:uid="{E34A515C-6AC3-4949-BFDF-4B08D5644320}"/>
    <cellStyle name="Calculation 6 9 3" xfId="14449" xr:uid="{3FDA67C0-D87C-43DC-8053-81996F8F30C1}"/>
    <cellStyle name="Calculation 6 9 3 2" xfId="23896" xr:uid="{9F399B3A-BC24-4487-A605-AF1B085BBB36}"/>
    <cellStyle name="Calculation 6 9 4" xfId="18191" xr:uid="{AE0A886E-7862-4F09-9B01-2D95FBD3E97E}"/>
    <cellStyle name="Calculation 7" xfId="1344" xr:uid="{F7A5CA23-A4B6-4E02-91A8-2CA093BD73D5}"/>
    <cellStyle name="Calculation 7 10" xfId="8747" xr:uid="{C80E1927-9DEF-43CF-A524-912DD95A10CB}"/>
    <cellStyle name="Calculation 7 10 2" xfId="14450" xr:uid="{00BEC36A-B9A8-46AE-887E-279FB7367DF7}"/>
    <cellStyle name="Calculation 7 10 2 2" xfId="23897" xr:uid="{B7F77645-2BC2-4964-8D31-DD2E498C6637}"/>
    <cellStyle name="Calculation 7 10 3" xfId="18192" xr:uid="{9F56DAC5-549E-4C33-9D1C-22127C1F2D9F}"/>
    <cellStyle name="Calculation 7 11" xfId="26964" xr:uid="{6B4559DE-3BCB-44F9-9EBA-B87535F7BE8A}"/>
    <cellStyle name="Calculation 7 12" xfId="27591" xr:uid="{5C33F977-143C-4605-962A-3545BD5420B9}"/>
    <cellStyle name="Calculation 7 2" xfId="3054" xr:uid="{AA85E8F2-0E04-453D-9D7F-C8436E74B422}"/>
    <cellStyle name="Calculation 7 3" xfId="3053" xr:uid="{5D3C1598-53D1-45A9-82D4-ED104F6F8469}"/>
    <cellStyle name="Calculation 7 4" xfId="5870" xr:uid="{081C948A-0C53-490A-9DC6-77F1E89AC72F}"/>
    <cellStyle name="Calculation 7 4 2" xfId="6538" xr:uid="{C9DA6046-75E4-4772-A675-7F552A7F1FF7}"/>
    <cellStyle name="Calculation 7 4 2 2" xfId="10268" xr:uid="{DEF7637C-4381-4D21-83E5-355154A3A546}"/>
    <cellStyle name="Calculation 7 4 2 2 2" xfId="19714" xr:uid="{F888A1BF-4D23-4AED-A424-BAD58B108E88}"/>
    <cellStyle name="Calculation 7 4 2 3" xfId="15985" xr:uid="{1D685891-634C-4708-9B7B-1885957BE14D}"/>
    <cellStyle name="Calculation 7 4 3" xfId="9599" xr:uid="{BE92A134-392F-46A6-B1EB-992C11692D57}"/>
    <cellStyle name="Calculation 7 4 3 2" xfId="19044" xr:uid="{2C17A59E-271C-45AD-B68E-1CD0E53DE916}"/>
    <cellStyle name="Calculation 7 4 4" xfId="15315" xr:uid="{8971C064-79B3-4F1E-993E-693D5A80E636}"/>
    <cellStyle name="Calculation 7 4 5" xfId="28060" xr:uid="{0DF4FD78-0643-47E8-B7EC-5E0BC30E3C58}"/>
    <cellStyle name="Calculation 7 4 6" xfId="27828" xr:uid="{555BB054-E624-4B3A-810C-E7194CBED240}"/>
    <cellStyle name="Calculation 7 4 7" xfId="28459" xr:uid="{829FF7BB-093B-4B38-B405-6BB2EECB31BF}"/>
    <cellStyle name="Calculation 7 4 8" xfId="28595" xr:uid="{BCBA58C9-114E-4FFD-AD59-1EDB28AE4F5E}"/>
    <cellStyle name="Calculation 7 5" xfId="7497" xr:uid="{EB7A2C7E-3F93-4512-8390-D9BF27EAF77C}"/>
    <cellStyle name="Calculation 7 5 2" xfId="11226" xr:uid="{BF221149-2794-4846-BB52-FE654D71F5DB}"/>
    <cellStyle name="Calculation 7 5 2 2" xfId="20673" xr:uid="{35C95CCD-B5FD-4971-AE7A-4199B5519ADB}"/>
    <cellStyle name="Calculation 7 5 2 3" xfId="25097" xr:uid="{345D297C-45EC-48C4-BED0-D37920627F6A}"/>
    <cellStyle name="Calculation 7 5 3" xfId="13232" xr:uid="{ED83EFFD-65AC-4123-ACD4-E26E84712984}"/>
    <cellStyle name="Calculation 7 5 3 2" xfId="22679" xr:uid="{477EC691-F020-4992-8FF2-A35BD77B2CF8}"/>
    <cellStyle name="Calculation 7 5 4" xfId="16944" xr:uid="{E9DBDF04-D661-4064-850F-0C91E8654149}"/>
    <cellStyle name="Calculation 7 6" xfId="9094" xr:uid="{1E1D4FCD-EFA3-4829-B435-DC2A5A2BC2D9}"/>
    <cellStyle name="Calculation 7 6 2" xfId="12571" xr:uid="{401E36C6-A1AC-4A74-B1F8-07E5EAC3781B}"/>
    <cellStyle name="Calculation 7 6 2 2" xfId="22018" xr:uid="{85FE73DD-2172-4A23-BCD1-E5E31485C773}"/>
    <cellStyle name="Calculation 7 6 2 3" xfId="26410" xr:uid="{35AFA36C-3894-443A-BABD-8B24C16FA05B}"/>
    <cellStyle name="Calculation 7 6 3" xfId="14795" xr:uid="{F7E934DE-209F-4C87-8744-41F5A954D14A}"/>
    <cellStyle name="Calculation 7 6 3 2" xfId="24242" xr:uid="{C57208FE-CB3D-44E3-89B2-10831DB3B4A7}"/>
    <cellStyle name="Calculation 7 6 4" xfId="18539" xr:uid="{91ACC917-81D3-46A2-9E63-220EE374A311}"/>
    <cellStyle name="Calculation 7 7" xfId="8906" xr:uid="{9437E294-0E0F-42A2-9296-560F88D8E1E0}"/>
    <cellStyle name="Calculation 7 7 2" xfId="12399" xr:uid="{835969EA-855E-4305-BF45-F63A95DC0D67}"/>
    <cellStyle name="Calculation 7 7 2 2" xfId="21846" xr:uid="{F3A96B62-F789-4FFD-8C16-01BB8BB8F7B6}"/>
    <cellStyle name="Calculation 7 7 2 3" xfId="26238" xr:uid="{140CCF83-6FA5-4028-9F6F-6CC4C0CB25D2}"/>
    <cellStyle name="Calculation 7 7 3" xfId="14607" xr:uid="{250B814A-611A-418D-896B-EE14A5FADC6D}"/>
    <cellStyle name="Calculation 7 7 3 2" xfId="24054" xr:uid="{BA39A30E-280E-457A-977D-2FE11117914F}"/>
    <cellStyle name="Calculation 7 7 4" xfId="18351" xr:uid="{39295B72-A691-4B93-88ED-E62C699FF1E5}"/>
    <cellStyle name="Calculation 7 8" xfId="8471" xr:uid="{C7286268-1C1B-4261-9B68-487D35D26E10}"/>
    <cellStyle name="Calculation 7 8 2" xfId="12038" xr:uid="{23B6BFE3-6DC2-4F02-B618-FD3B40CB1356}"/>
    <cellStyle name="Calculation 7 8 2 2" xfId="21485" xr:uid="{1F680FF5-7165-400D-8CC7-74C4DD3DFFF2}"/>
    <cellStyle name="Calculation 7 8 2 3" xfId="25880" xr:uid="{B47A5033-9D44-4AC3-9A0A-AD7B33A2234E}"/>
    <cellStyle name="Calculation 7 8 3" xfId="14175" xr:uid="{FF65E015-2F50-482F-A423-9F49CCD8EAB0}"/>
    <cellStyle name="Calculation 7 8 3 2" xfId="23622" xr:uid="{4226F335-5827-40B6-944D-660AE684233B}"/>
    <cellStyle name="Calculation 7 8 4" xfId="17916" xr:uid="{030C5ECD-4AA7-4998-8EE6-687A7FBC4869}"/>
    <cellStyle name="Calculation 7 9" xfId="8141" xr:uid="{7DB8D543-F0FF-41D6-9DE9-CBC44FF02910}"/>
    <cellStyle name="Calculation 7 9 2" xfId="11771" xr:uid="{75A535BE-98DA-487D-AE10-317E4F6DEE73}"/>
    <cellStyle name="Calculation 7 9 2 2" xfId="21218" xr:uid="{5EC059C9-DADC-45DB-981E-59A0606D41A8}"/>
    <cellStyle name="Calculation 7 9 2 3" xfId="25634" xr:uid="{B0B8BD38-E7E3-4330-8C53-112E6719CCC2}"/>
    <cellStyle name="Calculation 7 9 3" xfId="13866" xr:uid="{C990E4D8-B0E1-4FAA-8A62-85B40133CD5F}"/>
    <cellStyle name="Calculation 7 9 3 2" xfId="23313" xr:uid="{8BFECAB3-B284-47B5-A060-BF506D13B2D7}"/>
    <cellStyle name="Calculation 7 9 4" xfId="17586" xr:uid="{10B9F3E1-B875-4320-9A27-36DA13313023}"/>
    <cellStyle name="Calculation 8" xfId="1345" xr:uid="{67AFB085-5A72-43E2-BED3-379DB879EFB7}"/>
    <cellStyle name="Calculation 8 10" xfId="26965" xr:uid="{02C72C4E-46E2-4AC9-9C4D-EBD7C95ACC27}"/>
    <cellStyle name="Calculation 8 11" xfId="27590" xr:uid="{999DF5A8-CFBD-46AB-BEDE-8C4FA90BBF45}"/>
    <cellStyle name="Calculation 8 2" xfId="3055" xr:uid="{A8AB6185-DC0F-49B8-86DA-80BBC179DEA0}"/>
    <cellStyle name="Calculation 8 3" xfId="5871" xr:uid="{E0DA6884-DC9A-470D-AA13-43767BE6770D}"/>
    <cellStyle name="Calculation 8 3 2" xfId="6539" xr:uid="{3B6A2DE7-6959-45D6-AF83-7CAFBA1D3B58}"/>
    <cellStyle name="Calculation 8 3 2 2" xfId="10269" xr:uid="{98B6E4C6-308C-4154-855B-18EE13155540}"/>
    <cellStyle name="Calculation 8 3 2 2 2" xfId="19715" xr:uid="{E6AE7AF8-C93C-49E3-96DF-BAD4B8340526}"/>
    <cellStyle name="Calculation 8 3 2 3" xfId="15986" xr:uid="{92F9FAD1-F926-445F-BD55-7D818FE4A7E7}"/>
    <cellStyle name="Calculation 8 3 3" xfId="9600" xr:uid="{A3755E9B-E795-4979-B640-3FCA2602F1F1}"/>
    <cellStyle name="Calculation 8 3 3 2" xfId="19045" xr:uid="{99582494-9811-4FB7-AD01-3399544ADB37}"/>
    <cellStyle name="Calculation 8 3 4" xfId="15316" xr:uid="{9AAC3404-7D3D-4D53-BF32-6979B3805280}"/>
    <cellStyle name="Calculation 8 3 5" xfId="28061" xr:uid="{A5C9FD60-66BA-4DDE-9BC1-1DD8D2910C96}"/>
    <cellStyle name="Calculation 8 3 6" xfId="27706" xr:uid="{6DE2F24E-9102-4598-89BF-6F62750784E0}"/>
    <cellStyle name="Calculation 8 3 7" xfId="26804" xr:uid="{219ADC1E-F809-44B1-8EAE-1549683B8324}"/>
    <cellStyle name="Calculation 8 3 8" xfId="28596" xr:uid="{4829E147-8636-4E01-B435-F86BC4E12A4D}"/>
    <cellStyle name="Calculation 8 4" xfId="7408" xr:uid="{A5EE3940-9D45-4CC4-BA8C-BDD8DBDC881A}"/>
    <cellStyle name="Calculation 8 4 2" xfId="11137" xr:uid="{1C002BBB-693D-4A02-99D6-8F74A87AE389}"/>
    <cellStyle name="Calculation 8 4 2 2" xfId="20584" xr:uid="{D0C3D571-8DB4-4C74-841B-8D282B7D1DC9}"/>
    <cellStyle name="Calculation 8 4 2 3" xfId="25008" xr:uid="{DFD1EF28-0CDB-4126-825E-92A329B620D5}"/>
    <cellStyle name="Calculation 8 4 3" xfId="13143" xr:uid="{1B1890C3-B822-483A-BFB4-887373944C42}"/>
    <cellStyle name="Calculation 8 4 3 2" xfId="22590" xr:uid="{E4D925CA-1457-4EC5-BFD9-5FEAECCA3084}"/>
    <cellStyle name="Calculation 8 4 4" xfId="16855" xr:uid="{74DE4ADA-226D-4A3D-8BD8-771CD786C6DF}"/>
    <cellStyle name="Calculation 8 5" xfId="8646" xr:uid="{DF990CFE-1D27-4BFC-8171-E28CBD36E46F}"/>
    <cellStyle name="Calculation 8 5 2" xfId="12186" xr:uid="{A5B8EC68-A88E-4A1D-AF27-032F4CE3F2B3}"/>
    <cellStyle name="Calculation 8 5 2 2" xfId="21633" xr:uid="{D6535644-A643-4915-93F9-2CC70A23AD50}"/>
    <cellStyle name="Calculation 8 5 2 3" xfId="26027" xr:uid="{405F42EB-93E4-4207-A8CE-A9D1937FB6FF}"/>
    <cellStyle name="Calculation 8 5 3" xfId="14349" xr:uid="{36E7B0EB-2E27-43D3-AB80-8A810484885E}"/>
    <cellStyle name="Calculation 8 5 3 2" xfId="23796" xr:uid="{3200F43B-E128-4196-99A3-E0B87B62B2FB}"/>
    <cellStyle name="Calculation 8 5 4" xfId="18091" xr:uid="{48C98E01-99D7-410B-BD67-6BAD11058EAE}"/>
    <cellStyle name="Calculation 8 6" xfId="7742" xr:uid="{78E4850D-D73C-45EB-8F08-29A20E9C3287}"/>
    <cellStyle name="Calculation 8 6 2" xfId="11419" xr:uid="{CD627EBA-BB9A-47C1-B0E2-F6882FCACA57}"/>
    <cellStyle name="Calculation 8 6 2 2" xfId="20866" xr:uid="{6CBC9733-3D93-4ACA-BC3D-4240342127EB}"/>
    <cellStyle name="Calculation 8 6 2 3" xfId="25285" xr:uid="{4E4FB6CB-A758-43F9-B6A9-82B87FA6FBC0}"/>
    <cellStyle name="Calculation 8 6 3" xfId="13470" xr:uid="{D89FDB97-5BB2-4ACE-AA7F-809A9DC05BE5}"/>
    <cellStyle name="Calculation 8 6 3 2" xfId="22917" xr:uid="{9B478B86-3D0E-4E0D-8727-ADE052CA7663}"/>
    <cellStyle name="Calculation 8 6 4" xfId="17187" xr:uid="{70B29BE7-D973-4FCC-A8C5-068191114C28}"/>
    <cellStyle name="Calculation 8 7" xfId="8692" xr:uid="{23C9838B-5A95-4F92-9D4A-303264A40D86}"/>
    <cellStyle name="Calculation 8 7 2" xfId="12223" xr:uid="{D4AC1AD3-A206-4930-B67C-22F2CDA5C8ED}"/>
    <cellStyle name="Calculation 8 7 2 2" xfId="21670" xr:uid="{CD1C4CE1-65D6-4792-8D76-287BBECDDAFD}"/>
    <cellStyle name="Calculation 8 7 2 3" xfId="26064" xr:uid="{A7021C67-9A34-42C3-9182-126F3B04A561}"/>
    <cellStyle name="Calculation 8 7 3" xfId="14395" xr:uid="{86F57DD2-B0D7-4A7F-92D3-A06701CE02EB}"/>
    <cellStyle name="Calculation 8 7 3 2" xfId="23842" xr:uid="{61294D64-BE6F-436F-8355-BCC5A4EE09B2}"/>
    <cellStyle name="Calculation 8 7 4" xfId="18137" xr:uid="{C3CC62A4-8F53-40A2-B29F-251D07C5DB4E}"/>
    <cellStyle name="Calculation 8 8" xfId="8233" xr:uid="{F4729D20-D0DD-4881-9C1B-C51F266C7374}"/>
    <cellStyle name="Calculation 8 8 2" xfId="11841" xr:uid="{FEFC79D3-EE58-4DCC-8635-94CADA235CBA}"/>
    <cellStyle name="Calculation 8 8 2 2" xfId="21288" xr:uid="{BD632F31-65E1-471B-9044-2DCE08043E2B}"/>
    <cellStyle name="Calculation 8 8 2 3" xfId="25702" xr:uid="{AB292C1B-269C-41F3-B2D2-6985E6173D29}"/>
    <cellStyle name="Calculation 8 8 3" xfId="13956" xr:uid="{D7CB10BF-3C76-4BED-A7B5-C5FD56BBDDC4}"/>
    <cellStyle name="Calculation 8 8 3 2" xfId="23403" xr:uid="{252A0E56-36F2-4A63-86FB-0A092E87F8B2}"/>
    <cellStyle name="Calculation 8 8 4" xfId="17678" xr:uid="{1D7F92B5-DCA3-468E-BFC1-FBF884D9A3E8}"/>
    <cellStyle name="Calculation 8 9" xfId="9422" xr:uid="{36139E36-B7B7-459D-AC5B-1CBC2D4E4182}"/>
    <cellStyle name="Calculation 8 9 2" xfId="15121" xr:uid="{2669DB18-2AFE-4702-ABEF-3E2544C10DA5}"/>
    <cellStyle name="Calculation 8 9 2 2" xfId="24568" xr:uid="{22C2A59D-1580-4AAC-89DF-BDF21DBF7A5C}"/>
    <cellStyle name="Calculation 8 9 3" xfId="18867" xr:uid="{FC8D3F7A-BAF8-4DC4-B17D-7357710BF2BB}"/>
    <cellStyle name="Calculation 9" xfId="1346" xr:uid="{9860D601-CD79-4166-BBD3-80871A21BCC2}"/>
    <cellStyle name="Calculation 9 10" xfId="26966" xr:uid="{F01C519A-F5D4-4F25-84BC-A32C0F55FB6A}"/>
    <cellStyle name="Calculation 9 11" xfId="27589" xr:uid="{2D192296-E2E6-4471-B09C-9E56F58094F2}"/>
    <cellStyle name="Calculation 9 2" xfId="3056" xr:uid="{0A356D3A-F700-41E1-86EC-4E9B7957B703}"/>
    <cellStyle name="Calculation 9 3" xfId="5872" xr:uid="{9EA6C6A8-F046-425A-B7DC-4289B220C45C}"/>
    <cellStyle name="Calculation 9 3 2" xfId="6540" xr:uid="{E6EC9108-CAB0-49FC-B63C-71C90CF8CB17}"/>
    <cellStyle name="Calculation 9 3 2 2" xfId="10270" xr:uid="{1E070950-D183-47A0-A065-4868B9ED85F6}"/>
    <cellStyle name="Calculation 9 3 2 2 2" xfId="19716" xr:uid="{1324B8A9-16A6-494B-9271-386E57CE3008}"/>
    <cellStyle name="Calculation 9 3 2 3" xfId="15987" xr:uid="{A1A66FF9-7842-4AE1-B4CF-97C36971E9E3}"/>
    <cellStyle name="Calculation 9 3 3" xfId="9601" xr:uid="{8BFDFFFE-2309-4ECB-9C99-9C107E68C40A}"/>
    <cellStyle name="Calculation 9 3 3 2" xfId="19046" xr:uid="{6059FFE8-B318-43ED-9514-BAC0D2E4AD93}"/>
    <cellStyle name="Calculation 9 3 4" xfId="15317" xr:uid="{2A8AC50F-00E0-4B9B-B26B-DFCD2E33097F}"/>
    <cellStyle name="Calculation 9 3 5" xfId="28062" xr:uid="{FEAC0785-9E14-45A4-9BCE-DE17BE36F06F}"/>
    <cellStyle name="Calculation 9 3 6" xfId="27462" xr:uid="{A8850AF9-C4A1-4E6C-AEAA-8E326FD17C7D}"/>
    <cellStyle name="Calculation 9 3 7" xfId="27783" xr:uid="{3B02F117-E60E-4AF5-953C-27F3275A89B5}"/>
    <cellStyle name="Calculation 9 3 8" xfId="28597" xr:uid="{7657FF1A-B5EB-4514-8E53-4C40E3CE7099}"/>
    <cellStyle name="Calculation 9 4" xfId="7430" xr:uid="{0A5FD1FB-03D1-4505-A615-65D1C6127020}"/>
    <cellStyle name="Calculation 9 4 2" xfId="11159" xr:uid="{10937BB4-5994-4C91-B187-FEC23CD2CE4A}"/>
    <cellStyle name="Calculation 9 4 2 2" xfId="20606" xr:uid="{3058CB31-E32F-4D83-B348-03A02D904CE8}"/>
    <cellStyle name="Calculation 9 4 2 3" xfId="25030" xr:uid="{55602976-E03E-46C9-B396-6FB337910FDD}"/>
    <cellStyle name="Calculation 9 4 3" xfId="13165" xr:uid="{293B3AF9-B2DD-495F-A3A9-309556C94BD4}"/>
    <cellStyle name="Calculation 9 4 3 2" xfId="22612" xr:uid="{04E890EB-07FC-4904-8A90-669B16CA1534}"/>
    <cellStyle name="Calculation 9 4 4" xfId="16877" xr:uid="{32F56D16-F8DE-47B6-AC79-70751AAF7E69}"/>
    <cellStyle name="Calculation 9 5" xfId="9093" xr:uid="{8D6C1A7E-5092-46D3-9BD8-B14D6E768528}"/>
    <cellStyle name="Calculation 9 5 2" xfId="12570" xr:uid="{A572696A-B6EE-45B2-B4A0-C272864E1969}"/>
    <cellStyle name="Calculation 9 5 2 2" xfId="22017" xr:uid="{7FADC035-E826-4495-9D1D-655B10552765}"/>
    <cellStyle name="Calculation 9 5 2 3" xfId="26409" xr:uid="{6C73227E-1A9F-448B-A59C-78324D4E5244}"/>
    <cellStyle name="Calculation 9 5 3" xfId="14794" xr:uid="{F0759826-F360-42C2-A681-A9ECB207DDA8}"/>
    <cellStyle name="Calculation 9 5 3 2" xfId="24241" xr:uid="{1F0A5149-7A3F-431E-8AE0-E50836DCCEA1}"/>
    <cellStyle name="Calculation 9 5 4" xfId="18538" xr:uid="{7B1751D2-F1B8-41E1-8C42-917ED5884BB6}"/>
    <cellStyle name="Calculation 9 6" xfId="8287" xr:uid="{4D16715D-05B7-4404-82C8-EF8572A71243}"/>
    <cellStyle name="Calculation 9 6 2" xfId="11886" xr:uid="{739652AA-B795-48A3-8201-7A63CDED0AF9}"/>
    <cellStyle name="Calculation 9 6 2 2" xfId="21333" xr:uid="{C3A5FDEB-3054-4BCC-8362-7DF794C2488F}"/>
    <cellStyle name="Calculation 9 6 2 3" xfId="25747" xr:uid="{DF8BBA57-C03E-40F1-86A5-A7541251EB95}"/>
    <cellStyle name="Calculation 9 6 3" xfId="14010" xr:uid="{0922EB70-918F-4E78-946C-99B2506C6065}"/>
    <cellStyle name="Calculation 9 6 3 2" xfId="23457" xr:uid="{821CC533-85E8-4868-ABAD-8EA1A46648F6}"/>
    <cellStyle name="Calculation 9 6 4" xfId="17732" xr:uid="{5D0D7CE1-F4AE-4661-9E42-8DD4D21858E2}"/>
    <cellStyle name="Calculation 9 7" xfId="7894" xr:uid="{C2CB4DED-5A40-486C-9051-979838B25337}"/>
    <cellStyle name="Calculation 9 7 2" xfId="11555" xr:uid="{A7A2B9C0-0EBC-4287-ACFA-3D7B095944E6}"/>
    <cellStyle name="Calculation 9 7 2 2" xfId="21002" xr:uid="{3B10DD34-96BF-491D-8043-9AA368569839}"/>
    <cellStyle name="Calculation 9 7 2 3" xfId="25420" xr:uid="{3A7D15DC-1E19-4EB0-BC71-8FC522F235AE}"/>
    <cellStyle name="Calculation 9 7 3" xfId="13621" xr:uid="{65B1E28A-BAEF-4BB5-AFA5-171FE38E6993}"/>
    <cellStyle name="Calculation 9 7 3 2" xfId="23068" xr:uid="{8E77FD15-A360-436A-AB0C-994D660CE877}"/>
    <cellStyle name="Calculation 9 7 4" xfId="17339" xr:uid="{9CE34297-FA2F-46FE-ADE4-399D4CAF4F9D}"/>
    <cellStyle name="Calculation 9 8" xfId="8389" xr:uid="{A44C1751-EE48-4637-AC46-6F88A162CC19}"/>
    <cellStyle name="Calculation 9 8 2" xfId="11970" xr:uid="{5AB13CA3-192E-4129-95BF-7B39A9859D1B}"/>
    <cellStyle name="Calculation 9 8 2 2" xfId="21417" xr:uid="{336CE45F-3C55-4A6A-A686-A7758FBE2CB1}"/>
    <cellStyle name="Calculation 9 8 2 3" xfId="25830" xr:uid="{A2401619-13DB-44FF-AB90-DE71D6FACB5B}"/>
    <cellStyle name="Calculation 9 8 3" xfId="14111" xr:uid="{F0FAF3A9-C32F-47CC-A3A2-99A0B1C5C11E}"/>
    <cellStyle name="Calculation 9 8 3 2" xfId="23558" xr:uid="{9270AF4D-C75B-4F5B-A2FD-6C890E09133F}"/>
    <cellStyle name="Calculation 9 8 4" xfId="17834" xr:uid="{FD82C1A3-81B1-483F-832F-C55F7D691DCF}"/>
    <cellStyle name="Calculation 9 9" xfId="8708" xr:uid="{28F06A76-AC16-45C7-860C-D94A57EB93AD}"/>
    <cellStyle name="Calculation 9 9 2" xfId="14411" xr:uid="{5839EE7E-DD6A-4C5B-A910-52C1F0B010B3}"/>
    <cellStyle name="Calculation 9 9 2 2" xfId="23858" xr:uid="{7FFC4D8E-4FCB-477D-85E2-E124E456D3C8}"/>
    <cellStyle name="Calculation 9 9 3" xfId="18153" xr:uid="{1ED0EB1A-D143-470C-931C-DA1AE60775D5}"/>
    <cellStyle name="Check Cell 10" xfId="1348" xr:uid="{80D2D5A6-4456-4599-875F-0337F1E80E4B}"/>
    <cellStyle name="Check Cell 10 2" xfId="3057" xr:uid="{B9F7E650-9B86-4D91-844C-4043204A1D66}"/>
    <cellStyle name="Check Cell 10 3" xfId="7837" xr:uid="{1E9CC99A-3A48-499D-89B8-810E702A6ABA}"/>
    <cellStyle name="Check Cell 10 3 2" xfId="11498" xr:uid="{2A450A1E-49C2-43B3-8B66-BFAEBCDCC329}"/>
    <cellStyle name="Check Cell 10 3 2 2" xfId="20945" xr:uid="{669C6FC2-491C-4952-9C9E-81FF3EA339CC}"/>
    <cellStyle name="Check Cell 10 3 2 3" xfId="25364" xr:uid="{1B9202C9-0A77-4858-A34C-3D316B77BF24}"/>
    <cellStyle name="Check Cell 10 3 3" xfId="13565" xr:uid="{17CE2BD5-7664-4839-AA4D-4407D7319EFA}"/>
    <cellStyle name="Check Cell 10 3 3 2" xfId="23012" xr:uid="{BD36ACA7-47ED-41B0-988B-6B893EFD30E4}"/>
    <cellStyle name="Check Cell 10 3 3 3" xfId="26687" xr:uid="{063A76F8-F0C5-4267-8751-FAE6FAB843E0}"/>
    <cellStyle name="Check Cell 10 3 4" xfId="15201" xr:uid="{3ED952AC-1422-4D4B-B04B-37A14AAAA137}"/>
    <cellStyle name="Check Cell 10 3 4 2" xfId="24648" xr:uid="{2A137049-933E-486A-8FDB-9426D1020E46}"/>
    <cellStyle name="Check Cell 10 3 4 3" xfId="26735" xr:uid="{DCBCBE42-C9BF-46AF-9CF6-4C813B6B82A2}"/>
    <cellStyle name="Check Cell 10 3 5" xfId="17282" xr:uid="{02A1F97B-7B47-40E1-9492-7D34F4C31537}"/>
    <cellStyle name="Check Cell 10 3 6" xfId="24696" xr:uid="{D527CEC8-DECC-46E3-A40B-99A534BAF3D6}"/>
    <cellStyle name="Check Cell 11" xfId="1349" xr:uid="{B001B890-38D9-4036-A0E2-EED1D585E9CA}"/>
    <cellStyle name="Check Cell 11 2" xfId="3058" xr:uid="{9A6D207D-26C1-4A16-8D5C-68B4D4906452}"/>
    <cellStyle name="Check Cell 11 3" xfId="7838" xr:uid="{62A236DB-F689-49E7-AF8C-C5C207DAF0D7}"/>
    <cellStyle name="Check Cell 11 3 2" xfId="11499" xr:uid="{75F17934-7A4E-40B4-9BEF-AFC95548B8B9}"/>
    <cellStyle name="Check Cell 11 3 2 2" xfId="20946" xr:uid="{CE7A0845-CEFA-42C2-8AFA-30CAC9679462}"/>
    <cellStyle name="Check Cell 11 3 2 3" xfId="25365" xr:uid="{3B3A81D3-8202-44A4-9073-6CE9E8A9D025}"/>
    <cellStyle name="Check Cell 11 3 3" xfId="13566" xr:uid="{EF3C4A77-4DDD-4EF0-A33D-A58CCB78C523}"/>
    <cellStyle name="Check Cell 11 3 3 2" xfId="23013" xr:uid="{39C3A856-137B-43EB-9D80-28D5EE6D6C9F}"/>
    <cellStyle name="Check Cell 11 3 3 3" xfId="26688" xr:uid="{79005D90-6BD5-48D8-9E87-9D11A7DADE51}"/>
    <cellStyle name="Check Cell 11 3 4" xfId="15202" xr:uid="{BAF41109-1BBF-4E87-8B19-50214911C062}"/>
    <cellStyle name="Check Cell 11 3 4 2" xfId="24649" xr:uid="{38B45780-75E1-408A-8004-76B0FD42B291}"/>
    <cellStyle name="Check Cell 11 3 4 3" xfId="26736" xr:uid="{6F2C1B90-796E-4BB5-A86A-6553C9841A64}"/>
    <cellStyle name="Check Cell 11 3 5" xfId="17283" xr:uid="{693B1665-8399-43F9-925B-374CA42521D6}"/>
    <cellStyle name="Check Cell 11 3 6" xfId="24697" xr:uid="{9578A802-FD69-48ED-BA48-DF850BE68473}"/>
    <cellStyle name="Check Cell 12" xfId="1350" xr:uid="{5E895184-A96A-4248-914A-981D6B08BB41}"/>
    <cellStyle name="Check Cell 12 2" xfId="3059" xr:uid="{022BBF37-23B3-4724-B1F6-174B1B76647F}"/>
    <cellStyle name="Check Cell 12 3" xfId="7839" xr:uid="{CAA2EECE-0D46-45BB-9A60-AB49B99C21F7}"/>
    <cellStyle name="Check Cell 12 3 2" xfId="11500" xr:uid="{39C6E341-0BF3-4FAF-A8DC-1C2ED2E3DE86}"/>
    <cellStyle name="Check Cell 12 3 2 2" xfId="20947" xr:uid="{9933F81D-0FEB-49F3-8F16-17F183DD0C6D}"/>
    <cellStyle name="Check Cell 12 3 2 3" xfId="25366" xr:uid="{584131DD-CC67-441B-B955-127D4948435F}"/>
    <cellStyle name="Check Cell 12 3 3" xfId="13567" xr:uid="{8E6B78D4-BA98-4C30-B4D7-7A552EE7E50C}"/>
    <cellStyle name="Check Cell 12 3 3 2" xfId="23014" xr:uid="{F602658D-8DA4-493E-9D80-B0A2659EF11A}"/>
    <cellStyle name="Check Cell 12 3 3 3" xfId="26689" xr:uid="{4FB40E03-0285-4C77-93FF-67B369D360F6}"/>
    <cellStyle name="Check Cell 12 3 4" xfId="15203" xr:uid="{A71291F5-7C18-423C-99A3-72673089F173}"/>
    <cellStyle name="Check Cell 12 3 4 2" xfId="24650" xr:uid="{E5D73F8A-CAA9-4821-B0D0-5FDA9228256A}"/>
    <cellStyle name="Check Cell 12 3 4 3" xfId="26737" xr:uid="{0AC41B76-8EDC-4146-A36B-49666FC1CCC0}"/>
    <cellStyle name="Check Cell 12 3 5" xfId="17284" xr:uid="{C840EC60-2078-489F-9765-DF143B1A6AC9}"/>
    <cellStyle name="Check Cell 12 3 6" xfId="24698" xr:uid="{8FDC5417-769E-490B-BF08-D70192B7F18E}"/>
    <cellStyle name="Check Cell 13" xfId="1351" xr:uid="{006A03A5-D4FA-4D3F-AE36-0A42FAABC5D1}"/>
    <cellStyle name="Check Cell 13 2" xfId="3060" xr:uid="{39F98756-A1D7-4A73-9119-7DCDC07FCEC7}"/>
    <cellStyle name="Check Cell 13 3" xfId="7840" xr:uid="{34A66424-F54A-4115-99A1-F713F1DDBCA9}"/>
    <cellStyle name="Check Cell 13 3 2" xfId="11501" xr:uid="{ECE8E436-0F68-411F-AF90-69D0660DEA07}"/>
    <cellStyle name="Check Cell 13 3 2 2" xfId="20948" xr:uid="{852222C0-D32B-4D99-869D-92879DDE995F}"/>
    <cellStyle name="Check Cell 13 3 2 3" xfId="25367" xr:uid="{4F13A5F4-4E6F-48FC-8DFD-01A3AB07117B}"/>
    <cellStyle name="Check Cell 13 3 3" xfId="13568" xr:uid="{086AADBE-352B-4E09-BD56-5BCD3F4C7771}"/>
    <cellStyle name="Check Cell 13 3 3 2" xfId="23015" xr:uid="{4714134C-A65D-4DFA-99B4-7F404F36911F}"/>
    <cellStyle name="Check Cell 13 3 3 3" xfId="26690" xr:uid="{829765E1-1787-42A1-8C34-83C027383567}"/>
    <cellStyle name="Check Cell 13 3 4" xfId="15204" xr:uid="{7E480CB6-A6D8-4B14-B219-E19A75C35F76}"/>
    <cellStyle name="Check Cell 13 3 4 2" xfId="24651" xr:uid="{F00C471F-1005-48BF-9E4E-639DED9E783F}"/>
    <cellStyle name="Check Cell 13 3 4 3" xfId="26738" xr:uid="{343C21BD-C56D-4917-AEC1-29E1311218A8}"/>
    <cellStyle name="Check Cell 13 3 5" xfId="17285" xr:uid="{F0104CD7-AD69-4A2B-9FD9-235C52B44414}"/>
    <cellStyle name="Check Cell 13 3 6" xfId="24699" xr:uid="{81D57120-0E01-4DC6-85E2-56F95C1B837F}"/>
    <cellStyle name="Check Cell 14" xfId="1352" xr:uid="{7B5E287F-456D-427D-B8E9-71F78B583C7E}"/>
    <cellStyle name="Check Cell 14 2" xfId="3061" xr:uid="{99CC671F-A72A-47C6-B66B-47A07E7A69D8}"/>
    <cellStyle name="Check Cell 14 3" xfId="7841" xr:uid="{9C4E67B6-C51F-442B-91A1-52867281CADC}"/>
    <cellStyle name="Check Cell 14 3 2" xfId="11502" xr:uid="{0663729F-E420-44ED-BF91-28FD1AA5C5D1}"/>
    <cellStyle name="Check Cell 14 3 2 2" xfId="20949" xr:uid="{7E7CB051-D87D-4C50-869E-4DDBACF67032}"/>
    <cellStyle name="Check Cell 14 3 2 3" xfId="25368" xr:uid="{FEBC9385-91EE-406F-BD5D-A78A42CF15B0}"/>
    <cellStyle name="Check Cell 14 3 3" xfId="13569" xr:uid="{2FE2367D-DBB8-4838-9699-6E39FC6BB069}"/>
    <cellStyle name="Check Cell 14 3 3 2" xfId="23016" xr:uid="{752BBC74-7620-4E0E-AD45-5C38518F9E2D}"/>
    <cellStyle name="Check Cell 14 3 3 3" xfId="26691" xr:uid="{2203ABEE-2BBA-4763-B1EE-DB8A5C4BC0D4}"/>
    <cellStyle name="Check Cell 14 3 4" xfId="15205" xr:uid="{A4ECDCD1-CD9B-47D7-9FB5-420B3BF378E2}"/>
    <cellStyle name="Check Cell 14 3 4 2" xfId="24652" xr:uid="{12921D16-5E24-4D14-AE38-ED1427C753E8}"/>
    <cellStyle name="Check Cell 14 3 4 3" xfId="26739" xr:uid="{16E51F50-0F29-4B70-B671-AEE38D137C27}"/>
    <cellStyle name="Check Cell 14 3 5" xfId="17286" xr:uid="{7BEECE6D-EFDC-477E-9F32-F5B16010D448}"/>
    <cellStyle name="Check Cell 14 3 6" xfId="24700" xr:uid="{B57D2155-D72A-4AC3-8503-BDFC362FEEB1}"/>
    <cellStyle name="Check Cell 15" xfId="1353" xr:uid="{CD4B66B8-CBB0-42C6-87D1-AC911060A8A3}"/>
    <cellStyle name="Check Cell 15 2" xfId="3062" xr:uid="{4EA7151F-4B45-4B44-B34D-4A41426CEEE3}"/>
    <cellStyle name="Check Cell 15 3" xfId="7842" xr:uid="{5693269F-A8ED-4FD4-9273-E775CBA8438A}"/>
    <cellStyle name="Check Cell 15 3 2" xfId="11503" xr:uid="{D61687C3-5E56-4169-884D-B51CA5A946BE}"/>
    <cellStyle name="Check Cell 15 3 2 2" xfId="20950" xr:uid="{7DE8935F-DAEF-4A3F-862B-94EF01B08674}"/>
    <cellStyle name="Check Cell 15 3 2 3" xfId="25369" xr:uid="{FE0D855F-BB85-42F0-8A76-13830F3C87C6}"/>
    <cellStyle name="Check Cell 15 3 3" xfId="13570" xr:uid="{1499E271-A4A1-404F-8578-2E109E1D99B8}"/>
    <cellStyle name="Check Cell 15 3 3 2" xfId="23017" xr:uid="{61E815A0-22B4-4857-9E21-2D6C52DED04D}"/>
    <cellStyle name="Check Cell 15 3 3 3" xfId="26692" xr:uid="{4568EC2E-F84E-480E-9546-03573BA0778F}"/>
    <cellStyle name="Check Cell 15 3 4" xfId="15206" xr:uid="{3A26000D-B3CB-4262-84CC-41A9ED3B48CA}"/>
    <cellStyle name="Check Cell 15 3 4 2" xfId="24653" xr:uid="{3F0BBB2F-BD8A-4150-95FF-28D008BBDCE8}"/>
    <cellStyle name="Check Cell 15 3 4 3" xfId="26740" xr:uid="{37221DE1-F9F4-4B95-96D7-7A4E65628A21}"/>
    <cellStyle name="Check Cell 15 3 5" xfId="17287" xr:uid="{CDD0055A-08FF-4286-9151-5D68089BB9CA}"/>
    <cellStyle name="Check Cell 15 3 6" xfId="24701" xr:uid="{1CEE3E05-A74A-4625-A143-82568993A700}"/>
    <cellStyle name="Check Cell 16" xfId="1354" xr:uid="{CB8614FB-3844-4FC7-8BFA-70FB97984D20}"/>
    <cellStyle name="Check Cell 16 2" xfId="3063" xr:uid="{C4951FE7-79D2-4A4C-9188-47679998BBA0}"/>
    <cellStyle name="Check Cell 16 3" xfId="7843" xr:uid="{92D2A0A9-8568-488B-AAFE-717E695D0DBB}"/>
    <cellStyle name="Check Cell 16 3 2" xfId="11504" xr:uid="{2E106C6B-1C71-494D-898F-F6092A581980}"/>
    <cellStyle name="Check Cell 16 3 2 2" xfId="20951" xr:uid="{5B0B9D07-C28B-4823-A7D5-82C55E7C823E}"/>
    <cellStyle name="Check Cell 16 3 2 3" xfId="25370" xr:uid="{BE8022ED-38F0-4353-A336-A64E21AA1D54}"/>
    <cellStyle name="Check Cell 16 3 3" xfId="13571" xr:uid="{E2FFC666-0C0F-43A7-973C-0658C93BD070}"/>
    <cellStyle name="Check Cell 16 3 3 2" xfId="23018" xr:uid="{ED6165CB-B5EB-40F2-B21F-6FAC15092BDA}"/>
    <cellStyle name="Check Cell 16 3 3 3" xfId="26693" xr:uid="{D23B5923-6253-461C-A71C-29F83C24DD83}"/>
    <cellStyle name="Check Cell 16 3 4" xfId="15207" xr:uid="{272ED599-A9C5-43E4-B42B-6F12C03FC27F}"/>
    <cellStyle name="Check Cell 16 3 4 2" xfId="24654" xr:uid="{92FEFEFC-DE6A-428A-8AEC-26212405CE88}"/>
    <cellStyle name="Check Cell 16 3 4 3" xfId="26741" xr:uid="{AAC27947-A1D3-439D-B50E-72089B7010EE}"/>
    <cellStyle name="Check Cell 16 3 5" xfId="17288" xr:uid="{E73F0BFA-DB31-4E1B-ADD6-08ECF0D6A138}"/>
    <cellStyle name="Check Cell 16 3 6" xfId="24702" xr:uid="{BCE9082C-2F27-42E1-8966-9D6D8DB20441}"/>
    <cellStyle name="Check Cell 17" xfId="1355" xr:uid="{D75AC580-5B32-4139-9596-9B76191BF354}"/>
    <cellStyle name="Check Cell 17 2" xfId="3064" xr:uid="{B0DA70A0-ABB5-4782-A41A-19FD777A254B}"/>
    <cellStyle name="Check Cell 17 3" xfId="7844" xr:uid="{32352740-77F7-4258-88B6-7776B9FA0334}"/>
    <cellStyle name="Check Cell 17 3 2" xfId="11505" xr:uid="{088729B4-508D-4630-B478-2EA71912D271}"/>
    <cellStyle name="Check Cell 17 3 2 2" xfId="20952" xr:uid="{FA5D9162-CE95-4314-9A38-DB9CC7D8B4C8}"/>
    <cellStyle name="Check Cell 17 3 2 3" xfId="25371" xr:uid="{E5574CD4-C766-4582-A924-190AB359CC8D}"/>
    <cellStyle name="Check Cell 17 3 3" xfId="13572" xr:uid="{075EEA1D-03A0-42BE-A6D8-FC27A8B35645}"/>
    <cellStyle name="Check Cell 17 3 3 2" xfId="23019" xr:uid="{32C53127-D452-40A3-9D0E-16CFC23E6223}"/>
    <cellStyle name="Check Cell 17 3 3 3" xfId="26694" xr:uid="{64A273B1-3EDC-49FA-A9B5-0A63945D4E01}"/>
    <cellStyle name="Check Cell 17 3 4" xfId="15208" xr:uid="{E410BD16-8B53-492E-A530-B3EAF8B40487}"/>
    <cellStyle name="Check Cell 17 3 4 2" xfId="24655" xr:uid="{B34F3A62-0763-4D13-97A9-2396BEC24960}"/>
    <cellStyle name="Check Cell 17 3 4 3" xfId="26742" xr:uid="{B0495F3C-C3AD-41EF-A3CF-021D291F5753}"/>
    <cellStyle name="Check Cell 17 3 5" xfId="17289" xr:uid="{C1D6DE44-9EE8-4411-B7B8-B18138A0C65D}"/>
    <cellStyle name="Check Cell 17 3 6" xfId="24703" xr:uid="{7D5D9E00-7A7F-42C5-8BDF-BD013709A000}"/>
    <cellStyle name="Check Cell 18" xfId="1356" xr:uid="{D5AD54CF-D6D6-4D3C-B3DA-E57865E8FEA9}"/>
    <cellStyle name="Check Cell 18 2" xfId="3065" xr:uid="{7AA4BC9B-C8BA-48B4-AD4F-577660819CAF}"/>
    <cellStyle name="Check Cell 18 3" xfId="7845" xr:uid="{5BEF267A-D490-4194-BD25-7C8DDF00430D}"/>
    <cellStyle name="Check Cell 18 3 2" xfId="11506" xr:uid="{1C29B60F-F599-4056-B151-F0179E624180}"/>
    <cellStyle name="Check Cell 18 3 2 2" xfId="20953" xr:uid="{EB93F28B-1742-48A4-B668-B916896835BA}"/>
    <cellStyle name="Check Cell 18 3 2 3" xfId="25372" xr:uid="{126A192B-32EE-4663-9ADE-3D99737F6B49}"/>
    <cellStyle name="Check Cell 18 3 3" xfId="13573" xr:uid="{BE9ED7D8-E448-4560-95BF-64D5FD9E2B16}"/>
    <cellStyle name="Check Cell 18 3 3 2" xfId="23020" xr:uid="{95035A58-ADB3-43E7-B6B1-620629BA4220}"/>
    <cellStyle name="Check Cell 18 3 3 3" xfId="26695" xr:uid="{A4776218-E541-4274-AD85-4BE4E675E5E6}"/>
    <cellStyle name="Check Cell 18 3 4" xfId="15209" xr:uid="{0BB2AF8B-1060-4C93-8514-15362C5C42B1}"/>
    <cellStyle name="Check Cell 18 3 4 2" xfId="24656" xr:uid="{C4BF5E5C-B058-4B80-BB91-9A088830E407}"/>
    <cellStyle name="Check Cell 18 3 4 3" xfId="26743" xr:uid="{D9E8E420-8A88-45A1-9339-D32DDE9E9AA5}"/>
    <cellStyle name="Check Cell 18 3 5" xfId="17290" xr:uid="{F7D5A456-D4CF-45F1-9315-2779ECD1BBFA}"/>
    <cellStyle name="Check Cell 18 3 6" xfId="24704" xr:uid="{D9446CE8-BD1F-4B62-86EE-F29F35A8486F}"/>
    <cellStyle name="Check Cell 19" xfId="3066" xr:uid="{D89998B5-E57D-40CF-BD10-9CE3652A3AAB}"/>
    <cellStyle name="Check Cell 2" xfId="174" xr:uid="{7C8E00B6-DA29-4156-9D3F-1B7EEBFC5B72}"/>
    <cellStyle name="Check Cell 2 10" xfId="1358" xr:uid="{FDE6D3A5-0739-4BC3-9345-17C3CB1E61A5}"/>
    <cellStyle name="Check Cell 2 10 2" xfId="7847" xr:uid="{E69E5562-E8FA-4E71-8A14-5E4A3B352390}"/>
    <cellStyle name="Check Cell 2 10 2 2" xfId="11508" xr:uid="{87DECEE8-3CAF-428E-9CA5-07A68066F8F4}"/>
    <cellStyle name="Check Cell 2 10 2 2 2" xfId="20955" xr:uid="{D6E5D6CB-FB49-4CAE-A7FC-8C087BFF64E0}"/>
    <cellStyle name="Check Cell 2 10 2 2 3" xfId="25374" xr:uid="{9737E584-65A6-4517-88A3-70584171749E}"/>
    <cellStyle name="Check Cell 2 10 2 3" xfId="13575" xr:uid="{6E7D0E43-7968-4FF2-B74D-1F848B08A505}"/>
    <cellStyle name="Check Cell 2 10 2 3 2" xfId="23022" xr:uid="{9B325FAF-3652-4191-861A-21F7A9A88B31}"/>
    <cellStyle name="Check Cell 2 10 2 3 3" xfId="26697" xr:uid="{BF2166C1-4889-4084-AFBA-3AEF1BAEBE61}"/>
    <cellStyle name="Check Cell 2 10 2 4" xfId="15211" xr:uid="{E6181E16-7D39-4351-BA7F-077E976C4527}"/>
    <cellStyle name="Check Cell 2 10 2 4 2" xfId="24658" xr:uid="{752F82F0-2B1F-4887-9F0D-856C9975D7F0}"/>
    <cellStyle name="Check Cell 2 10 2 4 3" xfId="26745" xr:uid="{3CFCB543-0493-46F5-BB51-94ABF2D231C8}"/>
    <cellStyle name="Check Cell 2 10 2 5" xfId="17292" xr:uid="{11A673AB-4015-4A3A-906C-91A211951454}"/>
    <cellStyle name="Check Cell 2 10 2 6" xfId="24706" xr:uid="{CECA9A23-6386-491E-B117-4D62723E6D2D}"/>
    <cellStyle name="Check Cell 2 11" xfId="1359" xr:uid="{0BAB1BAB-1508-44A8-9E7E-B34E995919E9}"/>
    <cellStyle name="Check Cell 2 11 2" xfId="7848" xr:uid="{D2658143-B9A9-4EA2-92E5-7DE14F94C279}"/>
    <cellStyle name="Check Cell 2 11 2 2" xfId="11509" xr:uid="{D81A90BA-D651-48AB-8448-9A5A931C327D}"/>
    <cellStyle name="Check Cell 2 11 2 2 2" xfId="20956" xr:uid="{3E27F282-79D6-4503-9EA6-332FD36B041F}"/>
    <cellStyle name="Check Cell 2 11 2 2 3" xfId="25375" xr:uid="{2E2C4AF1-AAAE-4DDA-A0C9-D0AC14716283}"/>
    <cellStyle name="Check Cell 2 11 2 3" xfId="13576" xr:uid="{712BF474-3EFF-441D-96FA-4ECF87953008}"/>
    <cellStyle name="Check Cell 2 11 2 3 2" xfId="23023" xr:uid="{C248D7A9-76E2-4C07-BDEA-A4F68EB507CA}"/>
    <cellStyle name="Check Cell 2 11 2 3 3" xfId="26698" xr:uid="{2D30F19D-B3FB-40BC-B6C6-A9085BBA965C}"/>
    <cellStyle name="Check Cell 2 11 2 4" xfId="15212" xr:uid="{FD5FC831-F776-47CB-A2D9-6484F2A7E562}"/>
    <cellStyle name="Check Cell 2 11 2 4 2" xfId="24659" xr:uid="{0CC97FC6-06C3-4BA2-BFE8-8C068151D617}"/>
    <cellStyle name="Check Cell 2 11 2 4 3" xfId="26746" xr:uid="{174FBABA-2CAF-433C-B662-5EF09016B903}"/>
    <cellStyle name="Check Cell 2 11 2 5" xfId="17293" xr:uid="{8A5B00B7-A144-487A-BF5A-1F171D61C259}"/>
    <cellStyle name="Check Cell 2 11 2 6" xfId="24707" xr:uid="{13873F4A-C392-46CD-8DDE-D6825AEBDF0D}"/>
    <cellStyle name="Check Cell 2 12" xfId="4429" xr:uid="{F6B21D9A-98F7-4FAD-970C-3CC2FD7AA914}"/>
    <cellStyle name="Check Cell 2 13" xfId="4982" xr:uid="{297A18C5-EBD9-43E9-AAE7-21C1D2F41063}"/>
    <cellStyle name="Check Cell 2 13 2" xfId="8928" xr:uid="{DA9E2105-7C96-457E-9BB3-7685795891BF}"/>
    <cellStyle name="Check Cell 2 13 2 2" xfId="12420" xr:uid="{EE79F8E5-BBF7-40B2-B9AA-6E7ED1628B19}"/>
    <cellStyle name="Check Cell 2 13 2 2 2" xfId="21867" xr:uid="{93F1DB72-CDCD-40C8-B118-303202FC5D52}"/>
    <cellStyle name="Check Cell 2 13 2 2 3" xfId="26259" xr:uid="{D3F8C843-6F78-4E78-A702-7337B9B46EAA}"/>
    <cellStyle name="Check Cell 2 13 2 3" xfId="14629" xr:uid="{DDDCD36D-2988-43C9-B2C6-76C29D6E7A26}"/>
    <cellStyle name="Check Cell 2 13 2 3 2" xfId="24076" xr:uid="{3DD92748-5BA7-4261-AD01-DA8176F0AE49}"/>
    <cellStyle name="Check Cell 2 13 2 3 3" xfId="26727" xr:uid="{0B7A6490-7528-4D51-B329-B1067B7FAD12}"/>
    <cellStyle name="Check Cell 2 13 2 4" xfId="15241" xr:uid="{E1CD693C-F813-4026-BAAC-482D80A7A990}"/>
    <cellStyle name="Check Cell 2 13 2 4 2" xfId="24688" xr:uid="{77B7860C-54B6-4B8B-8081-D0DEE795DC04}"/>
    <cellStyle name="Check Cell 2 13 2 4 3" xfId="26775" xr:uid="{9CA338E6-5682-4658-A191-376B6466B276}"/>
    <cellStyle name="Check Cell 2 13 2 5" xfId="18373" xr:uid="{870FAF03-6CFC-4BC1-AD50-C3F922D81CB7}"/>
    <cellStyle name="Check Cell 2 13 2 6" xfId="24736" xr:uid="{8B1169D3-9A8B-403D-A844-6450CAC9B300}"/>
    <cellStyle name="Check Cell 2 14" xfId="7846" xr:uid="{BC14DF54-616B-4D4F-AC0D-0C4646F19072}"/>
    <cellStyle name="Check Cell 2 14 2" xfId="11507" xr:uid="{4D07C02F-7911-4ED7-BD57-642897209577}"/>
    <cellStyle name="Check Cell 2 14 2 2" xfId="20954" xr:uid="{3B56D548-F933-489F-B9C6-ED6409959B76}"/>
    <cellStyle name="Check Cell 2 14 2 3" xfId="25373" xr:uid="{7C200D41-2517-410B-A947-4D2AE765286F}"/>
    <cellStyle name="Check Cell 2 14 3" xfId="13574" xr:uid="{7689E894-9916-4B84-B014-98EF2E137FD6}"/>
    <cellStyle name="Check Cell 2 14 3 2" xfId="23021" xr:uid="{E86875FD-5E22-4DEF-87E9-99541CE13310}"/>
    <cellStyle name="Check Cell 2 14 3 3" xfId="26696" xr:uid="{FB3F6C21-E106-4901-A89F-75451E7A33FB}"/>
    <cellStyle name="Check Cell 2 14 4" xfId="15210" xr:uid="{5C07873E-FA86-4561-9776-45B50B391696}"/>
    <cellStyle name="Check Cell 2 14 4 2" xfId="24657" xr:uid="{50FD7D10-BE7C-40A9-8FF3-91FBEECE0785}"/>
    <cellStyle name="Check Cell 2 14 4 3" xfId="26744" xr:uid="{244B8415-3FB5-46F0-B55B-4C0ECFA908C0}"/>
    <cellStyle name="Check Cell 2 14 5" xfId="17291" xr:uid="{E4DDFC5C-4E0F-40B1-9B7F-53532065DEBC}"/>
    <cellStyle name="Check Cell 2 14 6" xfId="24705" xr:uid="{F29767AF-0524-4952-97E5-D91CC994B8F5}"/>
    <cellStyle name="Check Cell 2 15" xfId="29054" xr:uid="{0CE6F57D-53B9-4FE2-B3F4-A3469E4CF2A3}"/>
    <cellStyle name="Check Cell 2 16" xfId="1357" xr:uid="{B5E1DA27-225A-480A-B9D1-7A53D811BFEA}"/>
    <cellStyle name="Check Cell 2 2" xfId="1360" xr:uid="{09B5BC2D-0775-4C06-BA3F-3B583855E09B}"/>
    <cellStyle name="Check Cell 2 2 2" xfId="4983" xr:uid="{781DA71F-A00C-4614-8B66-1A43CD86452A}"/>
    <cellStyle name="Check Cell 2 2 2 2" xfId="8929" xr:uid="{7113CAF3-AD02-41E8-857C-AF3F4DA48A06}"/>
    <cellStyle name="Check Cell 2 2 2 2 2" xfId="12421" xr:uid="{52EFC6A9-93FE-4A6D-93B7-E79827B1F8DB}"/>
    <cellStyle name="Check Cell 2 2 2 2 2 2" xfId="21868" xr:uid="{5CFBEB86-54B3-48A6-B853-F32284D231E1}"/>
    <cellStyle name="Check Cell 2 2 2 2 2 3" xfId="26260" xr:uid="{AEB39CB9-20E8-4BF1-844D-B6FB42A82D19}"/>
    <cellStyle name="Check Cell 2 2 2 2 3" xfId="14630" xr:uid="{8C174557-B0C9-4597-A0B7-50C92D56460D}"/>
    <cellStyle name="Check Cell 2 2 2 2 3 2" xfId="24077" xr:uid="{C94D12CA-A16B-4556-AEF0-C36D75E07436}"/>
    <cellStyle name="Check Cell 2 2 2 2 3 3" xfId="26728" xr:uid="{193ADEF3-53FF-40C6-9A6B-7818627C89F2}"/>
    <cellStyle name="Check Cell 2 2 2 2 4" xfId="15242" xr:uid="{B6A39CF4-462D-43DB-8820-E560A50DD655}"/>
    <cellStyle name="Check Cell 2 2 2 2 4 2" xfId="24689" xr:uid="{50C46AE8-2444-4E3F-A1C1-8A2C306A66BE}"/>
    <cellStyle name="Check Cell 2 2 2 2 4 3" xfId="26776" xr:uid="{883C891B-C906-45D6-AE68-0DEDC035F083}"/>
    <cellStyle name="Check Cell 2 2 2 2 5" xfId="18374" xr:uid="{598E3EA2-91AA-4EAC-A6B9-089E21752E58}"/>
    <cellStyle name="Check Cell 2 2 2 2 6" xfId="24737" xr:uid="{2AC14E3A-1D0E-42F6-83C1-F99194F0260E}"/>
    <cellStyle name="Check Cell 2 2 3" xfId="7849" xr:uid="{73A38A10-180A-452D-82F2-95959FC01847}"/>
    <cellStyle name="Check Cell 2 2 3 2" xfId="11510" xr:uid="{529476E1-101E-479E-ADED-52F06AFC53EB}"/>
    <cellStyle name="Check Cell 2 2 3 2 2" xfId="20957" xr:uid="{B09745D5-FF82-4378-8BAD-37795DE45447}"/>
    <cellStyle name="Check Cell 2 2 3 2 3" xfId="25376" xr:uid="{BA0230DD-E7F8-457E-8B29-539A83B2B3A4}"/>
    <cellStyle name="Check Cell 2 2 3 3" xfId="13577" xr:uid="{D32415CB-AEBC-459D-9BCF-06E341F3AA0A}"/>
    <cellStyle name="Check Cell 2 2 3 3 2" xfId="23024" xr:uid="{47F1CE7D-E959-4F1A-B95C-F17C21ED356B}"/>
    <cellStyle name="Check Cell 2 2 3 3 3" xfId="26699" xr:uid="{F9BCB8C5-2E76-455E-9AF1-F22AB5B03D30}"/>
    <cellStyle name="Check Cell 2 2 3 4" xfId="15213" xr:uid="{AA3476FA-1F08-4D72-9EB0-21BF538C0170}"/>
    <cellStyle name="Check Cell 2 2 3 4 2" xfId="24660" xr:uid="{011F36CF-0DD7-48F9-A592-97F569A2BB41}"/>
    <cellStyle name="Check Cell 2 2 3 4 3" xfId="26747" xr:uid="{02800992-2587-4918-ABAB-7194E29CA94F}"/>
    <cellStyle name="Check Cell 2 2 3 5" xfId="17294" xr:uid="{76F1C341-D69B-4324-8468-A1E8EDDC9B25}"/>
    <cellStyle name="Check Cell 2 2 3 6" xfId="24708" xr:uid="{F1D8F2F1-CE57-446E-824F-D778BB0BDF7D}"/>
    <cellStyle name="Check Cell 2 3" xfId="1361" xr:uid="{ACAB03D7-C284-4F9F-9BF9-B83147480EB7}"/>
    <cellStyle name="Check Cell 2 3 2" xfId="4984" xr:uid="{4B65CB9B-19AA-4382-8AF8-83333B74B004}"/>
    <cellStyle name="Check Cell 2 3 2 2" xfId="8930" xr:uid="{03C569F6-05AE-4B1A-9B5E-D51C0161A41D}"/>
    <cellStyle name="Check Cell 2 3 2 2 2" xfId="12422" xr:uid="{F5ECA571-AE9E-47C1-9582-51A1860B98AF}"/>
    <cellStyle name="Check Cell 2 3 2 2 2 2" xfId="21869" xr:uid="{923F7F6D-BCDB-43E8-8F7E-4D7E74B193BC}"/>
    <cellStyle name="Check Cell 2 3 2 2 2 3" xfId="26261" xr:uid="{01226856-C144-48A7-82DA-01FA4A2EF091}"/>
    <cellStyle name="Check Cell 2 3 2 2 3" xfId="14631" xr:uid="{11AD482C-2B47-44AD-8480-158A94F098B9}"/>
    <cellStyle name="Check Cell 2 3 2 2 3 2" xfId="24078" xr:uid="{A400F962-6159-4D67-AECE-52C5566F4E77}"/>
    <cellStyle name="Check Cell 2 3 2 2 3 3" xfId="26729" xr:uid="{68AFA355-258D-49DA-A257-507356946C81}"/>
    <cellStyle name="Check Cell 2 3 2 2 4" xfId="15243" xr:uid="{C1D9CFAD-0A16-4F00-BFC5-7E46BEC85ACC}"/>
    <cellStyle name="Check Cell 2 3 2 2 4 2" xfId="24690" xr:uid="{749087AD-84C3-4E72-AF55-0A41B620C99F}"/>
    <cellStyle name="Check Cell 2 3 2 2 4 3" xfId="26777" xr:uid="{E9452FF9-44D7-44B3-BB82-9F97D8691EA4}"/>
    <cellStyle name="Check Cell 2 3 2 2 5" xfId="18375" xr:uid="{3E3751C8-6B42-4390-85C1-976F4C515D96}"/>
    <cellStyle name="Check Cell 2 3 2 2 6" xfId="24738" xr:uid="{7A9BD6EA-65F4-44FF-9A42-83C021515503}"/>
    <cellStyle name="Check Cell 2 3 3" xfId="7850" xr:uid="{E9B1B5D5-A5A2-4AF0-87F5-94D887FE2537}"/>
    <cellStyle name="Check Cell 2 3 3 2" xfId="11511" xr:uid="{4DEF7435-8588-4DDE-8B10-B9BC3DDB7D33}"/>
    <cellStyle name="Check Cell 2 3 3 2 2" xfId="20958" xr:uid="{AFABC18A-5D01-466D-A934-128D4CE58445}"/>
    <cellStyle name="Check Cell 2 3 3 2 3" xfId="25377" xr:uid="{CACB8087-7689-415D-A86E-4C08FDD6534D}"/>
    <cellStyle name="Check Cell 2 3 3 3" xfId="13578" xr:uid="{8EFBF4EC-A53F-44DF-A723-DD93862433FE}"/>
    <cellStyle name="Check Cell 2 3 3 3 2" xfId="23025" xr:uid="{13089FBB-F4ED-46D6-B1F6-264AEAA402FA}"/>
    <cellStyle name="Check Cell 2 3 3 3 3" xfId="26700" xr:uid="{4DB6EE4B-1735-4AA7-ACBE-93356036E4E1}"/>
    <cellStyle name="Check Cell 2 3 3 4" xfId="15214" xr:uid="{28B922A6-33D3-4809-A29F-D424EAF29370}"/>
    <cellStyle name="Check Cell 2 3 3 4 2" xfId="24661" xr:uid="{CEB8D5BC-60FD-45DB-9A30-1126BD4DD9AD}"/>
    <cellStyle name="Check Cell 2 3 3 4 3" xfId="26748" xr:uid="{EABD8102-7B4E-4791-A060-4342270BA949}"/>
    <cellStyle name="Check Cell 2 3 3 5" xfId="17295" xr:uid="{58DE2DFD-016C-4C4A-8C68-CAE60A4ED158}"/>
    <cellStyle name="Check Cell 2 3 3 6" xfId="24709" xr:uid="{37530E66-6619-4BB6-ACCC-AD5ACCF618E3}"/>
    <cellStyle name="Check Cell 2 4" xfId="1362" xr:uid="{B62CB3E2-BA64-4DF2-84D8-6835035EF2C5}"/>
    <cellStyle name="Check Cell 2 4 2" xfId="4985" xr:uid="{F1961844-5269-4898-A5E9-2C2121BC41F8}"/>
    <cellStyle name="Check Cell 2 4 2 2" xfId="8931" xr:uid="{4CCD48B5-8675-47BD-9809-9162AD479972}"/>
    <cellStyle name="Check Cell 2 4 2 2 2" xfId="12423" xr:uid="{910DF037-766D-49D6-A3AD-C73BC0B51D4E}"/>
    <cellStyle name="Check Cell 2 4 2 2 2 2" xfId="21870" xr:uid="{B0C95579-4026-4C85-9EDB-F669CFAB4FB0}"/>
    <cellStyle name="Check Cell 2 4 2 2 2 3" xfId="26262" xr:uid="{C6A1F55D-6858-4CA3-B52A-CC09544AB72C}"/>
    <cellStyle name="Check Cell 2 4 2 2 3" xfId="14632" xr:uid="{38ADF5AD-5D7E-4697-BE49-0D0EDFBCBE1B}"/>
    <cellStyle name="Check Cell 2 4 2 2 3 2" xfId="24079" xr:uid="{8B9F2224-9DFF-4D49-9F99-F8623933B5BF}"/>
    <cellStyle name="Check Cell 2 4 2 2 3 3" xfId="26730" xr:uid="{1B25A97E-531D-427B-B418-E5EAD9BC1FDE}"/>
    <cellStyle name="Check Cell 2 4 2 2 4" xfId="15244" xr:uid="{E7EE4D89-55BF-433D-A6DA-3BFF0699F700}"/>
    <cellStyle name="Check Cell 2 4 2 2 4 2" xfId="24691" xr:uid="{C7F0CC86-F70A-40B4-8023-B9B1AEE35907}"/>
    <cellStyle name="Check Cell 2 4 2 2 4 3" xfId="26778" xr:uid="{D4278DC4-E5D3-4385-9338-2F394BADA25C}"/>
    <cellStyle name="Check Cell 2 4 2 2 5" xfId="18376" xr:uid="{767503E2-0CED-44A8-9A40-9902ECE3C0F9}"/>
    <cellStyle name="Check Cell 2 4 2 2 6" xfId="24739" xr:uid="{CAE3C1E7-0DA8-42A6-813D-855789D81646}"/>
    <cellStyle name="Check Cell 2 4 3" xfId="7851" xr:uid="{C833D9CA-10B1-40E4-8859-24FB0CDA8ADC}"/>
    <cellStyle name="Check Cell 2 4 3 2" xfId="11512" xr:uid="{66C4BC44-688C-43F9-B6BA-1472D5382803}"/>
    <cellStyle name="Check Cell 2 4 3 2 2" xfId="20959" xr:uid="{EFC8917B-97F2-4C37-97F2-BBEDF8A8D337}"/>
    <cellStyle name="Check Cell 2 4 3 2 3" xfId="25378" xr:uid="{A64A902F-3790-439D-91B9-3D3FE735873E}"/>
    <cellStyle name="Check Cell 2 4 3 3" xfId="13579" xr:uid="{824ADC45-B9DA-42E4-8358-8663FD725EE9}"/>
    <cellStyle name="Check Cell 2 4 3 3 2" xfId="23026" xr:uid="{151FD9E4-CFCF-4A38-B894-FD838FCAD92C}"/>
    <cellStyle name="Check Cell 2 4 3 3 3" xfId="26701" xr:uid="{4D2F7D58-FAE6-4306-A8C3-790F9559BD2B}"/>
    <cellStyle name="Check Cell 2 4 3 4" xfId="15215" xr:uid="{B7851611-B25A-46A2-ACB9-0E3A5074D3AB}"/>
    <cellStyle name="Check Cell 2 4 3 4 2" xfId="24662" xr:uid="{B786312E-A7D3-462D-83EC-8CF8831E5953}"/>
    <cellStyle name="Check Cell 2 4 3 4 3" xfId="26749" xr:uid="{10D97935-23F5-4530-A918-1CAAC37A80A0}"/>
    <cellStyle name="Check Cell 2 4 3 5" xfId="17296" xr:uid="{ED0C994B-A790-4648-B1AF-0174E9EE64B4}"/>
    <cellStyle name="Check Cell 2 4 3 6" xfId="24710" xr:uid="{C1C02AB5-8C67-4BF3-8BAF-2CC502EA68FE}"/>
    <cellStyle name="Check Cell 2 5" xfId="1363" xr:uid="{FDB73EE4-D769-42ED-AEFF-8DA1A2D62D69}"/>
    <cellStyle name="Check Cell 2 5 2" xfId="4986" xr:uid="{055DE7AB-C05F-4A3E-A66D-9E9CBAD8E674}"/>
    <cellStyle name="Check Cell 2 5 2 2" xfId="8932" xr:uid="{E8DEDCCE-C62B-4785-955F-FC455A4A4B40}"/>
    <cellStyle name="Check Cell 2 5 2 2 2" xfId="12424" xr:uid="{85C65D34-5110-420E-9BA9-520B232B3610}"/>
    <cellStyle name="Check Cell 2 5 2 2 2 2" xfId="21871" xr:uid="{5F34C75D-6B26-4C8D-A5B7-A1C5693C4ADB}"/>
    <cellStyle name="Check Cell 2 5 2 2 2 3" xfId="26263" xr:uid="{77A73AD3-1B02-4FD1-B05E-691C7FCB0485}"/>
    <cellStyle name="Check Cell 2 5 2 2 3" xfId="14633" xr:uid="{B249DCEA-B33A-4F41-934A-21D567B674AB}"/>
    <cellStyle name="Check Cell 2 5 2 2 3 2" xfId="24080" xr:uid="{2AB985F2-2DD5-4E88-AAB0-718AFAF50F0A}"/>
    <cellStyle name="Check Cell 2 5 2 2 3 3" xfId="26731" xr:uid="{0B1CE18C-09BF-4531-A230-6224C2DE20A7}"/>
    <cellStyle name="Check Cell 2 5 2 2 4" xfId="15245" xr:uid="{D30366A2-ECAC-427B-9E74-A89085EF1771}"/>
    <cellStyle name="Check Cell 2 5 2 2 4 2" xfId="24692" xr:uid="{F964287C-FBDB-4B80-A049-BB9CD772E5DE}"/>
    <cellStyle name="Check Cell 2 5 2 2 4 3" xfId="26779" xr:uid="{DFBAD7A8-9710-4BAA-B887-078788BDACD4}"/>
    <cellStyle name="Check Cell 2 5 2 2 5" xfId="18377" xr:uid="{DE08B61F-AAFA-4D97-B8EC-CBCD52F8081E}"/>
    <cellStyle name="Check Cell 2 5 2 2 6" xfId="24740" xr:uid="{AA96867C-B9F6-423D-A330-DB4043805637}"/>
    <cellStyle name="Check Cell 2 5 3" xfId="7852" xr:uid="{83DB2AFB-E38D-4EBC-80CC-629B2AA83994}"/>
    <cellStyle name="Check Cell 2 5 3 2" xfId="11513" xr:uid="{1F0E944B-2F0B-4152-B23F-720BF2571271}"/>
    <cellStyle name="Check Cell 2 5 3 2 2" xfId="20960" xr:uid="{08614FAE-2F7B-4FDA-B417-5F5319037550}"/>
    <cellStyle name="Check Cell 2 5 3 2 3" xfId="25379" xr:uid="{236880EB-F5A8-478B-A372-A9FFC7675575}"/>
    <cellStyle name="Check Cell 2 5 3 3" xfId="13580" xr:uid="{B263C659-6B34-484B-89E5-D142162F430C}"/>
    <cellStyle name="Check Cell 2 5 3 3 2" xfId="23027" xr:uid="{846B1F0D-8EA2-412F-B401-573827E85276}"/>
    <cellStyle name="Check Cell 2 5 3 3 3" xfId="26702" xr:uid="{64D2F969-FB71-4B64-BCD0-1C64BEBE31DD}"/>
    <cellStyle name="Check Cell 2 5 3 4" xfId="15216" xr:uid="{1B1A2F61-2DD8-465F-9D8D-586C75925A03}"/>
    <cellStyle name="Check Cell 2 5 3 4 2" xfId="24663" xr:uid="{C0E6F951-8C22-4CCF-B4E8-8EBB69EEF6C4}"/>
    <cellStyle name="Check Cell 2 5 3 4 3" xfId="26750" xr:uid="{73A15F27-6525-4D2D-A76D-5441AAB02423}"/>
    <cellStyle name="Check Cell 2 5 3 5" xfId="17297" xr:uid="{A82745D1-1B44-4108-98A5-A3DB98AA69D6}"/>
    <cellStyle name="Check Cell 2 5 3 6" xfId="24711" xr:uid="{C4B82EEE-64E3-4FC6-A0DD-E5B84F9D8D97}"/>
    <cellStyle name="Check Cell 2 6" xfId="1364" xr:uid="{C24905EC-8162-4DEC-8C93-9ACFA4FD422E}"/>
    <cellStyle name="Check Cell 2 6 2" xfId="4987" xr:uid="{26B6D1BE-BBA6-4D66-9BD8-0D59350E8A90}"/>
    <cellStyle name="Check Cell 2 6 2 2" xfId="8933" xr:uid="{E738E0A0-53F7-4ADB-8528-DE30B2ACA2B9}"/>
    <cellStyle name="Check Cell 2 6 2 2 2" xfId="12425" xr:uid="{ECA93D68-8FE4-4BC3-943D-0B8CD3659EBA}"/>
    <cellStyle name="Check Cell 2 6 2 2 2 2" xfId="21872" xr:uid="{FC9477A8-FA7B-4F55-9519-9EEDF33F65F4}"/>
    <cellStyle name="Check Cell 2 6 2 2 2 3" xfId="26264" xr:uid="{84FBD419-EB09-4EEA-94FF-D656DE5A2767}"/>
    <cellStyle name="Check Cell 2 6 2 2 3" xfId="14634" xr:uid="{79FD5F27-149F-4738-84CB-2AF39816D51F}"/>
    <cellStyle name="Check Cell 2 6 2 2 3 2" xfId="24081" xr:uid="{9D402C60-00D3-4C01-A0EF-E074AE7F8B3F}"/>
    <cellStyle name="Check Cell 2 6 2 2 3 3" xfId="26732" xr:uid="{88A936AD-E21A-4DBE-9696-EEBA72E6E7EC}"/>
    <cellStyle name="Check Cell 2 6 2 2 4" xfId="15246" xr:uid="{6822C302-F902-4E0F-B3E8-8919A33C3210}"/>
    <cellStyle name="Check Cell 2 6 2 2 4 2" xfId="24693" xr:uid="{6DE5DE96-F819-4406-88BF-8C1927AFBDF2}"/>
    <cellStyle name="Check Cell 2 6 2 2 4 3" xfId="26780" xr:uid="{3B7B2A4B-C702-4A22-92C9-36AF6CA3C7D4}"/>
    <cellStyle name="Check Cell 2 6 2 2 5" xfId="18378" xr:uid="{43EB0C8C-1817-408B-8B0B-5998DC6F6C59}"/>
    <cellStyle name="Check Cell 2 6 2 2 6" xfId="24741" xr:uid="{473B8372-C4B1-4156-B311-112A8A8F47E8}"/>
    <cellStyle name="Check Cell 2 6 3" xfId="7853" xr:uid="{84F426F9-194B-4CE4-AFDC-ABBF160CE127}"/>
    <cellStyle name="Check Cell 2 6 3 2" xfId="11514" xr:uid="{0846812F-0CE5-4B18-A846-1A8D9642581C}"/>
    <cellStyle name="Check Cell 2 6 3 2 2" xfId="20961" xr:uid="{CA3C9913-3152-4CAB-B8F9-E453EEC9F6A9}"/>
    <cellStyle name="Check Cell 2 6 3 2 3" xfId="25380" xr:uid="{442BD9FB-930B-421F-B330-09677E749E73}"/>
    <cellStyle name="Check Cell 2 6 3 3" xfId="13581" xr:uid="{CA938C0E-C9D1-4632-AB63-DBA1DD8A9909}"/>
    <cellStyle name="Check Cell 2 6 3 3 2" xfId="23028" xr:uid="{5A1287AC-78F3-4F5D-B8B9-A66A8B651FF8}"/>
    <cellStyle name="Check Cell 2 6 3 3 3" xfId="26703" xr:uid="{565B29EA-0A35-4514-B124-CF7F894762AE}"/>
    <cellStyle name="Check Cell 2 6 3 4" xfId="15217" xr:uid="{C30DE989-AC6A-4293-9DBE-BE14B6F27110}"/>
    <cellStyle name="Check Cell 2 6 3 4 2" xfId="24664" xr:uid="{1BDADB8B-DC97-48D7-B2FE-0FEFDE327B51}"/>
    <cellStyle name="Check Cell 2 6 3 4 3" xfId="26751" xr:uid="{3EA9CEE1-8001-41F2-AA66-13BCFEF49BC4}"/>
    <cellStyle name="Check Cell 2 6 3 5" xfId="17298" xr:uid="{50460445-14E6-4E7B-9712-0A0B31B44A43}"/>
    <cellStyle name="Check Cell 2 6 3 6" xfId="24712" xr:uid="{42E83952-F0A9-4175-8779-0BDC00FA4668}"/>
    <cellStyle name="Check Cell 2 7" xfId="1365" xr:uid="{4F350C18-CA51-4661-8EC8-33B02C152755}"/>
    <cellStyle name="Check Cell 2 7 2" xfId="4988" xr:uid="{076FB051-D28C-4ACF-BA01-D85EA748D743}"/>
    <cellStyle name="Check Cell 2 7 2 2" xfId="8934" xr:uid="{9F752D94-1C38-4A1F-B46F-7FFE3E974EC2}"/>
    <cellStyle name="Check Cell 2 7 2 2 2" xfId="12426" xr:uid="{C14007F4-AB57-4412-8EEB-A6350BEB23AA}"/>
    <cellStyle name="Check Cell 2 7 2 2 2 2" xfId="21873" xr:uid="{FD2EEB55-2040-463B-BE80-DA140EAA453A}"/>
    <cellStyle name="Check Cell 2 7 2 2 2 3" xfId="26265" xr:uid="{483EBE5A-8368-4729-87D1-87BF01088CA0}"/>
    <cellStyle name="Check Cell 2 7 2 2 3" xfId="14635" xr:uid="{A61115E5-54BF-4538-8D42-7AFDB10AD295}"/>
    <cellStyle name="Check Cell 2 7 2 2 3 2" xfId="24082" xr:uid="{726ABFC1-B42F-452C-AC83-11AD6394395E}"/>
    <cellStyle name="Check Cell 2 7 2 2 3 3" xfId="26733" xr:uid="{6EF2237C-CE6C-4AFF-BB37-0E9141BBB614}"/>
    <cellStyle name="Check Cell 2 7 2 2 4" xfId="15247" xr:uid="{05C1D9F3-E0CC-4186-8820-0DA0044B3BB1}"/>
    <cellStyle name="Check Cell 2 7 2 2 4 2" xfId="24694" xr:uid="{8F3C0755-37FD-4FDA-8C11-45CE759B1718}"/>
    <cellStyle name="Check Cell 2 7 2 2 4 3" xfId="26781" xr:uid="{B9E62178-2E92-401B-8152-0FFD2DF521F2}"/>
    <cellStyle name="Check Cell 2 7 2 2 5" xfId="18379" xr:uid="{B57A66EB-DA84-4A2B-9F5C-7975435DC07D}"/>
    <cellStyle name="Check Cell 2 7 2 2 6" xfId="24742" xr:uid="{AF523403-CD5C-476E-B7D6-4961316E6267}"/>
    <cellStyle name="Check Cell 2 7 3" xfId="7854" xr:uid="{F8AD133D-8775-4883-AAFB-AEACD2E5883A}"/>
    <cellStyle name="Check Cell 2 7 3 2" xfId="11515" xr:uid="{FF560681-679D-4D7C-8D0B-D817CB98B235}"/>
    <cellStyle name="Check Cell 2 7 3 2 2" xfId="20962" xr:uid="{12314D69-F13D-47C7-AEDD-563285F039D4}"/>
    <cellStyle name="Check Cell 2 7 3 2 3" xfId="25381" xr:uid="{C7D133C5-6ECD-45CF-B4C6-D8C7AADEB7B3}"/>
    <cellStyle name="Check Cell 2 7 3 3" xfId="13582" xr:uid="{23C9C5BB-2D4A-4354-A696-7413496A96FB}"/>
    <cellStyle name="Check Cell 2 7 3 3 2" xfId="23029" xr:uid="{E397AC5A-77F8-4698-A981-58EE2D0A3552}"/>
    <cellStyle name="Check Cell 2 7 3 3 3" xfId="26704" xr:uid="{D1CFB5AA-002E-4474-9328-135FB433360E}"/>
    <cellStyle name="Check Cell 2 7 3 4" xfId="15218" xr:uid="{4513B30A-3267-4B39-AE82-8FD542570C87}"/>
    <cellStyle name="Check Cell 2 7 3 4 2" xfId="24665" xr:uid="{2EC7E352-00EE-42F3-9FAE-72B3E5DDC9D7}"/>
    <cellStyle name="Check Cell 2 7 3 4 3" xfId="26752" xr:uid="{2433D1CE-4AD4-4E7E-9CB4-F0F6D10016AB}"/>
    <cellStyle name="Check Cell 2 7 3 5" xfId="17299" xr:uid="{559F5986-C766-48C4-9E78-B78249035E9E}"/>
    <cellStyle name="Check Cell 2 7 3 6" xfId="24713" xr:uid="{3B1A835C-077C-4FAD-891B-0E49B7A2CF05}"/>
    <cellStyle name="Check Cell 2 8" xfId="1366" xr:uid="{8BC44057-EB8E-4C78-BE6E-9F0FFEA0911C}"/>
    <cellStyle name="Check Cell 2 8 2" xfId="7855" xr:uid="{BA9566D3-A31C-4847-85BA-C5CAFC80A8E8}"/>
    <cellStyle name="Check Cell 2 8 2 2" xfId="11516" xr:uid="{D63FBBB9-853E-495D-82F0-41FAF82060BD}"/>
    <cellStyle name="Check Cell 2 8 2 2 2" xfId="20963" xr:uid="{5D350F2F-8C06-4E37-B83E-C32EC64A4EFA}"/>
    <cellStyle name="Check Cell 2 8 2 2 3" xfId="25382" xr:uid="{12DCBC4B-5DDD-4740-8B66-21EFAAD4A00A}"/>
    <cellStyle name="Check Cell 2 8 2 3" xfId="13583" xr:uid="{A2409954-ECA9-44C9-A543-6D0E57658E36}"/>
    <cellStyle name="Check Cell 2 8 2 3 2" xfId="23030" xr:uid="{2BC0482F-F7FB-4022-AB1E-D1377B05C768}"/>
    <cellStyle name="Check Cell 2 8 2 3 3" xfId="26705" xr:uid="{22FAB92D-0E4A-467F-AF11-12BC85BE4BB7}"/>
    <cellStyle name="Check Cell 2 8 2 4" xfId="15219" xr:uid="{95D034EC-DB30-4189-954C-C45A64D430AE}"/>
    <cellStyle name="Check Cell 2 8 2 4 2" xfId="24666" xr:uid="{49DEBC56-F892-4799-BBC2-ECE8F66FAA9A}"/>
    <cellStyle name="Check Cell 2 8 2 4 3" xfId="26753" xr:uid="{44EB720D-CC96-4B31-B1A8-378C3F1DFDE3}"/>
    <cellStyle name="Check Cell 2 8 2 5" xfId="17300" xr:uid="{3AEF12FC-4713-4D3C-ABBB-71371818F325}"/>
    <cellStyle name="Check Cell 2 8 2 6" xfId="24714" xr:uid="{D1224C3D-EBF8-430B-8A21-E6A43656B044}"/>
    <cellStyle name="Check Cell 2 9" xfId="1367" xr:uid="{4B7CACC7-F4BC-41DA-81C8-B68E7B5B3AF8}"/>
    <cellStyle name="Check Cell 2 9 2" xfId="7856" xr:uid="{7D2F6EC5-2F21-4FC3-B11B-DA57336AD7D4}"/>
    <cellStyle name="Check Cell 2 9 2 2" xfId="11517" xr:uid="{9E8977BC-DAB0-4B56-AD24-B5CCCFBE42DA}"/>
    <cellStyle name="Check Cell 2 9 2 2 2" xfId="20964" xr:uid="{208E6837-B557-47D0-8BE6-92D34DC2292B}"/>
    <cellStyle name="Check Cell 2 9 2 2 3" xfId="25383" xr:uid="{CD1EB5ED-E992-47D0-8381-9E37447BD645}"/>
    <cellStyle name="Check Cell 2 9 2 3" xfId="13584" xr:uid="{1678FEB2-7D7D-4D91-B90A-ECC3E92D1579}"/>
    <cellStyle name="Check Cell 2 9 2 3 2" xfId="23031" xr:uid="{DC7CF389-752C-4551-82A5-87467B0DB5C3}"/>
    <cellStyle name="Check Cell 2 9 2 3 3" xfId="26706" xr:uid="{C3397DBE-265D-4067-A6B2-2D95907945FA}"/>
    <cellStyle name="Check Cell 2 9 2 4" xfId="15220" xr:uid="{BC6D3D54-C81F-42D7-8F98-A949E4492536}"/>
    <cellStyle name="Check Cell 2 9 2 4 2" xfId="24667" xr:uid="{CD4A40E2-E265-4F0D-8278-7C6DEC4CA34F}"/>
    <cellStyle name="Check Cell 2 9 2 4 3" xfId="26754" xr:uid="{772355A1-DDDB-4870-A06B-CF404D35299D}"/>
    <cellStyle name="Check Cell 2 9 2 5" xfId="17301" xr:uid="{7E3E3543-E882-453A-BA3C-E57529C694E4}"/>
    <cellStyle name="Check Cell 2 9 2 6" xfId="24715" xr:uid="{B2EBAF6C-5660-4182-8B4B-B6A5226DA298}"/>
    <cellStyle name="Check Cell 20" xfId="3067" xr:uid="{9DEA234A-0806-4895-B42B-27DE0064BED3}"/>
    <cellStyle name="Check Cell 21" xfId="3068" xr:uid="{DF257001-133C-44EF-B753-E90F0BB1389E}"/>
    <cellStyle name="Check Cell 22" xfId="3069" xr:uid="{1F1B3A62-33AB-40E2-BEDB-D1245AEC3F61}"/>
    <cellStyle name="Check Cell 23" xfId="3070" xr:uid="{8484B2CC-CCAE-4820-924C-61D212063BB6}"/>
    <cellStyle name="Check Cell 24" xfId="3071" xr:uid="{26817E27-3F79-47CC-9FB0-798EAE65B4B7}"/>
    <cellStyle name="Check Cell 25" xfId="3072" xr:uid="{DAC9A960-032A-45E3-8B7A-840936F16497}"/>
    <cellStyle name="Check Cell 26" xfId="3073" xr:uid="{33641ECF-2A69-469A-9F3B-D9F13FD74F89}"/>
    <cellStyle name="Check Cell 27" xfId="3074" xr:uid="{82F12418-73F2-4B24-A261-6747CA4B2A21}"/>
    <cellStyle name="Check Cell 28" xfId="4981" xr:uid="{55C6C80A-FE43-4B53-A05F-A765D7576C67}"/>
    <cellStyle name="Check Cell 29" xfId="5699" xr:uid="{D083114A-1B47-4F64-A4DF-CD44B99E66DF}"/>
    <cellStyle name="Check Cell 3" xfId="220" xr:uid="{FB2DC4F4-0621-48F4-A53A-07A6A88E269C}"/>
    <cellStyle name="Check Cell 3 10" xfId="1369" xr:uid="{1D0A0065-601E-44F9-BC7E-F3700C9BEFB1}"/>
    <cellStyle name="Check Cell 3 10 2" xfId="7858" xr:uid="{C3429D2C-EC13-42E5-B25E-10A2E5A0C0E6}"/>
    <cellStyle name="Check Cell 3 10 2 2" xfId="11519" xr:uid="{2048B94B-C1CD-4B64-A9EC-820948DEB294}"/>
    <cellStyle name="Check Cell 3 10 2 2 2" xfId="20966" xr:uid="{A0B4DE3C-8200-407B-930D-B9EED6EC77EC}"/>
    <cellStyle name="Check Cell 3 10 2 2 3" xfId="25385" xr:uid="{7920817B-BAF8-4231-A9AA-E961C596E205}"/>
    <cellStyle name="Check Cell 3 10 2 3" xfId="13586" xr:uid="{C988625B-4A54-4985-9FE0-1AAE7C60EADE}"/>
    <cellStyle name="Check Cell 3 10 2 3 2" xfId="23033" xr:uid="{3D57B4A3-F6B6-4E2E-9287-A590C90F1CB4}"/>
    <cellStyle name="Check Cell 3 10 2 3 3" xfId="26708" xr:uid="{B8DA0984-3BC4-472A-AFE1-35DDE7B071DF}"/>
    <cellStyle name="Check Cell 3 10 2 4" xfId="15222" xr:uid="{75EB548A-7915-406B-A5CA-BF4E2F7AA2C3}"/>
    <cellStyle name="Check Cell 3 10 2 4 2" xfId="24669" xr:uid="{C70535F7-080D-4196-BB56-47AA1D3AD265}"/>
    <cellStyle name="Check Cell 3 10 2 4 3" xfId="26756" xr:uid="{FA79DEE1-5386-42DF-961B-FF973E23AC5B}"/>
    <cellStyle name="Check Cell 3 10 2 5" xfId="17303" xr:uid="{9BADE6A8-8448-41C4-A908-483206884C15}"/>
    <cellStyle name="Check Cell 3 10 2 6" xfId="24717" xr:uid="{AA9E8D9D-FC6F-487E-A89D-F09E196984A5}"/>
    <cellStyle name="Check Cell 3 11" xfId="1370" xr:uid="{A184E7B1-CDDF-463B-A366-DE78EA016BC4}"/>
    <cellStyle name="Check Cell 3 11 2" xfId="7859" xr:uid="{5A7F0FF7-8EB1-4F71-9F49-B1EC6492A98D}"/>
    <cellStyle name="Check Cell 3 11 2 2" xfId="11520" xr:uid="{6053B615-7E2B-4583-B88B-5A8050C0349F}"/>
    <cellStyle name="Check Cell 3 11 2 2 2" xfId="20967" xr:uid="{1D47F5D5-887A-4211-BB32-76FEB248E32C}"/>
    <cellStyle name="Check Cell 3 11 2 2 3" xfId="25386" xr:uid="{794FCA94-6B69-4F1E-9097-AB5DC58A542D}"/>
    <cellStyle name="Check Cell 3 11 2 3" xfId="13587" xr:uid="{50EA533E-7D96-4BC1-B905-631B1810CA4D}"/>
    <cellStyle name="Check Cell 3 11 2 3 2" xfId="23034" xr:uid="{48548629-2992-4FA7-BD52-B976146ED9F9}"/>
    <cellStyle name="Check Cell 3 11 2 3 3" xfId="26709" xr:uid="{D08C51EC-70B9-442D-826C-B1D9BF22BCD1}"/>
    <cellStyle name="Check Cell 3 11 2 4" xfId="15223" xr:uid="{AC9983AD-897F-4359-B1BF-490B6195F3AC}"/>
    <cellStyle name="Check Cell 3 11 2 4 2" xfId="24670" xr:uid="{328A0935-BE17-4FA3-9E49-6F1EFFB0F7AA}"/>
    <cellStyle name="Check Cell 3 11 2 4 3" xfId="26757" xr:uid="{72D3932D-538B-4392-86FC-D1A8E1EE7242}"/>
    <cellStyle name="Check Cell 3 11 2 5" xfId="17304" xr:uid="{0589BAD2-DB5A-4975-A510-DDDF4433DE76}"/>
    <cellStyle name="Check Cell 3 11 2 6" xfId="24718" xr:uid="{EDEC117E-715E-450F-B8D3-D71D39755383}"/>
    <cellStyle name="Check Cell 3 12" xfId="3075" xr:uid="{80E5280C-BAA0-463B-A57B-BBB190A68460}"/>
    <cellStyle name="Check Cell 3 13" xfId="4989" xr:uid="{3C6A6FA4-4B02-490C-80C2-14DA4B03E51E}"/>
    <cellStyle name="Check Cell 3 14" xfId="7857" xr:uid="{D5FC4CE5-0C55-4877-9136-92D7432FADA1}"/>
    <cellStyle name="Check Cell 3 14 2" xfId="11518" xr:uid="{951A194A-820B-4B84-86D2-ED4AB466E319}"/>
    <cellStyle name="Check Cell 3 14 2 2" xfId="20965" xr:uid="{CF5E3F4A-321D-4CC9-BD40-BF927EF5619F}"/>
    <cellStyle name="Check Cell 3 14 2 3" xfId="25384" xr:uid="{7F237E9A-D7EB-46C1-862A-59732BD8B410}"/>
    <cellStyle name="Check Cell 3 14 3" xfId="13585" xr:uid="{BBE17125-65CD-4CB1-824F-F2447B95D2D8}"/>
    <cellStyle name="Check Cell 3 14 3 2" xfId="23032" xr:uid="{08433ED1-3DC1-4A8A-9777-9084E77C80CA}"/>
    <cellStyle name="Check Cell 3 14 3 3" xfId="26707" xr:uid="{B6EA8A5B-8A28-4C8A-B9F9-69EB2A01DC57}"/>
    <cellStyle name="Check Cell 3 14 4" xfId="15221" xr:uid="{E865D354-B4CF-43BE-AF22-E25539A4732D}"/>
    <cellStyle name="Check Cell 3 14 4 2" xfId="24668" xr:uid="{E4AB6FDD-F65F-427B-92EE-07F55006E864}"/>
    <cellStyle name="Check Cell 3 14 4 3" xfId="26755" xr:uid="{078D2369-0599-4EB3-82F7-E4DA7C961232}"/>
    <cellStyle name="Check Cell 3 14 5" xfId="17302" xr:uid="{D5E6B14F-11FB-44A3-863D-645DA438515A}"/>
    <cellStyle name="Check Cell 3 14 6" xfId="24716" xr:uid="{A0D75058-5457-467E-B732-5F7E4283D446}"/>
    <cellStyle name="Check Cell 3 15" xfId="29099" xr:uid="{43162FFA-0053-41E5-8928-3B245455B2F1}"/>
    <cellStyle name="Check Cell 3 16" xfId="1368" xr:uid="{CABEBDC6-2E57-4EC8-8B00-8F74A9962173}"/>
    <cellStyle name="Check Cell 3 2" xfId="1371" xr:uid="{CA907EDD-FC23-402F-A27A-9C6A6C7018FE}"/>
    <cellStyle name="Check Cell 3 2 2" xfId="7860" xr:uid="{A38135DC-57FC-4437-B7EA-FF38976078CA}"/>
    <cellStyle name="Check Cell 3 2 2 2" xfId="11521" xr:uid="{03378198-C71D-4CA1-B02E-CC554F12323E}"/>
    <cellStyle name="Check Cell 3 2 2 2 2" xfId="20968" xr:uid="{526FC88E-5CD1-492C-89F8-C623E4F15FF1}"/>
    <cellStyle name="Check Cell 3 2 2 2 3" xfId="25387" xr:uid="{B92CD0F0-2131-42CD-A572-78A2D1EDD8C3}"/>
    <cellStyle name="Check Cell 3 2 2 3" xfId="13588" xr:uid="{5805F348-7A6E-4641-AEC4-624DBA74C90A}"/>
    <cellStyle name="Check Cell 3 2 2 3 2" xfId="23035" xr:uid="{D072F26B-09D7-4674-9082-092EC9A9DE9F}"/>
    <cellStyle name="Check Cell 3 2 2 3 3" xfId="26710" xr:uid="{C187398B-856B-44AF-B7BE-034F84B0993F}"/>
    <cellStyle name="Check Cell 3 2 2 4" xfId="15224" xr:uid="{B57D814A-A02B-4ED6-B030-F02A7DB39371}"/>
    <cellStyle name="Check Cell 3 2 2 4 2" xfId="24671" xr:uid="{FB1387D2-6D30-44FD-999C-A04146C7C0E4}"/>
    <cellStyle name="Check Cell 3 2 2 4 3" xfId="26758" xr:uid="{3CACD0C8-1B3A-41D4-88E8-81F96405D82A}"/>
    <cellStyle name="Check Cell 3 2 2 5" xfId="17305" xr:uid="{95B3A8C6-8C4C-4D53-8002-9AC7BFE218BE}"/>
    <cellStyle name="Check Cell 3 2 2 6" xfId="24719" xr:uid="{371C8F8A-1AA8-46B4-BCD3-A834449AACED}"/>
    <cellStyle name="Check Cell 3 3" xfId="1372" xr:uid="{2BA8D116-24CA-4B34-B1C2-25CBC1F67FA4}"/>
    <cellStyle name="Check Cell 3 3 2" xfId="7861" xr:uid="{DA04FD46-3F56-4C4F-877F-7D493093C023}"/>
    <cellStyle name="Check Cell 3 3 2 2" xfId="11522" xr:uid="{33A2FD7A-C84D-45CA-986F-D7E2D8172035}"/>
    <cellStyle name="Check Cell 3 3 2 2 2" xfId="20969" xr:uid="{182D23A9-2A73-4CD9-AA0A-134D723C2B77}"/>
    <cellStyle name="Check Cell 3 3 2 2 3" xfId="25388" xr:uid="{4ABD3FFC-A898-477F-BB0F-0FB8CA245B04}"/>
    <cellStyle name="Check Cell 3 3 2 3" xfId="13589" xr:uid="{9D5562DB-8B9A-43F1-96FE-D6963AF280D8}"/>
    <cellStyle name="Check Cell 3 3 2 3 2" xfId="23036" xr:uid="{480D1318-AABE-40A1-948A-9774C15A3401}"/>
    <cellStyle name="Check Cell 3 3 2 3 3" xfId="26711" xr:uid="{3AC45545-F75F-433C-95BD-BE2FA3867720}"/>
    <cellStyle name="Check Cell 3 3 2 4" xfId="15225" xr:uid="{180094C3-CEA9-4CEF-8416-606BC7DB53BA}"/>
    <cellStyle name="Check Cell 3 3 2 4 2" xfId="24672" xr:uid="{5CCA33C9-A35D-4A57-ADC2-9043928D2BBF}"/>
    <cellStyle name="Check Cell 3 3 2 4 3" xfId="26759" xr:uid="{90E03459-5C59-4361-92F4-B36326720181}"/>
    <cellStyle name="Check Cell 3 3 2 5" xfId="17306" xr:uid="{7DCD468E-ECA2-4F76-BC1D-54EFF89ED3BA}"/>
    <cellStyle name="Check Cell 3 3 2 6" xfId="24720" xr:uid="{35604AB6-69DB-4A79-8DBD-C340603B3170}"/>
    <cellStyle name="Check Cell 3 4" xfId="1373" xr:uid="{8EEA44BD-1710-4947-A8B5-124144EEADE1}"/>
    <cellStyle name="Check Cell 3 4 2" xfId="7862" xr:uid="{A3E6020A-A1D9-496E-8422-744B8FCE4791}"/>
    <cellStyle name="Check Cell 3 4 2 2" xfId="11523" xr:uid="{E6841CFB-4949-4FB4-8CD0-484A2BA31D4D}"/>
    <cellStyle name="Check Cell 3 4 2 2 2" xfId="20970" xr:uid="{901D7DBD-71BF-4824-91B9-4C4E17DBCCB5}"/>
    <cellStyle name="Check Cell 3 4 2 2 3" xfId="25389" xr:uid="{F7AA259D-66D3-41A4-B2C6-863439EAC70E}"/>
    <cellStyle name="Check Cell 3 4 2 3" xfId="13590" xr:uid="{3BB4929F-FD1A-4ACF-A2F5-A5B0E7E9BF08}"/>
    <cellStyle name="Check Cell 3 4 2 3 2" xfId="23037" xr:uid="{8CD0AF18-CAE3-45C6-BCC2-8074B33A18CA}"/>
    <cellStyle name="Check Cell 3 4 2 3 3" xfId="26712" xr:uid="{2E57674A-C4F5-4BFA-9EA4-7E40ED63F28B}"/>
    <cellStyle name="Check Cell 3 4 2 4" xfId="15226" xr:uid="{FECB8B29-18DC-49A4-9891-EBB36EAA15AC}"/>
    <cellStyle name="Check Cell 3 4 2 4 2" xfId="24673" xr:uid="{D022F54C-21F0-4205-B1B3-B60DB05FEFED}"/>
    <cellStyle name="Check Cell 3 4 2 4 3" xfId="26760" xr:uid="{D9AA8218-E2FC-48A3-A013-11AD23124C24}"/>
    <cellStyle name="Check Cell 3 4 2 5" xfId="17307" xr:uid="{C358F7F5-4A6F-4FDD-A767-09BCDB657432}"/>
    <cellStyle name="Check Cell 3 4 2 6" xfId="24721" xr:uid="{A683A08A-350C-40DB-B081-8A02AE49FC46}"/>
    <cellStyle name="Check Cell 3 5" xfId="1374" xr:uid="{8E02355E-AC6B-42BF-B9FC-B33242D64AB3}"/>
    <cellStyle name="Check Cell 3 5 2" xfId="7863" xr:uid="{925388F2-3C4D-48D3-87EE-F0AEC1145BF3}"/>
    <cellStyle name="Check Cell 3 5 2 2" xfId="11524" xr:uid="{842029BF-20DD-4395-9D37-B7B66EF70691}"/>
    <cellStyle name="Check Cell 3 5 2 2 2" xfId="20971" xr:uid="{E83D63E2-A280-4EB8-BA76-9F8F24E95AA2}"/>
    <cellStyle name="Check Cell 3 5 2 2 3" xfId="25390" xr:uid="{1A879DFA-FB81-4024-B04C-1A4D83A9A525}"/>
    <cellStyle name="Check Cell 3 5 2 3" xfId="13591" xr:uid="{D978D30C-6B54-4C2A-9343-FEAE86EBCF20}"/>
    <cellStyle name="Check Cell 3 5 2 3 2" xfId="23038" xr:uid="{5F28C59F-14F5-4A8F-8106-E96E7173B360}"/>
    <cellStyle name="Check Cell 3 5 2 3 3" xfId="26713" xr:uid="{2CC51EF0-BF1C-4E83-BD01-51F9F8E41477}"/>
    <cellStyle name="Check Cell 3 5 2 4" xfId="15227" xr:uid="{EF678796-4FF7-44F5-A3DC-C15FAA2C5FB2}"/>
    <cellStyle name="Check Cell 3 5 2 4 2" xfId="24674" xr:uid="{26527BD3-E834-47B7-A175-F91A063CADB4}"/>
    <cellStyle name="Check Cell 3 5 2 4 3" xfId="26761" xr:uid="{664EB1D4-E8EE-4BFA-ACF2-A0E6A5A75377}"/>
    <cellStyle name="Check Cell 3 5 2 5" xfId="17308" xr:uid="{490F54FE-313C-4A59-9DCC-91F827CCF75E}"/>
    <cellStyle name="Check Cell 3 5 2 6" xfId="24722" xr:uid="{18AFBF10-7F74-4567-A538-B812ED34BC45}"/>
    <cellStyle name="Check Cell 3 6" xfId="1375" xr:uid="{FFA297B4-ACFD-4077-AE8E-0392C4D902C6}"/>
    <cellStyle name="Check Cell 3 6 2" xfId="7864" xr:uid="{DB574935-1770-478C-BA4E-F0C3D96F68F7}"/>
    <cellStyle name="Check Cell 3 6 2 2" xfId="11525" xr:uid="{97350166-3EB5-42E6-827B-95148370B351}"/>
    <cellStyle name="Check Cell 3 6 2 2 2" xfId="20972" xr:uid="{403BA120-84A9-484F-8D32-4C0408F033AB}"/>
    <cellStyle name="Check Cell 3 6 2 2 3" xfId="25391" xr:uid="{632E6EBA-7783-45BC-B0D4-4A4D496BE79F}"/>
    <cellStyle name="Check Cell 3 6 2 3" xfId="13592" xr:uid="{2C2C689C-BC16-4BF1-9D9C-B616CEDE5CE3}"/>
    <cellStyle name="Check Cell 3 6 2 3 2" xfId="23039" xr:uid="{B6937C52-D92C-4C3F-B75F-64FB352F3922}"/>
    <cellStyle name="Check Cell 3 6 2 3 3" xfId="26714" xr:uid="{EEF882BF-0D08-497E-8BA7-87FDF7419CC2}"/>
    <cellStyle name="Check Cell 3 6 2 4" xfId="15228" xr:uid="{CEFD738F-52E5-4491-9A1F-7E65838AE3B8}"/>
    <cellStyle name="Check Cell 3 6 2 4 2" xfId="24675" xr:uid="{EB0CF4E1-2799-4465-9CC1-BB4E3C74CC06}"/>
    <cellStyle name="Check Cell 3 6 2 4 3" xfId="26762" xr:uid="{0974DE97-670B-4E83-957E-5581F6F9AF23}"/>
    <cellStyle name="Check Cell 3 6 2 5" xfId="17309" xr:uid="{39114573-05E5-48E5-949E-E29B8CC7EA12}"/>
    <cellStyle name="Check Cell 3 6 2 6" xfId="24723" xr:uid="{7B75801B-5F08-4804-9D81-47BDD74710CA}"/>
    <cellStyle name="Check Cell 3 7" xfId="1376" xr:uid="{B5C51BFB-7E87-4A74-9A24-9499F6C517C9}"/>
    <cellStyle name="Check Cell 3 7 2" xfId="7865" xr:uid="{C202950A-BFBA-461E-A05D-F53B539B3750}"/>
    <cellStyle name="Check Cell 3 7 2 2" xfId="11526" xr:uid="{009A4C59-370D-4E95-86C8-243CDE8F0BBE}"/>
    <cellStyle name="Check Cell 3 7 2 2 2" xfId="20973" xr:uid="{6DD6E6B3-91A3-4EC8-BA0F-FC24C68A4284}"/>
    <cellStyle name="Check Cell 3 7 2 2 3" xfId="25392" xr:uid="{385BB22A-DEF0-4B28-8B88-48859FC543B4}"/>
    <cellStyle name="Check Cell 3 7 2 3" xfId="13593" xr:uid="{4102A5E0-7490-4DEC-987C-072E9D7E64D4}"/>
    <cellStyle name="Check Cell 3 7 2 3 2" xfId="23040" xr:uid="{BB67CE39-C89A-4257-9BF7-A6E9D479467D}"/>
    <cellStyle name="Check Cell 3 7 2 3 3" xfId="26715" xr:uid="{CEFC068A-0951-489B-82E2-DF7EF9DE755C}"/>
    <cellStyle name="Check Cell 3 7 2 4" xfId="15229" xr:uid="{06BF158D-F252-4491-BCBC-B5E9D878EFCF}"/>
    <cellStyle name="Check Cell 3 7 2 4 2" xfId="24676" xr:uid="{A7891B15-6B07-4556-97BF-9159A1EC8269}"/>
    <cellStyle name="Check Cell 3 7 2 4 3" xfId="26763" xr:uid="{A086C637-C96C-4E05-8445-7590EEC541B7}"/>
    <cellStyle name="Check Cell 3 7 2 5" xfId="17310" xr:uid="{16FBC0EF-BACF-4C6E-B548-90A974D1778D}"/>
    <cellStyle name="Check Cell 3 7 2 6" xfId="24724" xr:uid="{7B44D7D1-B1EA-4D70-80A7-E87CC2A54285}"/>
    <cellStyle name="Check Cell 3 8" xfId="1377" xr:uid="{249D042C-68FA-435F-BA8F-FDC04CC8CCBF}"/>
    <cellStyle name="Check Cell 3 8 2" xfId="7866" xr:uid="{506C3F70-C2BD-4BAF-B0C1-C3E2A4BE575B}"/>
    <cellStyle name="Check Cell 3 8 2 2" xfId="11527" xr:uid="{EAC965B3-AB87-491C-8BAA-2AD48FA9304D}"/>
    <cellStyle name="Check Cell 3 8 2 2 2" xfId="20974" xr:uid="{DCC4BF4E-B604-4DB9-B01B-036008243193}"/>
    <cellStyle name="Check Cell 3 8 2 2 3" xfId="25393" xr:uid="{6DCFB8C1-D922-47A1-8EF7-E4776E35F9CF}"/>
    <cellStyle name="Check Cell 3 8 2 3" xfId="13594" xr:uid="{1262DA43-267E-4DAD-8FC3-F47C568AC659}"/>
    <cellStyle name="Check Cell 3 8 2 3 2" xfId="23041" xr:uid="{9C41F47A-F5DB-46B8-B80D-41BC0AE68B46}"/>
    <cellStyle name="Check Cell 3 8 2 3 3" xfId="26716" xr:uid="{4A25F10F-614B-4525-8799-4C0F0E691DE5}"/>
    <cellStyle name="Check Cell 3 8 2 4" xfId="15230" xr:uid="{ADC58785-9894-4CCF-B05A-77DE4C39216F}"/>
    <cellStyle name="Check Cell 3 8 2 4 2" xfId="24677" xr:uid="{6B018649-811D-4E0C-844A-788F3FA16A91}"/>
    <cellStyle name="Check Cell 3 8 2 4 3" xfId="26764" xr:uid="{89277380-5ED0-4CBA-9B65-9568C87F2E4B}"/>
    <cellStyle name="Check Cell 3 8 2 5" xfId="17311" xr:uid="{40FA415C-A5A6-4CA2-9FC2-6561F6252207}"/>
    <cellStyle name="Check Cell 3 8 2 6" xfId="24725" xr:uid="{99C5A903-548B-4048-90F4-485AFB312385}"/>
    <cellStyle name="Check Cell 3 9" xfId="1378" xr:uid="{622FF364-A281-4FDF-BB52-CDE402A313C3}"/>
    <cellStyle name="Check Cell 3 9 2" xfId="7867" xr:uid="{678F11A6-E88A-4A1E-BC82-E86D78F628A7}"/>
    <cellStyle name="Check Cell 3 9 2 2" xfId="11528" xr:uid="{A48BA51A-4499-4199-89ED-713B5C47D10B}"/>
    <cellStyle name="Check Cell 3 9 2 2 2" xfId="20975" xr:uid="{D898F0EF-B3C1-4768-873F-2F2CDD5B822A}"/>
    <cellStyle name="Check Cell 3 9 2 2 3" xfId="25394" xr:uid="{64A40417-5045-4CA1-8162-B89530FBD415}"/>
    <cellStyle name="Check Cell 3 9 2 3" xfId="13595" xr:uid="{DD354373-28D0-4D3B-8729-D9B3E2140DDD}"/>
    <cellStyle name="Check Cell 3 9 2 3 2" xfId="23042" xr:uid="{D28086C8-FFB0-4D53-B1DD-46B06A6B8E2E}"/>
    <cellStyle name="Check Cell 3 9 2 3 3" xfId="26717" xr:uid="{9A30FB50-1A51-45F5-BA0D-6F06A992A5D6}"/>
    <cellStyle name="Check Cell 3 9 2 4" xfId="15231" xr:uid="{CD76FA28-5DFE-4260-8889-47C6F3DF1888}"/>
    <cellStyle name="Check Cell 3 9 2 4 2" xfId="24678" xr:uid="{4F977AD6-B5AB-4A63-BA85-793E67297AC7}"/>
    <cellStyle name="Check Cell 3 9 2 4 3" xfId="26765" xr:uid="{1919862C-D0B0-42AB-AC17-1A7DB5B90C25}"/>
    <cellStyle name="Check Cell 3 9 2 5" xfId="17312" xr:uid="{A3C73EC0-4AC2-4202-A186-DEC4FF37D650}"/>
    <cellStyle name="Check Cell 3 9 2 6" xfId="24726" xr:uid="{D7D82840-9381-47B7-A621-761757F7326B}"/>
    <cellStyle name="Check Cell 30" xfId="5742" xr:uid="{9B93D107-0043-4396-B6B7-E0FCB3BCF737}"/>
    <cellStyle name="Check Cell 31" xfId="1347" xr:uid="{F00BF099-1B4C-4C8A-BF5F-4F4A81237518}"/>
    <cellStyle name="Check Cell 31 2" xfId="7836" xr:uid="{C4466658-A49B-4B76-965B-33E25150D891}"/>
    <cellStyle name="Check Cell 31 2 2" xfId="11497" xr:uid="{3B4612DD-751A-4FCD-8D83-EF0653D162E6}"/>
    <cellStyle name="Check Cell 31 2 2 2" xfId="20944" xr:uid="{9437ACF4-304E-490D-9886-0FBDBAD21706}"/>
    <cellStyle name="Check Cell 31 2 2 3" xfId="25363" xr:uid="{E71F7FF6-5FFE-4E1D-BA7A-EB9ED24D7F38}"/>
    <cellStyle name="Check Cell 31 2 3" xfId="13564" xr:uid="{699FBEA3-D7D1-401D-A59F-9F98ED2937ED}"/>
    <cellStyle name="Check Cell 31 2 3 2" xfId="23011" xr:uid="{59CC3A9A-6E0D-49BA-B11B-08B87A050B3D}"/>
    <cellStyle name="Check Cell 31 2 3 3" xfId="26686" xr:uid="{3D8D6148-B0D3-4DE8-BBE9-558CDBE38866}"/>
    <cellStyle name="Check Cell 31 2 4" xfId="15200" xr:uid="{E9F35CBD-B5C1-446B-B02A-5530EA18C8C1}"/>
    <cellStyle name="Check Cell 31 2 4 2" xfId="24647" xr:uid="{88597CCB-8C63-460C-9502-85EBAF3C5846}"/>
    <cellStyle name="Check Cell 31 2 4 3" xfId="26734" xr:uid="{3C48B9B3-62F7-4A7A-820B-6688A8472E8C}"/>
    <cellStyle name="Check Cell 31 2 5" xfId="17281" xr:uid="{497FDCC2-DF1A-4295-8F9C-00048289CC65}"/>
    <cellStyle name="Check Cell 31 2 6" xfId="24695" xr:uid="{AF5B825F-822D-4747-A1F0-093A6274B010}"/>
    <cellStyle name="Check Cell 32" xfId="5786" xr:uid="{37BAF6E7-8207-4168-B3A1-58965D579961}"/>
    <cellStyle name="Check Cell 33" xfId="29006" xr:uid="{8582C624-47A8-40B2-9821-B437E03F1286}"/>
    <cellStyle name="Check Cell 34" xfId="120" xr:uid="{26B14295-F213-4704-85E9-F57C9710EADF}"/>
    <cellStyle name="Check Cell 4" xfId="1379" xr:uid="{E5C72323-C045-4E77-8830-2107752A9F40}"/>
    <cellStyle name="Check Cell 4 2" xfId="3077" xr:uid="{22296EB2-FB41-4B16-9407-863004D2BA09}"/>
    <cellStyle name="Check Cell 4 2 2" xfId="8384" xr:uid="{20CCDA74-5A69-471F-A746-02A459F0626C}"/>
    <cellStyle name="Check Cell 4 2 2 2" xfId="11965" xr:uid="{B670DE73-CD1F-4986-AA18-C7857D3D25AD}"/>
    <cellStyle name="Check Cell 4 2 2 2 2" xfId="21412" xr:uid="{C40E9CDD-F78B-4E97-8B1F-AFCA057950D9}"/>
    <cellStyle name="Check Cell 4 2 2 2 3" xfId="25825" xr:uid="{DA843B1A-06D9-44C7-8D5D-B6DFA59804E3}"/>
    <cellStyle name="Check Cell 4 2 2 3" xfId="14106" xr:uid="{899597CB-8A87-41B5-A0F2-F0253F38C3D1}"/>
    <cellStyle name="Check Cell 4 2 2 3 2" xfId="23553" xr:uid="{F8C9336F-1A52-47F3-B7DF-61A9EBB7CE94}"/>
    <cellStyle name="Check Cell 4 2 2 3 3" xfId="26724" xr:uid="{D2F6B5E2-B2B5-4D60-A75D-3A05B842F2F2}"/>
    <cellStyle name="Check Cell 4 2 2 4" xfId="15238" xr:uid="{A441427C-2A46-4196-B381-FD4A0D6DAFC6}"/>
    <cellStyle name="Check Cell 4 2 2 4 2" xfId="24685" xr:uid="{6C3EBF29-EAC4-4776-A402-B454FD8FE01B}"/>
    <cellStyle name="Check Cell 4 2 2 4 3" xfId="26772" xr:uid="{DBE22B89-19EF-49B1-8476-4F4F5EFC7544}"/>
    <cellStyle name="Check Cell 4 2 2 5" xfId="17829" xr:uid="{5D82080C-6DE5-4B62-8639-157F3DBF5051}"/>
    <cellStyle name="Check Cell 4 2 2 6" xfId="24733" xr:uid="{1C554E00-4A09-4074-9068-AC1079820A38}"/>
    <cellStyle name="Check Cell 4 3" xfId="3076" xr:uid="{E86F5D3A-6A54-4E03-8DDD-8AAB70FCDA48}"/>
    <cellStyle name="Check Cell 4 4" xfId="7868" xr:uid="{C88B3967-8235-4954-A6E5-6C16A1170580}"/>
    <cellStyle name="Check Cell 4 4 2" xfId="11529" xr:uid="{7A491DE4-8CF8-4A6B-9CEF-E5EF0A2D01B9}"/>
    <cellStyle name="Check Cell 4 4 2 2" xfId="20976" xr:uid="{08FA8088-0D4F-4F80-8FC7-C7A188C4F901}"/>
    <cellStyle name="Check Cell 4 4 2 3" xfId="25395" xr:uid="{20404C0B-2AC0-48FC-B0AD-B466D7BD88C4}"/>
    <cellStyle name="Check Cell 4 4 3" xfId="13596" xr:uid="{37E3BC50-6F7F-41DE-B97F-ACB74844A15D}"/>
    <cellStyle name="Check Cell 4 4 3 2" xfId="23043" xr:uid="{1D558F97-2881-4BBA-9D7A-B2DD5355C348}"/>
    <cellStyle name="Check Cell 4 4 3 3" xfId="26718" xr:uid="{272868CB-67B6-4D3B-9209-9592E0E30A27}"/>
    <cellStyle name="Check Cell 4 4 4" xfId="15232" xr:uid="{AB37CB50-BD97-4787-9B2C-2D0C13B25C4C}"/>
    <cellStyle name="Check Cell 4 4 4 2" xfId="24679" xr:uid="{FACC8F02-A837-46EC-95B5-3A69D6369687}"/>
    <cellStyle name="Check Cell 4 4 4 3" xfId="26766" xr:uid="{DD62C910-A39E-46B9-8CBA-55C4895E908C}"/>
    <cellStyle name="Check Cell 4 4 5" xfId="17313" xr:uid="{93F44818-6B3B-4CAC-A21C-94924ABA1AA6}"/>
    <cellStyle name="Check Cell 4 4 6" xfId="24727" xr:uid="{8C3DEC52-06AF-4BB7-BEC1-75CC5E0282C8}"/>
    <cellStyle name="Check Cell 5" xfId="1380" xr:uid="{C89122DB-E613-4C05-8BF5-EE7FCE7ED0D3}"/>
    <cellStyle name="Check Cell 5 2" xfId="3079" xr:uid="{C179D6C1-998F-471B-9BCA-1B5336F937B5}"/>
    <cellStyle name="Check Cell 5 2 2" xfId="8385" xr:uid="{404AE0E3-1680-4C92-BF84-7654D954EDA5}"/>
    <cellStyle name="Check Cell 5 2 2 2" xfId="11966" xr:uid="{B8BABBA2-AF4F-4B1C-9DFD-8C22C6790569}"/>
    <cellStyle name="Check Cell 5 2 2 2 2" xfId="21413" xr:uid="{9CE09E68-00E3-4138-904A-D7DC8A32A7DF}"/>
    <cellStyle name="Check Cell 5 2 2 2 3" xfId="25826" xr:uid="{6D82E805-BDDF-47ED-B94E-7D1AF6A2B328}"/>
    <cellStyle name="Check Cell 5 2 2 3" xfId="14107" xr:uid="{AC9E6E40-D179-44E3-ABF5-062202AB0700}"/>
    <cellStyle name="Check Cell 5 2 2 3 2" xfId="23554" xr:uid="{6704AF09-1514-4DE3-BE5A-EC6579B9B8F3}"/>
    <cellStyle name="Check Cell 5 2 2 3 3" xfId="26725" xr:uid="{729AC18F-8E1C-4031-A32E-EC9DDC85DF57}"/>
    <cellStyle name="Check Cell 5 2 2 4" xfId="15239" xr:uid="{91303EF4-1274-4125-90B2-763BEEA4E533}"/>
    <cellStyle name="Check Cell 5 2 2 4 2" xfId="24686" xr:uid="{1DE556AF-3AE4-4570-A976-5C137B525559}"/>
    <cellStyle name="Check Cell 5 2 2 4 3" xfId="26773" xr:uid="{D25C5260-3F37-4C70-8FC3-BFADD883BFA7}"/>
    <cellStyle name="Check Cell 5 2 2 5" xfId="17830" xr:uid="{B1B1DE48-2EE2-4AC8-AF0D-C11205B7069E}"/>
    <cellStyle name="Check Cell 5 2 2 6" xfId="24734" xr:uid="{41E05FF3-1BA1-4A94-9C4B-069F41338F87}"/>
    <cellStyle name="Check Cell 5 3" xfId="3078" xr:uid="{761E12DA-BF45-431B-83A3-AF3F7C8F441D}"/>
    <cellStyle name="Check Cell 5 4" xfId="7869" xr:uid="{1621678C-BE51-4C75-A3CB-6A4543F2729B}"/>
    <cellStyle name="Check Cell 5 4 2" xfId="11530" xr:uid="{C6598E24-E0D9-4380-BF17-1BEA18D86D5E}"/>
    <cellStyle name="Check Cell 5 4 2 2" xfId="20977" xr:uid="{F367ECCB-DC7C-458C-ABBF-5FACBCC96D3C}"/>
    <cellStyle name="Check Cell 5 4 2 3" xfId="25396" xr:uid="{A23E28ED-D41A-4BDC-9D6B-825B9BE79F02}"/>
    <cellStyle name="Check Cell 5 4 3" xfId="13597" xr:uid="{764F2C32-1F17-4C63-8843-885126CF8746}"/>
    <cellStyle name="Check Cell 5 4 3 2" xfId="23044" xr:uid="{C417915F-4F83-4BEF-91B7-8AA26070C9C8}"/>
    <cellStyle name="Check Cell 5 4 3 3" xfId="26719" xr:uid="{A45E28A7-DC63-484D-A200-411614EEAA82}"/>
    <cellStyle name="Check Cell 5 4 4" xfId="15233" xr:uid="{D3A089F6-4172-41F4-AD20-50B43B362B94}"/>
    <cellStyle name="Check Cell 5 4 4 2" xfId="24680" xr:uid="{9AF579E9-BAF6-4B6C-8187-E3E7E9E46E9F}"/>
    <cellStyle name="Check Cell 5 4 4 3" xfId="26767" xr:uid="{1D22FA35-090F-4818-B708-BC5C883A19C9}"/>
    <cellStyle name="Check Cell 5 4 5" xfId="17314" xr:uid="{27C97819-F8B1-4CEA-AA9B-8F82FE92F465}"/>
    <cellStyle name="Check Cell 5 4 6" xfId="24728" xr:uid="{5FBC1ABC-6F12-4B27-ADFA-B9194BC09B63}"/>
    <cellStyle name="Check Cell 6" xfId="1381" xr:uid="{AB47A60E-209B-439C-9260-FD4CF0C01B0E}"/>
    <cellStyle name="Check Cell 6 2" xfId="3081" xr:uid="{CE8301D8-3D17-4B45-B19F-7B437597987B}"/>
    <cellStyle name="Check Cell 6 3" xfId="3082" xr:uid="{E9F14E23-DCFB-4BDB-87C3-97828F7C3FEF}"/>
    <cellStyle name="Check Cell 6 3 2" xfId="8386" xr:uid="{338B3A33-9C61-42FF-9363-7F03D54E5298}"/>
    <cellStyle name="Check Cell 6 3 2 2" xfId="11967" xr:uid="{78A58B38-644C-4A88-8C49-01582110542F}"/>
    <cellStyle name="Check Cell 6 3 2 2 2" xfId="21414" xr:uid="{E6AD0E8F-1AFD-499A-8D48-781CEAB52F7F}"/>
    <cellStyle name="Check Cell 6 3 2 2 3" xfId="25827" xr:uid="{98B85213-0289-4838-A454-F95AAF86A9DF}"/>
    <cellStyle name="Check Cell 6 3 2 3" xfId="14108" xr:uid="{34D5BAAD-ADAD-407A-BD11-937E270FADE7}"/>
    <cellStyle name="Check Cell 6 3 2 3 2" xfId="23555" xr:uid="{16B4C59C-EFF4-4B3A-A192-5E5406498FDD}"/>
    <cellStyle name="Check Cell 6 3 2 3 3" xfId="26726" xr:uid="{A3B5594D-D412-4FA5-A410-5FC7536F632D}"/>
    <cellStyle name="Check Cell 6 3 2 4" xfId="15240" xr:uid="{E7FC3716-4850-4C57-982E-E21C29B9D5A3}"/>
    <cellStyle name="Check Cell 6 3 2 4 2" xfId="24687" xr:uid="{B3C9E794-C03A-433D-9A6B-4836FDF32AAA}"/>
    <cellStyle name="Check Cell 6 3 2 4 3" xfId="26774" xr:uid="{0A832A56-8A4B-4830-AFA0-9F3C791A9DD2}"/>
    <cellStyle name="Check Cell 6 3 2 5" xfId="17831" xr:uid="{8B2ABF95-3836-4560-88A8-0F41706454FC}"/>
    <cellStyle name="Check Cell 6 3 2 6" xfId="24735" xr:uid="{34284144-A276-4003-826B-3ABFE21418C4}"/>
    <cellStyle name="Check Cell 6 4" xfId="3080" xr:uid="{CED28578-4C8D-4383-9306-35F40E0510E1}"/>
    <cellStyle name="Check Cell 6 5" xfId="7870" xr:uid="{1B6EEC61-298D-4E71-891C-871E53CE1D37}"/>
    <cellStyle name="Check Cell 6 5 2" xfId="11531" xr:uid="{E39BB0C0-813B-4E6C-845A-7D0B9C84E74F}"/>
    <cellStyle name="Check Cell 6 5 2 2" xfId="20978" xr:uid="{239EDEEF-4905-450B-B62B-5343196288E4}"/>
    <cellStyle name="Check Cell 6 5 2 3" xfId="25397" xr:uid="{74C73D60-8549-4FE8-9177-8740D3103C39}"/>
    <cellStyle name="Check Cell 6 5 3" xfId="13598" xr:uid="{8304A2EE-A54D-47B2-A6B4-3BBE1CDA37F5}"/>
    <cellStyle name="Check Cell 6 5 3 2" xfId="23045" xr:uid="{288FC36E-EF85-41D9-9961-2B799C5360A7}"/>
    <cellStyle name="Check Cell 6 5 3 3" xfId="26720" xr:uid="{12EF3E61-CEE8-4A15-8694-6A126B2A7120}"/>
    <cellStyle name="Check Cell 6 5 4" xfId="15234" xr:uid="{514E2758-43BB-4EBE-BE57-182DE22D2A1C}"/>
    <cellStyle name="Check Cell 6 5 4 2" xfId="24681" xr:uid="{1331790E-C77C-4B10-899A-067D1D955646}"/>
    <cellStyle name="Check Cell 6 5 4 3" xfId="26768" xr:uid="{D8A317DC-EAF4-4154-91BB-555C1FAD6A8D}"/>
    <cellStyle name="Check Cell 6 5 5" xfId="17315" xr:uid="{2A90444A-FB1D-4FF5-9CB2-6B491CA9155C}"/>
    <cellStyle name="Check Cell 6 5 6" xfId="24729" xr:uid="{EDD0BA3A-0224-421B-A4ED-D1D45FBB03E5}"/>
    <cellStyle name="Check Cell 7" xfId="1382" xr:uid="{C7D0387F-9F71-4B83-8C1B-0397255CF338}"/>
    <cellStyle name="Check Cell 7 2" xfId="3084" xr:uid="{B06281D5-6107-4789-89EA-00BA4716092E}"/>
    <cellStyle name="Check Cell 7 3" xfId="3083" xr:uid="{53955421-7B0D-4D27-8DBD-71C11F2190EF}"/>
    <cellStyle name="Check Cell 7 4" xfId="7871" xr:uid="{D9BC01FD-9728-40C4-84E9-A03C2BBD341A}"/>
    <cellStyle name="Check Cell 7 4 2" xfId="11532" xr:uid="{FA47B9DD-0966-49B3-B90A-E1320C7BE1F1}"/>
    <cellStyle name="Check Cell 7 4 2 2" xfId="20979" xr:uid="{8063E964-90A7-4A34-9FA4-5AAFED209C20}"/>
    <cellStyle name="Check Cell 7 4 2 3" xfId="25398" xr:uid="{07A4AF76-AD0F-4EA6-82C9-75C435675E2C}"/>
    <cellStyle name="Check Cell 7 4 3" xfId="13599" xr:uid="{2F797B0F-2DFE-4F6B-B18A-0CFB48721E78}"/>
    <cellStyle name="Check Cell 7 4 3 2" xfId="23046" xr:uid="{6CA6CEF3-AC4F-47E0-8A16-5150ED874D40}"/>
    <cellStyle name="Check Cell 7 4 3 3" xfId="26721" xr:uid="{3253A00B-A359-4BD2-8868-765B17653C8E}"/>
    <cellStyle name="Check Cell 7 4 4" xfId="15235" xr:uid="{CA8700E7-9CC4-4F98-869B-117225B03E71}"/>
    <cellStyle name="Check Cell 7 4 4 2" xfId="24682" xr:uid="{7E903E43-3422-4EEC-A048-17F0DFAD780E}"/>
    <cellStyle name="Check Cell 7 4 4 3" xfId="26769" xr:uid="{3C8A4848-240E-4AAF-BAF8-F724B4917671}"/>
    <cellStyle name="Check Cell 7 4 5" xfId="17316" xr:uid="{0A2D6159-4D1A-4967-B37B-C562D9A4C35C}"/>
    <cellStyle name="Check Cell 7 4 6" xfId="24730" xr:uid="{211EFD29-2180-42F3-BEE1-DBFB25C1C035}"/>
    <cellStyle name="Check Cell 8" xfId="1383" xr:uid="{ACDA808C-8785-47BE-954E-BAD5EA079D2C}"/>
    <cellStyle name="Check Cell 8 2" xfId="3085" xr:uid="{E5FA1FC4-CF9D-4152-9B50-52870132F7E1}"/>
    <cellStyle name="Check Cell 8 3" xfId="7872" xr:uid="{5D1E3BE6-4AE8-4978-BDEF-4CE5643B09F8}"/>
    <cellStyle name="Check Cell 8 3 2" xfId="11533" xr:uid="{531D20BA-94F8-4DB0-9EA5-330251A9B81A}"/>
    <cellStyle name="Check Cell 8 3 2 2" xfId="20980" xr:uid="{E31DE7D8-0A35-4DD5-A27A-B3D9E21A9A1D}"/>
    <cellStyle name="Check Cell 8 3 2 3" xfId="25399" xr:uid="{F1030438-F04B-4C1C-BF18-383D797B2437}"/>
    <cellStyle name="Check Cell 8 3 3" xfId="13600" xr:uid="{480EB51F-7024-49E0-B387-950A901BC965}"/>
    <cellStyle name="Check Cell 8 3 3 2" xfId="23047" xr:uid="{4ACF2499-7FC9-470B-94A5-0F4422A9F9E2}"/>
    <cellStyle name="Check Cell 8 3 3 3" xfId="26722" xr:uid="{3BCC4088-EC5A-435B-A3EF-8ED34B0EE2F1}"/>
    <cellStyle name="Check Cell 8 3 4" xfId="15236" xr:uid="{25FCD979-914C-4A76-BFF6-08F939BC59E8}"/>
    <cellStyle name="Check Cell 8 3 4 2" xfId="24683" xr:uid="{8E0AC2C8-E38C-471E-BD32-9ACEBFEC9074}"/>
    <cellStyle name="Check Cell 8 3 4 3" xfId="26770" xr:uid="{373B693B-D4BD-4AA2-BF45-14F5A73EBEB8}"/>
    <cellStyle name="Check Cell 8 3 5" xfId="17317" xr:uid="{737B59E8-821C-4D83-BFD7-4A3E672754EE}"/>
    <cellStyle name="Check Cell 8 3 6" xfId="24731" xr:uid="{DD79DEF2-AF31-4143-9082-8EB016CCDC50}"/>
    <cellStyle name="Check Cell 9" xfId="1384" xr:uid="{B5ED44E5-EB9E-4E6E-B390-80312F75FB7C}"/>
    <cellStyle name="Check Cell 9 2" xfId="3086" xr:uid="{F8C78910-AFC6-48B5-9C9D-D5AE325BD4B1}"/>
    <cellStyle name="Check Cell 9 3" xfId="7873" xr:uid="{097FFB69-D71B-4A4D-BA5F-D8DF841247CA}"/>
    <cellStyle name="Check Cell 9 3 2" xfId="11534" xr:uid="{C91969ED-F40A-48BE-B4EF-A7DB521E5E30}"/>
    <cellStyle name="Check Cell 9 3 2 2" xfId="20981" xr:uid="{09E8D6B0-9AEF-4655-A7C1-24F51D9D1998}"/>
    <cellStyle name="Check Cell 9 3 2 3" xfId="25400" xr:uid="{F86601FB-0BA5-43EA-96D3-7807A04BA96D}"/>
    <cellStyle name="Check Cell 9 3 3" xfId="13601" xr:uid="{45A8C9BB-5C39-4520-899D-AFDDACB25E7C}"/>
    <cellStyle name="Check Cell 9 3 3 2" xfId="23048" xr:uid="{1ACF2A8B-81BC-406E-B612-3456B80F7E9A}"/>
    <cellStyle name="Check Cell 9 3 3 3" xfId="26723" xr:uid="{8F1B3BCD-7073-46F8-BA22-4EC91E1BACD6}"/>
    <cellStyle name="Check Cell 9 3 4" xfId="15237" xr:uid="{20F7B832-09C4-4124-BE41-102E94B2997E}"/>
    <cellStyle name="Check Cell 9 3 4 2" xfId="24684" xr:uid="{67AC108B-3621-48C8-89D8-54EE25E35727}"/>
    <cellStyle name="Check Cell 9 3 4 3" xfId="26771" xr:uid="{F1BCE45D-ABF6-45F6-B839-ACEFFCE0B254}"/>
    <cellStyle name="Check Cell 9 3 5" xfId="17318" xr:uid="{BF4B1677-A599-4ED7-A32B-6FC5E32573D6}"/>
    <cellStyle name="Check Cell 9 3 6" xfId="24732" xr:uid="{873952D1-A17C-480B-9064-ED6B917D134A}"/>
    <cellStyle name="Comma" xfId="34987" builtinId="3"/>
    <cellStyle name="Comma  - Style1" xfId="1385" xr:uid="{21940236-CB32-49AB-BE70-7C276AACD8BF}"/>
    <cellStyle name="Comma  - Style2" xfId="1386" xr:uid="{706EF4C7-6778-4B16-869D-B8B12A3A3CF8}"/>
    <cellStyle name="Comma  - Style3" xfId="1387" xr:uid="{6F3B0867-5E93-4F3A-A5EE-620FA90B9CA7}"/>
    <cellStyle name="Comma  - Style4" xfId="1388" xr:uid="{5B7135A8-A0CC-4855-8CFA-C70655BAEA1F}"/>
    <cellStyle name="Comma  - Style5" xfId="1389" xr:uid="{FCC72CF9-A62B-40A8-B68E-70DE1BA5ECE5}"/>
    <cellStyle name="Comma  - Style6" xfId="1390" xr:uid="{B3F692AD-ADB6-4FF3-8EA3-4114A6A0EDDA}"/>
    <cellStyle name="Comma  - Style7" xfId="1391" xr:uid="{13D5F87A-50E3-47BE-9093-9AD0B0712085}"/>
    <cellStyle name="Comma  - Style8" xfId="1392" xr:uid="{61FB4473-5E0A-49F6-BA55-C49E6C13D20A}"/>
    <cellStyle name="Comma [0] 2 2" xfId="3089" xr:uid="{47203AAD-CD06-46C9-91E1-D9E502AF6829}"/>
    <cellStyle name="Comma [0] 2 2 2" xfId="6054" xr:uid="{20E03882-409E-4646-B08A-D689DB922740}"/>
    <cellStyle name="Comma [0] 2 2 2 2" xfId="6722" xr:uid="{0BA4CF4D-4E94-4E4B-8A9D-EB3E6AF7F114}"/>
    <cellStyle name="Comma [0] 2 2 2 2 2" xfId="10452" xr:uid="{4B0EA0FE-74B7-4AEA-A49A-355DF208A1E8}"/>
    <cellStyle name="Comma [0] 2 2 2 2 2 2" xfId="19898" xr:uid="{789205C7-43E1-4A44-BCE5-44AF0464873D}"/>
    <cellStyle name="Comma [0] 2 2 2 2 2 2 2" xfId="31803" xr:uid="{E0B0E1C2-D531-465A-8CD6-771260FADA10}"/>
    <cellStyle name="Comma [0] 2 2 2 2 2 2 3" xfId="34586" xr:uid="{9D897B8B-1499-4E34-A066-2BC413F9F3D7}"/>
    <cellStyle name="Comma [0] 2 2 2 2 2 3" xfId="30520" xr:uid="{259B76E4-1C5E-4297-95F5-05135D068CAE}"/>
    <cellStyle name="Comma [0] 2 2 2 2 2 4" xfId="33291" xr:uid="{D5F3BF26-D01B-4872-96CE-5E5654EEA512}"/>
    <cellStyle name="Comma [0] 2 2 2 2 3" xfId="16169" xr:uid="{D9D979CC-CEF1-4F25-B906-3CEDCF093305}"/>
    <cellStyle name="Comma [0] 2 2 2 2 3 2" xfId="31160" xr:uid="{2299652D-D10C-4C0C-BE50-15882CEF4BEA}"/>
    <cellStyle name="Comma [0] 2 2 2 2 3 3" xfId="33937" xr:uid="{25305B35-E181-4699-966E-F5E2F34EB6C9}"/>
    <cellStyle name="Comma [0] 2 2 2 2 4" xfId="29879" xr:uid="{3F1F2130-2666-4AB5-91A1-0B107A53B79A}"/>
    <cellStyle name="Comma [0] 2 2 2 2 5" xfId="32644" xr:uid="{1B8ADE49-B0CA-4530-B5F0-072A823387D8}"/>
    <cellStyle name="Comma [0] 2 2 2 3" xfId="9783" xr:uid="{6DD99F8D-D9B2-4785-BD49-9A949F1D2804}"/>
    <cellStyle name="Comma [0] 2 2 2 3 2" xfId="19228" xr:uid="{10A7D443-4237-4970-8F74-65AAD9B27290}"/>
    <cellStyle name="Comma [0] 2 2 2 3 2 2" xfId="31514" xr:uid="{65C3F263-C3E3-491B-BFB1-B299E648B91F}"/>
    <cellStyle name="Comma [0] 2 2 2 3 2 3" xfId="34295" xr:uid="{C8113F84-9620-4B7A-9C3F-30777CF26CC9}"/>
    <cellStyle name="Comma [0] 2 2 2 3 3" xfId="30232" xr:uid="{F54C22D7-BC21-4C85-9B75-4BBBBCAEA881}"/>
    <cellStyle name="Comma [0] 2 2 2 3 4" xfId="33001" xr:uid="{33642B8A-DE07-48D7-A742-571D23C46B0E}"/>
    <cellStyle name="Comma [0] 2 2 2 4" xfId="15499" xr:uid="{D1E2F514-6A24-4D66-AAFA-50C22B0AF9A8}"/>
    <cellStyle name="Comma [0] 2 2 2 4 2" xfId="30871" xr:uid="{2A85D93C-D484-441B-9193-5BCFC829754A}"/>
    <cellStyle name="Comma [0] 2 2 2 4 3" xfId="33646" xr:uid="{288ED66D-7611-4056-BB25-E3B6D501041C}"/>
    <cellStyle name="Comma [0] 2 2 2 5" xfId="29592" xr:uid="{B66D1117-9C65-44A4-937C-D80633D08661}"/>
    <cellStyle name="Comma [0] 2 2 2 6" xfId="32355" xr:uid="{F1C3D28E-05BC-441C-A850-1A6C41C68297}"/>
    <cellStyle name="Comma 10" xfId="102" xr:uid="{E9DC5F7D-2E68-493A-B9F2-2941F7BC0FE4}"/>
    <cellStyle name="Comma 10 10" xfId="3091" xr:uid="{BBF80893-F036-499A-A982-34453DE592AB}"/>
    <cellStyle name="Comma 10 10 2" xfId="6055" xr:uid="{6FBA1FBA-7E37-4637-9243-728C6A18E88C}"/>
    <cellStyle name="Comma 10 10 2 2" xfId="6723" xr:uid="{BDC9BC44-A36E-4168-A5BC-0DA24D348381}"/>
    <cellStyle name="Comma 10 10 2 2 2" xfId="10453" xr:uid="{E508E1C6-C2C5-4E51-BB9A-5FFCEF2E9155}"/>
    <cellStyle name="Comma 10 10 2 2 2 2" xfId="19899" xr:uid="{A2F02398-EA39-48F8-8216-0AE472146FE8}"/>
    <cellStyle name="Comma 10 10 2 2 2 2 2" xfId="31804" xr:uid="{7F36CCF8-0112-46A2-96A2-73C33AE543AA}"/>
    <cellStyle name="Comma 10 10 2 2 2 2 3" xfId="34587" xr:uid="{3859AEDE-FF77-4FDB-8FCE-BCED30BACAD2}"/>
    <cellStyle name="Comma 10 10 2 2 2 3" xfId="30521" xr:uid="{6AEACF88-5766-4FEC-8F43-9FCB35E9456D}"/>
    <cellStyle name="Comma 10 10 2 2 2 4" xfId="33292" xr:uid="{C405B89B-29BD-42E1-BC5E-A71380866D59}"/>
    <cellStyle name="Comma 10 10 2 2 3" xfId="16170" xr:uid="{EB4D7870-3F62-4761-B5DF-FB39CB9E53DC}"/>
    <cellStyle name="Comma 10 10 2 2 3 2" xfId="31161" xr:uid="{567D4298-83FA-44C2-AF65-57994E44817B}"/>
    <cellStyle name="Comma 10 10 2 2 3 3" xfId="33938" xr:uid="{D2FB395A-4D94-43BB-8652-3D1700AEB938}"/>
    <cellStyle name="Comma 10 10 2 2 4" xfId="29880" xr:uid="{B60E1875-8083-4D04-A139-927814CDE334}"/>
    <cellStyle name="Comma 10 10 2 2 5" xfId="32645" xr:uid="{A31FB16F-DF92-45B5-87CD-B1B87D1B84AC}"/>
    <cellStyle name="Comma 10 10 2 3" xfId="9784" xr:uid="{8C2FA867-D928-4CDE-88F1-7FB593AF587A}"/>
    <cellStyle name="Comma 10 10 2 3 2" xfId="19229" xr:uid="{DB9D5983-AE8B-424F-B60D-7E70C76E19FB}"/>
    <cellStyle name="Comma 10 10 2 3 2 2" xfId="31515" xr:uid="{999365B0-B0DF-495D-A3AB-B708A99EECB0}"/>
    <cellStyle name="Comma 10 10 2 3 2 3" xfId="34296" xr:uid="{F4005051-0EF9-4BD6-86A8-C5ADF61904D2}"/>
    <cellStyle name="Comma 10 10 2 3 3" xfId="30233" xr:uid="{64DCC302-6D83-4C31-97F5-E7AEDEACDC3C}"/>
    <cellStyle name="Comma 10 10 2 3 4" xfId="33002" xr:uid="{BC2F3A02-36D0-45C6-93AB-68F712EE9063}"/>
    <cellStyle name="Comma 10 10 2 4" xfId="15500" xr:uid="{DEA82553-496B-43CD-8BFB-387AF9DC2968}"/>
    <cellStyle name="Comma 10 10 2 4 2" xfId="30872" xr:uid="{44439826-D62C-4A95-9A4A-1065A12C678E}"/>
    <cellStyle name="Comma 10 10 2 4 3" xfId="33647" xr:uid="{8C01B823-E362-4C84-89F0-0AD41D1D1355}"/>
    <cellStyle name="Comma 10 10 2 5" xfId="29593" xr:uid="{7C291ED8-16BE-4436-9BD6-511C11A10A5B}"/>
    <cellStyle name="Comma 10 10 2 6" xfId="32356" xr:uid="{ADA7D3D3-BAE3-4985-9045-B7428E65BC86}"/>
    <cellStyle name="Comma 10 11" xfId="3092" xr:uid="{5E5CCA08-F496-4F14-B330-DB64155BA78E}"/>
    <cellStyle name="Comma 10 11 2" xfId="6056" xr:uid="{674EB5DC-462E-4BB4-AA69-11575BA0B150}"/>
    <cellStyle name="Comma 10 11 2 2" xfId="6724" xr:uid="{8826FA96-CA10-4A48-AE56-D37E3BA1A78D}"/>
    <cellStyle name="Comma 10 11 2 2 2" xfId="10454" xr:uid="{D1B8645F-B33D-401B-AE48-87A36F60B951}"/>
    <cellStyle name="Comma 10 11 2 2 2 2" xfId="19900" xr:uid="{C7361A8B-3252-4D7E-B540-A7737F088DA8}"/>
    <cellStyle name="Comma 10 11 2 2 2 2 2" xfId="31805" xr:uid="{4D0C4AD7-030E-4E23-8F09-969A3CABA282}"/>
    <cellStyle name="Comma 10 11 2 2 2 2 3" xfId="34588" xr:uid="{EC3D30B2-0E2F-4EB7-A5F0-F1F658F91C2D}"/>
    <cellStyle name="Comma 10 11 2 2 2 3" xfId="30522" xr:uid="{4CE136F6-3454-46CC-97BB-5F6C4ED17739}"/>
    <cellStyle name="Comma 10 11 2 2 2 4" xfId="33293" xr:uid="{43AA69CD-C53D-4087-8E8E-3A2ED41F5EBF}"/>
    <cellStyle name="Comma 10 11 2 2 3" xfId="16171" xr:uid="{FE708804-C9B8-4B61-BA8B-946EF8A8FBB1}"/>
    <cellStyle name="Comma 10 11 2 2 3 2" xfId="31162" xr:uid="{9FA8D98E-101C-4E4D-9380-DA9CCE42C915}"/>
    <cellStyle name="Comma 10 11 2 2 3 3" xfId="33939" xr:uid="{85195343-2C34-463E-9744-58F96DA4F951}"/>
    <cellStyle name="Comma 10 11 2 2 4" xfId="29881" xr:uid="{F629748D-BF24-4602-8F97-38766D5FBFDA}"/>
    <cellStyle name="Comma 10 11 2 2 5" xfId="32646" xr:uid="{C205E43E-003A-4492-B484-A5F992BBC4D3}"/>
    <cellStyle name="Comma 10 11 2 3" xfId="9785" xr:uid="{762C9061-8880-4024-83A1-F6FDE14C17EC}"/>
    <cellStyle name="Comma 10 11 2 3 2" xfId="19230" xr:uid="{E2DABDEC-4F17-4B29-9969-0E9C92A4A185}"/>
    <cellStyle name="Comma 10 11 2 3 2 2" xfId="31516" xr:uid="{823BA180-5314-48FA-838E-88AF6525F140}"/>
    <cellStyle name="Comma 10 11 2 3 2 3" xfId="34297" xr:uid="{BD843F1A-8351-4F7A-B873-B4A55F2D71B0}"/>
    <cellStyle name="Comma 10 11 2 3 3" xfId="30234" xr:uid="{A7C31C6F-6327-4187-854B-E0627641F3A9}"/>
    <cellStyle name="Comma 10 11 2 3 4" xfId="33003" xr:uid="{F12191E4-6750-4296-BF03-E3EF00683BF4}"/>
    <cellStyle name="Comma 10 11 2 4" xfId="15501" xr:uid="{C02325EC-1A52-41BE-8AAD-4391190C9022}"/>
    <cellStyle name="Comma 10 11 2 4 2" xfId="30873" xr:uid="{5F7276CA-FE36-4658-85E6-9B3CAC69B4A3}"/>
    <cellStyle name="Comma 10 11 2 4 3" xfId="33648" xr:uid="{B452D87C-FE5C-4AF0-BEFE-4BF081651F22}"/>
    <cellStyle name="Comma 10 11 2 5" xfId="29594" xr:uid="{1CFAFB73-7D59-4E31-A173-FB2733D99742}"/>
    <cellStyle name="Comma 10 11 2 6" xfId="32357" xr:uid="{4AC9B6C0-15D4-4038-9DF6-4B8479D37797}"/>
    <cellStyle name="Comma 10 12" xfId="3093" xr:uid="{C06B1583-3BFC-434C-A857-C9584DC759DA}"/>
    <cellStyle name="Comma 10 12 2" xfId="6057" xr:uid="{C35991E0-705B-4FD4-B453-19142CAEA2E5}"/>
    <cellStyle name="Comma 10 12 2 2" xfId="6725" xr:uid="{02D87380-8843-404F-8DEA-BB95A886EC58}"/>
    <cellStyle name="Comma 10 12 2 2 2" xfId="10455" xr:uid="{A5D2B771-9A2F-46D0-9349-A4F53B666220}"/>
    <cellStyle name="Comma 10 12 2 2 2 2" xfId="19901" xr:uid="{061C15F8-32A9-41EB-8339-91C920F5B72B}"/>
    <cellStyle name="Comma 10 12 2 2 2 2 2" xfId="31806" xr:uid="{2684EE66-8C1B-40EA-8A1C-E757834A0C82}"/>
    <cellStyle name="Comma 10 12 2 2 2 2 3" xfId="34589" xr:uid="{7F65B66F-5198-411A-A716-1705EB58FAAE}"/>
    <cellStyle name="Comma 10 12 2 2 2 3" xfId="30523" xr:uid="{B3FAF1E6-6772-457A-8C6D-ADFBED5199AE}"/>
    <cellStyle name="Comma 10 12 2 2 2 4" xfId="33294" xr:uid="{B789006F-A325-4283-8F73-334A35D131BE}"/>
    <cellStyle name="Comma 10 12 2 2 3" xfId="16172" xr:uid="{174CB139-0D6E-4DB2-AFDC-128911698CC4}"/>
    <cellStyle name="Comma 10 12 2 2 3 2" xfId="31163" xr:uid="{B8D73765-26F9-42C7-9D07-4DC6F78C96EF}"/>
    <cellStyle name="Comma 10 12 2 2 3 3" xfId="33940" xr:uid="{ED33C051-E123-4374-A6EB-859D91B8FBCC}"/>
    <cellStyle name="Comma 10 12 2 2 4" xfId="29882" xr:uid="{33B40875-1D15-463C-A71C-B3A392073086}"/>
    <cellStyle name="Comma 10 12 2 2 5" xfId="32647" xr:uid="{CCC26042-3FB3-4B57-BFCB-E5DABB85834B}"/>
    <cellStyle name="Comma 10 12 2 3" xfId="9786" xr:uid="{D3271730-C8AA-40EF-A4AC-970759A1F2DA}"/>
    <cellStyle name="Comma 10 12 2 3 2" xfId="19231" xr:uid="{1DC7EB8F-0C32-4071-A339-F3A72F646288}"/>
    <cellStyle name="Comma 10 12 2 3 2 2" xfId="31517" xr:uid="{CBB9D19A-0602-4B4A-B97F-069A3B738608}"/>
    <cellStyle name="Comma 10 12 2 3 2 3" xfId="34298" xr:uid="{BAF218CE-E5CB-42F6-AF79-6F499E32D8C0}"/>
    <cellStyle name="Comma 10 12 2 3 3" xfId="30235" xr:uid="{62DE2103-05A9-46D9-BF9A-EF1E1D002FAF}"/>
    <cellStyle name="Comma 10 12 2 3 4" xfId="33004" xr:uid="{6FF339A3-F4F9-41CD-ACD0-1FCE80F003F6}"/>
    <cellStyle name="Comma 10 12 2 4" xfId="15502" xr:uid="{1D718D0E-1E52-4BF8-8F38-B1272550AB32}"/>
    <cellStyle name="Comma 10 12 2 4 2" xfId="30874" xr:uid="{595E9645-872D-45B6-8F39-1CF75D65EC59}"/>
    <cellStyle name="Comma 10 12 2 4 3" xfId="33649" xr:uid="{4B912BAE-6E8C-4083-8478-E0AC1C004887}"/>
    <cellStyle name="Comma 10 12 2 5" xfId="29595" xr:uid="{4A26E979-178E-4343-B461-219F3E2BC5D1}"/>
    <cellStyle name="Comma 10 12 2 6" xfId="32358" xr:uid="{A9133D3E-72EF-4F36-95E8-175D10D31410}"/>
    <cellStyle name="Comma 10 13" xfId="3094" xr:uid="{D0D288D2-2F73-4773-BA70-1804FAAA2A8A}"/>
    <cellStyle name="Comma 10 13 2" xfId="6058" xr:uid="{15D02529-6272-4A05-91DC-089D2FF272AA}"/>
    <cellStyle name="Comma 10 13 2 2" xfId="6726" xr:uid="{134837D4-4A6C-4D6B-9009-C72E4FC89DBA}"/>
    <cellStyle name="Comma 10 13 2 2 2" xfId="10456" xr:uid="{2853A71B-2FAC-40AF-B965-1F47E8F3DD8B}"/>
    <cellStyle name="Comma 10 13 2 2 2 2" xfId="19902" xr:uid="{DB9064FA-C132-45A0-9F6C-8A6B9E76CCC4}"/>
    <cellStyle name="Comma 10 13 2 2 2 2 2" xfId="31807" xr:uid="{DE7E6B20-0A53-4EB5-B679-736EFE7AA549}"/>
    <cellStyle name="Comma 10 13 2 2 2 2 3" xfId="34590" xr:uid="{73695929-1DA1-44BA-8D13-B2476717BBFB}"/>
    <cellStyle name="Comma 10 13 2 2 2 3" xfId="30524" xr:uid="{E3831330-347C-4920-B414-852287C623B8}"/>
    <cellStyle name="Comma 10 13 2 2 2 4" xfId="33295" xr:uid="{77C9A5EF-08AB-422A-B513-5D816F725917}"/>
    <cellStyle name="Comma 10 13 2 2 3" xfId="16173" xr:uid="{74787282-9700-4112-8C5C-B2E116EC95A2}"/>
    <cellStyle name="Comma 10 13 2 2 3 2" xfId="31164" xr:uid="{B1E9069B-A268-4D70-A2D2-6E98056860AF}"/>
    <cellStyle name="Comma 10 13 2 2 3 3" xfId="33941" xr:uid="{506D11E1-9DCD-4728-94E4-FE50B9954932}"/>
    <cellStyle name="Comma 10 13 2 2 4" xfId="29883" xr:uid="{4EC77A63-A58E-423F-A149-422E8B709206}"/>
    <cellStyle name="Comma 10 13 2 2 5" xfId="32648" xr:uid="{DD8C8AFA-018A-41D4-BEF8-9CB8ABE9994A}"/>
    <cellStyle name="Comma 10 13 2 3" xfId="9787" xr:uid="{089E065D-19F8-4EE1-8A75-79AB2897BA3A}"/>
    <cellStyle name="Comma 10 13 2 3 2" xfId="19232" xr:uid="{9F3EA860-7D4C-46CF-B4AC-1F3363D7CCC1}"/>
    <cellStyle name="Comma 10 13 2 3 2 2" xfId="31518" xr:uid="{4B4A48AA-9352-45C3-B460-C40668724D3E}"/>
    <cellStyle name="Comma 10 13 2 3 2 3" xfId="34299" xr:uid="{31A75926-06FD-4BD3-A027-B7C577486101}"/>
    <cellStyle name="Comma 10 13 2 3 3" xfId="30236" xr:uid="{B73CAAA9-1890-4CBD-83E2-0D6879D7C62A}"/>
    <cellStyle name="Comma 10 13 2 3 4" xfId="33005" xr:uid="{ECDCE0EA-AAE8-4380-A6E9-1350B967ACA4}"/>
    <cellStyle name="Comma 10 13 2 4" xfId="15503" xr:uid="{BA1F269B-E670-4BF2-AC79-D601D32D650E}"/>
    <cellStyle name="Comma 10 13 2 4 2" xfId="30875" xr:uid="{2F48336E-96AA-4ADF-BF7D-BDDFC77C244D}"/>
    <cellStyle name="Comma 10 13 2 4 3" xfId="33650" xr:uid="{9D6ED92A-9F20-4F40-A68B-FF29D86896DF}"/>
    <cellStyle name="Comma 10 13 2 5" xfId="29596" xr:uid="{E60FB11B-6C4C-4780-BDC3-37D1AD1FAAFC}"/>
    <cellStyle name="Comma 10 13 2 6" xfId="32359" xr:uid="{6146F45E-3C3E-4274-957F-A8CC955AE93C}"/>
    <cellStyle name="Comma 10 14" xfId="3095" xr:uid="{EF2DF627-4C4C-4E9B-90F8-89F62652FB33}"/>
    <cellStyle name="Comma 10 14 2" xfId="6059" xr:uid="{2EE167AD-7181-42AF-86F1-E7BE0C49D30F}"/>
    <cellStyle name="Comma 10 14 2 2" xfId="6727" xr:uid="{2C5D9374-431C-4AD1-B7B2-D090DD79DCD4}"/>
    <cellStyle name="Comma 10 14 2 2 2" xfId="10457" xr:uid="{1568ADC9-98B3-403F-8692-F0C19DFDFA6B}"/>
    <cellStyle name="Comma 10 14 2 2 2 2" xfId="19903" xr:uid="{37B72C82-A45E-4488-9009-C0A4C4541043}"/>
    <cellStyle name="Comma 10 14 2 2 2 2 2" xfId="31808" xr:uid="{1EA62998-E0A4-49A4-A63F-380ED0087965}"/>
    <cellStyle name="Comma 10 14 2 2 2 2 3" xfId="34591" xr:uid="{562AF26B-D4C9-41C5-981F-F43AAED4839C}"/>
    <cellStyle name="Comma 10 14 2 2 2 3" xfId="30525" xr:uid="{56A352D2-E81C-4B4C-97AD-990A9A93F2E5}"/>
    <cellStyle name="Comma 10 14 2 2 2 4" xfId="33296" xr:uid="{AC499953-65C6-4328-B7C3-78A001EABF72}"/>
    <cellStyle name="Comma 10 14 2 2 3" xfId="16174" xr:uid="{1DBC3102-C52D-4F71-B555-89D59F87B18C}"/>
    <cellStyle name="Comma 10 14 2 2 3 2" xfId="31165" xr:uid="{3B54B987-6D1F-424F-A45E-926BE99FFE73}"/>
    <cellStyle name="Comma 10 14 2 2 3 3" xfId="33942" xr:uid="{913A1C67-099C-4B2A-839F-DFCB79D01191}"/>
    <cellStyle name="Comma 10 14 2 2 4" xfId="29884" xr:uid="{75B553E4-7F46-490A-9F74-C83CBD4F2157}"/>
    <cellStyle name="Comma 10 14 2 2 5" xfId="32649" xr:uid="{7E04FDC7-EA36-4DA2-9A62-74CB9DECC007}"/>
    <cellStyle name="Comma 10 14 2 3" xfId="9788" xr:uid="{657F5BE4-9B38-4AAF-98AA-348BFDF909FD}"/>
    <cellStyle name="Comma 10 14 2 3 2" xfId="19233" xr:uid="{03539997-972D-4FA9-A571-ADEE0067BE8B}"/>
    <cellStyle name="Comma 10 14 2 3 2 2" xfId="31519" xr:uid="{DF4339E6-636C-4352-8CBD-AF9442A5988A}"/>
    <cellStyle name="Comma 10 14 2 3 2 3" xfId="34300" xr:uid="{4012937E-AC5F-4BCE-8A20-D2FB6F5246DE}"/>
    <cellStyle name="Comma 10 14 2 3 3" xfId="30237" xr:uid="{D24789BC-BD77-4E71-BAC9-B7A77B1C7C0E}"/>
    <cellStyle name="Comma 10 14 2 3 4" xfId="33006" xr:uid="{7687DEEF-257C-4346-B0D4-EA761D0332B7}"/>
    <cellStyle name="Comma 10 14 2 4" xfId="15504" xr:uid="{C108A02F-4E20-47C0-98B6-660DEB27F84C}"/>
    <cellStyle name="Comma 10 14 2 4 2" xfId="30876" xr:uid="{D2391300-DC5E-4547-B442-E4B9D7599F7D}"/>
    <cellStyle name="Comma 10 14 2 4 3" xfId="33651" xr:uid="{82866401-9ED7-429E-BA8C-6D53194C260F}"/>
    <cellStyle name="Comma 10 14 2 5" xfId="29597" xr:uid="{0E3501E6-240C-4A4E-9E52-29796C9A6F85}"/>
    <cellStyle name="Comma 10 14 2 6" xfId="32360" xr:uid="{9E8B5ECB-2290-4A01-A50C-BE4802C097DB}"/>
    <cellStyle name="Comma 10 15" xfId="3096" xr:uid="{4BC7CDF9-FBAA-4F4D-819F-08542CC1C405}"/>
    <cellStyle name="Comma 10 15 2" xfId="6060" xr:uid="{2C347D91-AFEB-4A2D-981F-6640A517DFA1}"/>
    <cellStyle name="Comma 10 15 2 2" xfId="6728" xr:uid="{6100D939-A393-458A-8651-C16FC434313B}"/>
    <cellStyle name="Comma 10 15 2 2 2" xfId="10458" xr:uid="{4FDEE8AF-43E7-40CA-ABED-A794FC4C4801}"/>
    <cellStyle name="Comma 10 15 2 2 2 2" xfId="19904" xr:uid="{DB904098-3F89-47ED-B94E-33237FAABC64}"/>
    <cellStyle name="Comma 10 15 2 2 2 2 2" xfId="31809" xr:uid="{5437DC5D-A005-4502-AF3E-7E82237F323B}"/>
    <cellStyle name="Comma 10 15 2 2 2 2 3" xfId="34592" xr:uid="{AB2F9D8D-CE07-43B2-BFF9-541D2C0841F8}"/>
    <cellStyle name="Comma 10 15 2 2 2 3" xfId="30526" xr:uid="{E2F3862D-9899-46B0-925F-908BB1C3B6DF}"/>
    <cellStyle name="Comma 10 15 2 2 2 4" xfId="33297" xr:uid="{987EB4D8-0FCC-451D-A7DF-BA79E708BC9B}"/>
    <cellStyle name="Comma 10 15 2 2 3" xfId="16175" xr:uid="{52A28D43-E56B-4804-A223-70C038C5FCC7}"/>
    <cellStyle name="Comma 10 15 2 2 3 2" xfId="31166" xr:uid="{B81895D6-D2A1-49F1-A2C0-1F49876B7B40}"/>
    <cellStyle name="Comma 10 15 2 2 3 3" xfId="33943" xr:uid="{8DCB1760-1E22-4485-959C-C03C19875760}"/>
    <cellStyle name="Comma 10 15 2 2 4" xfId="29885" xr:uid="{7CF29DF9-CB8D-4BA1-AA3A-6A82BE840FBA}"/>
    <cellStyle name="Comma 10 15 2 2 5" xfId="32650" xr:uid="{9652F08E-7794-4C6F-BF2D-21992DA3A70E}"/>
    <cellStyle name="Comma 10 15 2 3" xfId="9789" xr:uid="{B1FFBBAC-F136-4D6B-9EB9-99BAFCB32CA8}"/>
    <cellStyle name="Comma 10 15 2 3 2" xfId="19234" xr:uid="{E938D233-AF55-439F-9F54-38ABDBFE96B4}"/>
    <cellStyle name="Comma 10 15 2 3 2 2" xfId="31520" xr:uid="{DE945601-6D5D-4DFE-AC85-E4716DD204F7}"/>
    <cellStyle name="Comma 10 15 2 3 2 3" xfId="34301" xr:uid="{142E0BD1-12C9-441C-8B11-1AA3CB117CB8}"/>
    <cellStyle name="Comma 10 15 2 3 3" xfId="30238" xr:uid="{D73EB114-8A37-4BAC-AA21-4DD36A5BAAED}"/>
    <cellStyle name="Comma 10 15 2 3 4" xfId="33007" xr:uid="{A01C9DF1-1675-483F-8A14-EEAA01A61223}"/>
    <cellStyle name="Comma 10 15 2 4" xfId="15505" xr:uid="{CED9754B-FB23-43F6-9BAA-23199597E687}"/>
    <cellStyle name="Comma 10 15 2 4 2" xfId="30877" xr:uid="{42004D4B-FAD4-470F-B6C3-FA5148298A18}"/>
    <cellStyle name="Comma 10 15 2 4 3" xfId="33652" xr:uid="{EC2DCBA1-2FE1-46C3-A218-4F0B44D01708}"/>
    <cellStyle name="Comma 10 15 2 5" xfId="29598" xr:uid="{1DA12231-EB56-4F4B-A5BF-7557C2FD7305}"/>
    <cellStyle name="Comma 10 15 2 6" xfId="32361" xr:uid="{B6E18A8B-6D61-4ADF-8D4D-EDAF44CF4533}"/>
    <cellStyle name="Comma 10 16" xfId="3097" xr:uid="{02D6408E-0CB8-470A-A23C-D395735181CE}"/>
    <cellStyle name="Comma 10 16 2" xfId="6061" xr:uid="{345F9AB0-D12A-44D7-8B8F-6DD463C8FB53}"/>
    <cellStyle name="Comma 10 16 2 2" xfId="6729" xr:uid="{CF182B41-099C-48F4-BE79-B34F09E18A8B}"/>
    <cellStyle name="Comma 10 16 2 2 2" xfId="10459" xr:uid="{1E5EF635-88D8-4EFC-930F-D149F1F5BA47}"/>
    <cellStyle name="Comma 10 16 2 2 2 2" xfId="19905" xr:uid="{732E9440-DCF4-420C-B15E-72C91F261194}"/>
    <cellStyle name="Comma 10 16 2 2 2 2 2" xfId="31810" xr:uid="{DCADA345-5038-43A7-B110-152491126FCC}"/>
    <cellStyle name="Comma 10 16 2 2 2 2 3" xfId="34593" xr:uid="{4C1A0D58-6E43-4147-B1E8-0524C17369B6}"/>
    <cellStyle name="Comma 10 16 2 2 2 3" xfId="30527" xr:uid="{B10B3AB5-1009-4DD0-8C1C-8EAB27A46251}"/>
    <cellStyle name="Comma 10 16 2 2 2 4" xfId="33298" xr:uid="{7C3B5AF6-EA3E-4400-9BB2-79DE1A0E3ED6}"/>
    <cellStyle name="Comma 10 16 2 2 3" xfId="16176" xr:uid="{F3CA8AAD-1942-4FA4-8A58-B673A57678B1}"/>
    <cellStyle name="Comma 10 16 2 2 3 2" xfId="31167" xr:uid="{232F4D25-0E05-42BE-A94E-0EE80D261EC5}"/>
    <cellStyle name="Comma 10 16 2 2 3 3" xfId="33944" xr:uid="{5B5CF845-9506-466F-87B1-23BB43EE2CDB}"/>
    <cellStyle name="Comma 10 16 2 2 4" xfId="29886" xr:uid="{B92D8369-AE68-4980-BE06-335E86C2AAD9}"/>
    <cellStyle name="Comma 10 16 2 2 5" xfId="32651" xr:uid="{2DC1BCA0-CD6D-4549-9BA6-DE206B530600}"/>
    <cellStyle name="Comma 10 16 2 3" xfId="9790" xr:uid="{57FC9953-834D-4BA6-A9FC-2A2F4935AE4A}"/>
    <cellStyle name="Comma 10 16 2 3 2" xfId="19235" xr:uid="{48431DD2-B412-4A20-BD71-2304E2785188}"/>
    <cellStyle name="Comma 10 16 2 3 2 2" xfId="31521" xr:uid="{7D25EFCF-74B9-4002-8439-714B99D064B8}"/>
    <cellStyle name="Comma 10 16 2 3 2 3" xfId="34302" xr:uid="{9C2D7EEC-A72A-4F51-AB75-84D73FFEA251}"/>
    <cellStyle name="Comma 10 16 2 3 3" xfId="30239" xr:uid="{5B3EEAD4-D33E-4D67-8214-FE63FA333AE8}"/>
    <cellStyle name="Comma 10 16 2 3 4" xfId="33008" xr:uid="{3A720991-FD1E-4C9B-8483-68B05EED1822}"/>
    <cellStyle name="Comma 10 16 2 4" xfId="15506" xr:uid="{7DD2D1DE-4E4C-42E3-9445-7EA5B3B022DC}"/>
    <cellStyle name="Comma 10 16 2 4 2" xfId="30878" xr:uid="{483D1856-5BCD-484A-8DBC-E3ACD4283032}"/>
    <cellStyle name="Comma 10 16 2 4 3" xfId="33653" xr:uid="{AACB5E82-B74A-4854-89FB-C3B1349104B3}"/>
    <cellStyle name="Comma 10 16 2 5" xfId="29599" xr:uid="{021B5C67-95D2-42FE-BDBB-D12AC85DB6A0}"/>
    <cellStyle name="Comma 10 16 2 6" xfId="32362" xr:uid="{319D779A-B361-414C-8CDF-80EAA6A9F20E}"/>
    <cellStyle name="Comma 10 17" xfId="3090" xr:uid="{AA01FB4E-7350-404F-975C-8446069CBB49}"/>
    <cellStyle name="Comma 10 17 2" xfId="29498" xr:uid="{2C77B14E-51C9-425F-90D6-E002333CFDED}"/>
    <cellStyle name="Comma 10 18" xfId="29397" xr:uid="{2D2E19E7-F1CD-4DD0-AB44-2608E918E6B3}"/>
    <cellStyle name="Comma 10 19" xfId="32223" xr:uid="{05F83A06-BE27-4851-A2FB-301A995890A4}"/>
    <cellStyle name="Comma 10 2" xfId="307" xr:uid="{EFC387D9-E4F0-4DF7-B249-F478673A83DC}"/>
    <cellStyle name="Comma 10 2 10" xfId="3099" xr:uid="{94BA6B18-7F74-4BAD-8A2F-D2BCC7B4C762}"/>
    <cellStyle name="Comma 10 2 2" xfId="3100" xr:uid="{76338FC1-1754-451B-9EEB-5782EA668202}"/>
    <cellStyle name="Comma 10 2 2 2" xfId="6063" xr:uid="{795CB9D8-4F73-40A4-9556-92252EF8F451}"/>
    <cellStyle name="Comma 10 2 2 2 2" xfId="6731" xr:uid="{86CBA948-F290-4BCD-9920-2DAB96664C34}"/>
    <cellStyle name="Comma 10 2 2 2 2 2" xfId="5819" xr:uid="{803A39EC-78EB-4A1C-AA0F-6D4262EEEE80}"/>
    <cellStyle name="Comma 10 2 2 2 2 2 2" xfId="6494" xr:uid="{F61D56BD-CA6C-4C0D-B4D3-21BDA5699E4A}"/>
    <cellStyle name="Comma 10 2 2 2 2 2 2 2" xfId="10224" xr:uid="{5E487855-1696-4CEB-8C42-9E1475C27E12}"/>
    <cellStyle name="Comma 10 2 2 2 2 2 2 2 2" xfId="19670" xr:uid="{8A62C02D-B21F-445A-BABF-3317A62077C4}"/>
    <cellStyle name="Comma 10 2 2 2 2 2 2 2 2 2" xfId="31777" xr:uid="{1A425F94-0FDA-4A97-89FE-F466F77E7A19}"/>
    <cellStyle name="Comma 10 2 2 2 2 2 2 2 2 3" xfId="34560" xr:uid="{5C1734CF-2919-4D1E-B786-42DAFC371EDF}"/>
    <cellStyle name="Comma 10 2 2 2 2 2 2 2 3" xfId="30494" xr:uid="{DC060391-A54C-4C72-8EFA-6C59FF4FBBE8}"/>
    <cellStyle name="Comma 10 2 2 2 2 2 2 2 4" xfId="33265" xr:uid="{9D7940EC-0253-4970-BED4-7F0A8202C3D0}"/>
    <cellStyle name="Comma 10 2 2 2 2 2 2 3" xfId="15941" xr:uid="{6CFF3168-D705-4B90-B745-894F771643DB}"/>
    <cellStyle name="Comma 10 2 2 2 2 2 2 3 2" xfId="31134" xr:uid="{D7D5CBE9-99A2-40E4-A9FF-E14A48719055}"/>
    <cellStyle name="Comma 10 2 2 2 2 2 2 3 3" xfId="33911" xr:uid="{DB6CBA58-0872-407C-8C55-52707FD915DD}"/>
    <cellStyle name="Comma 10 2 2 2 2 2 2 4" xfId="29853" xr:uid="{F341868A-439A-47AF-8F74-616A5A3DD32D}"/>
    <cellStyle name="Comma 10 2 2 2 2 2 2 5" xfId="32618" xr:uid="{D09E0415-517A-4252-BBBD-D7494FC34BB9}"/>
    <cellStyle name="Comma 10 2 2 2 2 3" xfId="10461" xr:uid="{E5D28455-0178-4F7D-94F9-11B9BA1C083F}"/>
    <cellStyle name="Comma 10 2 2 2 2 3 2" xfId="19907" xr:uid="{B2275ACB-C815-4F0C-96E6-497C79EBE129}"/>
    <cellStyle name="Comma 10 2 2 2 2 3 2 2" xfId="31812" xr:uid="{3448443F-9711-4E49-9CF7-A71D1093C73B}"/>
    <cellStyle name="Comma 10 2 2 2 2 3 2 3" xfId="34595" xr:uid="{719B4BCF-52BB-48F6-B0F6-CEBACC0F5BD3}"/>
    <cellStyle name="Comma 10 2 2 2 2 3 3" xfId="30529" xr:uid="{64EF794D-AB22-4F19-ADBB-97DBA6C6CFEC}"/>
    <cellStyle name="Comma 10 2 2 2 2 3 4" xfId="33300" xr:uid="{CE340B72-FF5F-4AB7-A0EF-64188D486F0C}"/>
    <cellStyle name="Comma 10 2 2 2 2 4" xfId="16178" xr:uid="{0F0F625E-263B-4493-8820-3441E1D45D1C}"/>
    <cellStyle name="Comma 10 2 2 2 2 4 2" xfId="31169" xr:uid="{6FEC6BAB-180F-40BE-8F8A-98EF9499109C}"/>
    <cellStyle name="Comma 10 2 2 2 2 4 3" xfId="33946" xr:uid="{1A9BC488-7079-4C6B-A72B-7431FF92ED7B}"/>
    <cellStyle name="Comma 10 2 2 2 2 5" xfId="29888" xr:uid="{787DD107-3B5C-4D0C-B80B-F23F27947525}"/>
    <cellStyle name="Comma 10 2 2 2 2 6" xfId="32653" xr:uid="{179D3E20-4829-4D28-9D6E-DADA1E3C84BD}"/>
    <cellStyle name="Comma 10 2 2 2 3" xfId="9792" xr:uid="{8F121989-B956-4CFE-8625-C30260691636}"/>
    <cellStyle name="Comma 10 2 2 2 3 2" xfId="19237" xr:uid="{B214FD42-18E1-43B6-9889-A0FDCAB41F79}"/>
    <cellStyle name="Comma 10 2 2 2 3 2 2" xfId="31523" xr:uid="{68F7B1FC-EE37-456D-BCFF-AA35FF78CC2B}"/>
    <cellStyle name="Comma 10 2 2 2 3 2 3" xfId="34304" xr:uid="{FD7DFAA8-CFA5-4FB6-A238-55D480C325A9}"/>
    <cellStyle name="Comma 10 2 2 2 3 3" xfId="30241" xr:uid="{81957659-57A5-4464-9C37-B197DABF1CEF}"/>
    <cellStyle name="Comma 10 2 2 2 3 4" xfId="33010" xr:uid="{4473F1A1-2D1F-4F08-BB74-7D7B8EC376A3}"/>
    <cellStyle name="Comma 10 2 2 2 4" xfId="15508" xr:uid="{39716B9E-A297-429B-9AF2-22CCBCC5E95C}"/>
    <cellStyle name="Comma 10 2 2 2 4 2" xfId="30880" xr:uid="{114377FF-F877-4CDE-BE45-4F999F850E0A}"/>
    <cellStyle name="Comma 10 2 2 2 4 3" xfId="33655" xr:uid="{4BAEDA15-73F8-40C1-A28E-D0B8A0C42D13}"/>
    <cellStyle name="Comma 10 2 2 2 5" xfId="29601" xr:uid="{DFC7F746-DB0B-4BCB-A08D-061B13751804}"/>
    <cellStyle name="Comma 10 2 2 2 6" xfId="32364" xr:uid="{B9A4AD34-3578-4C61-B9A5-54674B4F6C08}"/>
    <cellStyle name="Comma 10 2 3" xfId="6062" xr:uid="{62241E5F-021A-468C-8841-0A4577D82208}"/>
    <cellStyle name="Comma 10 2 3 2" xfId="6730" xr:uid="{3615EBF2-1C30-404B-BC63-3208D8B19322}"/>
    <cellStyle name="Comma 10 2 3 2 2" xfId="10460" xr:uid="{F482B3B7-0FA1-4292-8B3D-BACBB359B3B6}"/>
    <cellStyle name="Comma 10 2 3 2 2 2" xfId="19906" xr:uid="{3D44BAEE-5F7C-4CFB-83E6-B80CC7AAD5BE}"/>
    <cellStyle name="Comma 10 2 3 2 2 2 2" xfId="31811" xr:uid="{A3E2BC08-54B0-45C9-B551-2B7F7C76DF75}"/>
    <cellStyle name="Comma 10 2 3 2 2 2 3" xfId="34594" xr:uid="{11B6AA59-6F76-45E2-8239-E45F9544CB68}"/>
    <cellStyle name="Comma 10 2 3 2 2 3" xfId="30528" xr:uid="{A4F6B9F0-A9B0-4D54-8CA7-F925A60B230C}"/>
    <cellStyle name="Comma 10 2 3 2 2 4" xfId="33299" xr:uid="{1AE20AB3-5E02-426D-BD92-18EFCD639E20}"/>
    <cellStyle name="Comma 10 2 3 2 3" xfId="16177" xr:uid="{BA10D9F7-344F-4A19-9C48-6A8567BAA706}"/>
    <cellStyle name="Comma 10 2 3 2 3 2" xfId="31168" xr:uid="{F55356B7-96BE-4535-8EFC-EBE60B496687}"/>
    <cellStyle name="Comma 10 2 3 2 3 3" xfId="33945" xr:uid="{E4CEEF84-E520-41B6-9760-C7A232FA1734}"/>
    <cellStyle name="Comma 10 2 3 2 4" xfId="29887" xr:uid="{68B7E431-C94E-4052-892C-E4E393A55417}"/>
    <cellStyle name="Comma 10 2 3 2 5" xfId="32652" xr:uid="{DD0FEA41-82A0-4AE3-B655-A4DDD44FBDB6}"/>
    <cellStyle name="Comma 10 2 3 3" xfId="9791" xr:uid="{2CF91A71-D958-4F23-9B4C-D4F2ECD899FF}"/>
    <cellStyle name="Comma 10 2 3 3 2" xfId="19236" xr:uid="{310FBC04-1325-456D-80A4-0D2A3130F242}"/>
    <cellStyle name="Comma 10 2 3 3 2 2" xfId="31522" xr:uid="{46B5CCD1-7FBD-481E-856B-82C05A08B514}"/>
    <cellStyle name="Comma 10 2 3 3 2 3" xfId="34303" xr:uid="{B24E4FEC-B529-464E-8802-2FC083D91EAF}"/>
    <cellStyle name="Comma 10 2 3 3 3" xfId="30240" xr:uid="{EB18D121-B74E-49F2-8878-F09BC8F388B9}"/>
    <cellStyle name="Comma 10 2 3 3 4" xfId="33009" xr:uid="{EB825C4D-FDF0-473C-9F20-58D5E207E8B8}"/>
    <cellStyle name="Comma 10 2 3 4" xfId="15507" xr:uid="{D6CAC53A-967B-4343-BB24-62CDAA56056C}"/>
    <cellStyle name="Comma 10 2 3 4 2" xfId="30879" xr:uid="{B4E4DCEB-D609-4E96-816B-70A4A1939F07}"/>
    <cellStyle name="Comma 10 2 3 4 3" xfId="33654" xr:uid="{2E83C01E-0CBB-45C1-B153-0616C102D567}"/>
    <cellStyle name="Comma 10 2 3 5" xfId="29600" xr:uid="{07396F11-3E02-498A-A205-1A0774968763}"/>
    <cellStyle name="Comma 10 2 3 6" xfId="32363" xr:uid="{EB6956F8-9FFD-476B-B4DC-F7B8EF695506}"/>
    <cellStyle name="Comma 10 2 4" xfId="3098" xr:uid="{4E3EBA16-3571-4AA0-9982-3FD422F9DD37}"/>
    <cellStyle name="Comma 10 2 4 2" xfId="29499" xr:uid="{C3F2FC8A-3FED-4B5C-99F7-AED32702C8F6}"/>
    <cellStyle name="Comma 10 2 5" xfId="29466" xr:uid="{D7728514-A729-4DC5-A3F5-151CA0C71B44}"/>
    <cellStyle name="Comma 10 2 6" xfId="32292" xr:uid="{693CC444-93A4-4674-AF85-3BDAA338E991}"/>
    <cellStyle name="Comma 10 2 8" xfId="3101" xr:uid="{591466D0-D265-45CD-AEA7-FF1200C07488}"/>
    <cellStyle name="Comma 10 2 8 2" xfId="3102" xr:uid="{5C74C81A-517E-44D0-A200-125ECF9F063E}"/>
    <cellStyle name="Comma 10 20" xfId="34937" xr:uid="{021BA51B-DAAE-426E-A732-D61F6436F0F4}"/>
    <cellStyle name="Comma 10 3" xfId="3103" xr:uid="{865DB353-E8FF-416E-8EB8-3D9E970DE0CF}"/>
    <cellStyle name="Comma 10 3 2" xfId="6064" xr:uid="{180FF93F-5F3C-4565-BE4C-C9634064C49F}"/>
    <cellStyle name="Comma 10 3 2 2" xfId="6732" xr:uid="{12CF4210-3801-4A3A-AE9B-2FF19C3F8AA8}"/>
    <cellStyle name="Comma 10 3 2 2 2" xfId="10462" xr:uid="{00A99880-AC8C-4A73-B5BA-F11319B373C9}"/>
    <cellStyle name="Comma 10 3 2 2 2 2" xfId="19908" xr:uid="{631B6431-6C08-4565-AAE2-7440EAD6AD3F}"/>
    <cellStyle name="Comma 10 3 2 2 2 2 2" xfId="31813" xr:uid="{382CC5B5-3779-4F45-93BF-51C651B91003}"/>
    <cellStyle name="Comma 10 3 2 2 2 2 3" xfId="34596" xr:uid="{7DCBCA0E-F565-4CB5-ADB5-98D0BD115942}"/>
    <cellStyle name="Comma 10 3 2 2 2 3" xfId="30530" xr:uid="{F66AADB8-80DE-440B-A15F-0999FBCF1578}"/>
    <cellStyle name="Comma 10 3 2 2 2 4" xfId="33301" xr:uid="{FBF48524-596E-4F47-A0A7-E378DAE6C6F0}"/>
    <cellStyle name="Comma 10 3 2 2 3" xfId="16179" xr:uid="{3A7C11AD-2260-45CD-B92B-FB1D6479E4D9}"/>
    <cellStyle name="Comma 10 3 2 2 3 2" xfId="31170" xr:uid="{2AD36586-487F-4E73-9A9C-C381975F76B0}"/>
    <cellStyle name="Comma 10 3 2 2 3 3" xfId="33947" xr:uid="{2EFA5AF5-2AD2-445E-A623-A289F6EFF7BE}"/>
    <cellStyle name="Comma 10 3 2 2 4" xfId="29889" xr:uid="{0B54E963-A416-4194-8A09-BC1422EA0E69}"/>
    <cellStyle name="Comma 10 3 2 2 5" xfId="32654" xr:uid="{B25AB1D3-5F2C-4CE1-85C0-F5F7E2B8A515}"/>
    <cellStyle name="Comma 10 3 2 3" xfId="9793" xr:uid="{4AE0D8D3-661C-4BB8-AC6F-E3B7A8394169}"/>
    <cellStyle name="Comma 10 3 2 3 2" xfId="19238" xr:uid="{FB9C5BB3-3EE8-4FD4-AA6F-AC7E47564444}"/>
    <cellStyle name="Comma 10 3 2 3 2 2" xfId="31524" xr:uid="{11C8815C-4A6D-46F7-A99A-5FA6BC4C50E2}"/>
    <cellStyle name="Comma 10 3 2 3 2 3" xfId="34305" xr:uid="{894FF642-D63A-452E-95CC-01060CA57B89}"/>
    <cellStyle name="Comma 10 3 2 3 3" xfId="30242" xr:uid="{28522E93-0E6A-447B-AC47-CAAF2305451E}"/>
    <cellStyle name="Comma 10 3 2 3 4" xfId="33011" xr:uid="{935EC5B8-C3C8-45C1-BC95-19657C6CC815}"/>
    <cellStyle name="Comma 10 3 2 4" xfId="15509" xr:uid="{D8945F21-79DD-4FE1-87BC-CD8C8FA4998F}"/>
    <cellStyle name="Comma 10 3 2 4 2" xfId="30881" xr:uid="{1F0E78F5-950D-48D0-851A-F5F87F178544}"/>
    <cellStyle name="Comma 10 3 2 4 3" xfId="33656" xr:uid="{763B8989-571F-4B2B-A27C-1F4F4A5E2915}"/>
    <cellStyle name="Comma 10 3 2 5" xfId="29602" xr:uid="{821FE82B-7608-4537-AB6F-E326EA497BB2}"/>
    <cellStyle name="Comma 10 3 2 6" xfId="32365" xr:uid="{E63A7F78-1147-41AA-A560-17A8BE003F07}"/>
    <cellStyle name="Comma 10 32" xfId="3104" xr:uid="{4052D9C3-845E-4A65-9053-154A94D2F08A}"/>
    <cellStyle name="Comma 10 32 2" xfId="6065" xr:uid="{1BD854D5-0487-44ED-9EC9-E6227FE392DE}"/>
    <cellStyle name="Comma 10 32 2 2" xfId="6733" xr:uid="{92F50526-83CC-4BE7-A1DF-6E5B226A853A}"/>
    <cellStyle name="Comma 10 32 2 2 2" xfId="10463" xr:uid="{F1383855-757E-4705-9B78-F5CCA9EDC61D}"/>
    <cellStyle name="Comma 10 32 2 2 2 2" xfId="19909" xr:uid="{F97F11D6-6910-4789-96D8-0C7904DF0768}"/>
    <cellStyle name="Comma 10 32 2 2 2 2 2" xfId="31814" xr:uid="{60750740-2C23-4BF6-9387-8006B454122A}"/>
    <cellStyle name="Comma 10 32 2 2 2 2 3" xfId="34597" xr:uid="{5EB74AAC-1378-4C6C-932E-99AAFA80548D}"/>
    <cellStyle name="Comma 10 32 2 2 2 3" xfId="30531" xr:uid="{37D49E94-9276-4444-AC6C-F66AD2CE5C5E}"/>
    <cellStyle name="Comma 10 32 2 2 2 4" xfId="33302" xr:uid="{25927AA0-C4B5-4128-93FE-8C32D98946D2}"/>
    <cellStyle name="Comma 10 32 2 2 3" xfId="16180" xr:uid="{69E02694-541C-4845-BCB6-2C670C305ABA}"/>
    <cellStyle name="Comma 10 32 2 2 3 2" xfId="31171" xr:uid="{DCF64F2F-F08E-4CDA-9234-005AA12C07CA}"/>
    <cellStyle name="Comma 10 32 2 2 3 3" xfId="33948" xr:uid="{91FDA0A5-7E96-484C-9977-83E2E1074588}"/>
    <cellStyle name="Comma 10 32 2 2 4" xfId="29890" xr:uid="{6BD04352-A79A-45B4-AE61-453D20BBE0D3}"/>
    <cellStyle name="Comma 10 32 2 2 5" xfId="32655" xr:uid="{CCFA26EA-4226-45E3-AADC-69F6AECFDE25}"/>
    <cellStyle name="Comma 10 32 2 3" xfId="9794" xr:uid="{BBE1499A-41B0-410D-BEE1-9EF57529951F}"/>
    <cellStyle name="Comma 10 32 2 3 2" xfId="19239" xr:uid="{A494ED4E-4A4E-4847-9C40-7B80D52EA4C2}"/>
    <cellStyle name="Comma 10 32 2 3 2 2" xfId="31525" xr:uid="{33E34B68-28C6-46A9-BA56-55E634735AB7}"/>
    <cellStyle name="Comma 10 32 2 3 2 3" xfId="34306" xr:uid="{236228C7-729B-452E-9AE9-696B659B0D2C}"/>
    <cellStyle name="Comma 10 32 2 3 3" xfId="30243" xr:uid="{6BDB07D7-2AA8-4053-9E85-EEA187A2F1E1}"/>
    <cellStyle name="Comma 10 32 2 3 4" xfId="33012" xr:uid="{7BA1F704-716A-4278-A64D-0C345ABD33D7}"/>
    <cellStyle name="Comma 10 32 2 4" xfId="15510" xr:uid="{722CBF3C-F0E9-45FC-8291-453F1A08864D}"/>
    <cellStyle name="Comma 10 32 2 4 2" xfId="30882" xr:uid="{FB09E32C-EE00-4088-8E79-2FD01808BE42}"/>
    <cellStyle name="Comma 10 32 2 4 3" xfId="33657" xr:uid="{BDFC8FA7-6A12-480E-9E96-A9D30E1816F9}"/>
    <cellStyle name="Comma 10 32 2 5" xfId="29603" xr:uid="{1E3202C3-483E-406D-BE93-34F4F973A477}"/>
    <cellStyle name="Comma 10 32 2 6" xfId="32366" xr:uid="{A67D9A1A-273D-4709-B9F6-1329CC29432E}"/>
    <cellStyle name="Comma 10 32 3" xfId="6475" xr:uid="{FB89CD49-F0BC-4815-9A39-53EB1502ECC4}"/>
    <cellStyle name="Comma 10 32 3 2" xfId="10205" xr:uid="{36CEF606-65FE-48B3-98B1-EA0B6C2EF5CB}"/>
    <cellStyle name="Comma 10 32 3 2 2" xfId="19651" xr:uid="{643733E3-2E50-49FE-8C96-3FAC86173C7D}"/>
    <cellStyle name="Comma 10 32 3 2 2 2" xfId="31759" xr:uid="{4697F583-1B95-4A0A-80F5-9B2EC0BE4547}"/>
    <cellStyle name="Comma 10 32 3 2 2 3" xfId="34541" xr:uid="{6E061526-BBA9-4049-8F7B-906915FD2423}"/>
    <cellStyle name="Comma 10 32 3 2 3" xfId="30476" xr:uid="{6EE755D5-9983-4EDC-858E-A4FB0EA11A50}"/>
    <cellStyle name="Comma 10 32 3 2 4" xfId="33246" xr:uid="{50869DF8-24D2-4B07-A383-A104BC6218E0}"/>
    <cellStyle name="Comma 10 32 3 3" xfId="15922" xr:uid="{CB7E3117-28A0-4BDD-8F35-0C918AAD1A8A}"/>
    <cellStyle name="Comma 10 32 3 3 2" xfId="31116" xr:uid="{56B75B6D-F88C-439E-B756-D8ADF6A2E736}"/>
    <cellStyle name="Comma 10 32 3 3 3" xfId="33892" xr:uid="{377A729B-E271-43F3-B46E-F66973DE139D}"/>
    <cellStyle name="Comma 10 32 3 4" xfId="29835" xr:uid="{44FD86EB-2882-408D-84C1-AE0AEF888036}"/>
    <cellStyle name="Comma 10 32 3 5" xfId="32599" xr:uid="{517F89ED-7ED1-4BF7-AC48-07E4C27CE18B}"/>
    <cellStyle name="Comma 10 32 4" xfId="8394" xr:uid="{B41154B1-33B3-4508-B38E-B452596B8F69}"/>
    <cellStyle name="Comma 10 32 4 2" xfId="11974" xr:uid="{5027152E-6258-46CE-85D1-590DA36D72F5}"/>
    <cellStyle name="Comma 10 32 4 2 2" xfId="21421" xr:uid="{EAFD863F-5335-4052-9826-1B8E9350ABB4}"/>
    <cellStyle name="Comma 10 32 4 2 2 2" xfId="32058" xr:uid="{11CA19BA-B372-4F03-BABE-271E58E370E8}"/>
    <cellStyle name="Comma 10 32 4 2 2 3" xfId="34842" xr:uid="{CB0071A5-9D17-4E76-B9C2-E3BEEA967FE7}"/>
    <cellStyle name="Comma 10 32 4 2 3" xfId="30774" xr:uid="{CA456136-F4B2-4CEA-B7A5-33CB781F798E}"/>
    <cellStyle name="Comma 10 32 4 2 4" xfId="33546" xr:uid="{134D3580-D9FB-47BB-AC2B-73FFFC713B6C}"/>
    <cellStyle name="Comma 10 32 4 3" xfId="17839" xr:uid="{01EE0E90-4F64-4149-BE32-DC2FDAD7402F}"/>
    <cellStyle name="Comma 10 32 4 3 2" xfId="31415" xr:uid="{29D17423-6347-40EA-9D0F-54E05CC199BB}"/>
    <cellStyle name="Comma 10 32 4 3 3" xfId="34193" xr:uid="{9299D648-71DD-444A-99DE-E3AC1BC89D61}"/>
    <cellStyle name="Comma 10 32 4 4" xfId="30133" xr:uid="{B6B3194D-02C3-4638-B061-52A1D0961DA4}"/>
    <cellStyle name="Comma 10 32 4 5" xfId="32899" xr:uid="{598E6E97-8F96-4346-8AAE-E6104806116F}"/>
    <cellStyle name="Comma 10 32 5" xfId="9509" xr:uid="{42431560-E5CC-4781-9734-C2F4AD158CEB}"/>
    <cellStyle name="Comma 10 32 5 2" xfId="12857" xr:uid="{34C9D88E-1CAF-4C09-A018-6543122F91F5}"/>
    <cellStyle name="Comma 10 32 5 2 2" xfId="22304" xr:uid="{72CBF8D2-0F38-4245-BC8B-B4E9DFBBD6EC}"/>
    <cellStyle name="Comma 10 32 5 2 2 2" xfId="32087" xr:uid="{45627E09-A7F6-4817-85A3-9B0B0B954D85}"/>
    <cellStyle name="Comma 10 32 5 2 2 3" xfId="34872" xr:uid="{1830EA27-C200-413B-A58E-6957FB9711EF}"/>
    <cellStyle name="Comma 10 32 5 2 3" xfId="30803" xr:uid="{B8CCD638-C853-43D4-A034-69E9286AD949}"/>
    <cellStyle name="Comma 10 32 5 2 4" xfId="33576" xr:uid="{332EA2F3-8480-4CD5-8E9B-1B0D7B41898F}"/>
    <cellStyle name="Comma 10 32 5 3" xfId="18954" xr:uid="{19794552-C3F5-4AA3-B732-6B64C7D7923E}"/>
    <cellStyle name="Comma 10 32 5 3 2" xfId="31444" xr:uid="{F21A1D16-3887-4081-A190-03450AC4B22A}"/>
    <cellStyle name="Comma 10 32 5 3 3" xfId="34223" xr:uid="{DC2CBA29-3ACD-48AB-8FBD-F212C67F525C}"/>
    <cellStyle name="Comma 10 32 5 4" xfId="30162" xr:uid="{876D5C0B-7C6C-4C23-B509-5ED530F2CFD7}"/>
    <cellStyle name="Comma 10 32 5 5" xfId="32929" xr:uid="{0B4230AA-5DB9-47F0-A841-4B7FE0683B5F}"/>
    <cellStyle name="Comma 10 32 6" xfId="9537" xr:uid="{57AD76B3-052D-4268-9E70-37017452AC12}"/>
    <cellStyle name="Comma 10 32 6 2" xfId="18982" xr:uid="{F02DC84E-563C-4831-96A1-CBAF4140E276}"/>
    <cellStyle name="Comma 10 32 6 2 2" xfId="31471" xr:uid="{24E7534D-8DD5-4287-8991-B0C1ECE3E231}"/>
    <cellStyle name="Comma 10 32 6 2 3" xfId="34251" xr:uid="{53F3AC71-4844-4D92-9446-328E8B274302}"/>
    <cellStyle name="Comma 10 32 6 3" xfId="30189" xr:uid="{6A21A030-07B2-44C3-AEFF-C229A59F27B2}"/>
    <cellStyle name="Comma 10 32 6 4" xfId="32957" xr:uid="{7D3BA711-005C-4D95-943E-65FCA598D0B0}"/>
    <cellStyle name="Comma 10 32 7" xfId="15254" xr:uid="{71C8000D-3322-4551-A664-0CBC0246FBCF}"/>
    <cellStyle name="Comma 10 32 7 2" xfId="30829" xr:uid="{9907E936-8B62-4068-846A-A8DD0986B5D0}"/>
    <cellStyle name="Comma 10 32 7 3" xfId="33603" xr:uid="{8F2D6B43-9C02-4E4C-A7A3-CDB3B661A72E}"/>
    <cellStyle name="Comma 10 32 8" xfId="29500" xr:uid="{15D33BDE-A8B1-4DC5-B4A5-50F5505EDD27}"/>
    <cellStyle name="Comma 10 32 9" xfId="32312" xr:uid="{E5550B0D-9674-48BD-99EA-98AD3E0C67AF}"/>
    <cellStyle name="Comma 10 36" xfId="3105" xr:uid="{6B957772-2063-4E2A-AAEC-6024933ADC4C}"/>
    <cellStyle name="Comma 10 36 2" xfId="6066" xr:uid="{FD58B011-9EEA-4071-9DA0-657410FB1DF8}"/>
    <cellStyle name="Comma 10 36 2 2" xfId="6734" xr:uid="{3DF7F8EE-12A0-480F-9482-139BE69E7E2B}"/>
    <cellStyle name="Comma 10 36 2 2 2" xfId="10464" xr:uid="{608D85D4-E6A1-4755-B1AE-93C501B241C9}"/>
    <cellStyle name="Comma 10 36 2 2 2 2" xfId="19910" xr:uid="{B9EFD427-F26B-4BD0-86C9-C8D8E74AEBCB}"/>
    <cellStyle name="Comma 10 36 2 2 2 2 2" xfId="31815" xr:uid="{7749BC57-CCD7-42FB-BA44-C584420265B4}"/>
    <cellStyle name="Comma 10 36 2 2 2 2 3" xfId="34598" xr:uid="{21C6F741-30BD-4CD4-A9D5-48E4386CDB9D}"/>
    <cellStyle name="Comma 10 36 2 2 2 3" xfId="30532" xr:uid="{431E030E-55B5-4EFD-9D60-90D067477E82}"/>
    <cellStyle name="Comma 10 36 2 2 2 4" xfId="33303" xr:uid="{A2E19F4B-989E-49EE-B0FD-744981005077}"/>
    <cellStyle name="Comma 10 36 2 2 3" xfId="16181" xr:uid="{5688E330-9290-4376-ACCE-1E0B0797AFE0}"/>
    <cellStyle name="Comma 10 36 2 2 3 2" xfId="31172" xr:uid="{7EE317A7-69DD-4423-9060-E890FE37DA52}"/>
    <cellStyle name="Comma 10 36 2 2 3 3" xfId="33949" xr:uid="{F3084C99-DF79-4927-9D04-0DBD22EA1FFF}"/>
    <cellStyle name="Comma 10 36 2 2 4" xfId="29891" xr:uid="{EF84C5E9-FD1B-4D28-9053-D420408CD72E}"/>
    <cellStyle name="Comma 10 36 2 2 5" xfId="32656" xr:uid="{07B51243-ABB3-45DB-8756-5194F9A17104}"/>
    <cellStyle name="Comma 10 36 2 3" xfId="9795" xr:uid="{66CEB465-FD45-427C-8A08-1051EDF3B0FC}"/>
    <cellStyle name="Comma 10 36 2 3 2" xfId="19240" xr:uid="{6832EE5B-BC5D-44E0-8521-256F2F64A390}"/>
    <cellStyle name="Comma 10 36 2 3 2 2" xfId="31526" xr:uid="{03E21994-B25B-4B74-B654-64E0754E2CB8}"/>
    <cellStyle name="Comma 10 36 2 3 2 3" xfId="34307" xr:uid="{B5CBE983-3A25-4B87-86FB-58C2CBBC92DF}"/>
    <cellStyle name="Comma 10 36 2 3 3" xfId="30244" xr:uid="{798DC7D9-9CFC-47CA-9217-563E83723195}"/>
    <cellStyle name="Comma 10 36 2 3 4" xfId="33013" xr:uid="{D19B1D14-0304-4444-8000-92BEA45ED6EA}"/>
    <cellStyle name="Comma 10 36 2 4" xfId="15511" xr:uid="{A169F73D-2D50-48B3-9A57-D51C1AC2FA66}"/>
    <cellStyle name="Comma 10 36 2 4 2" xfId="30883" xr:uid="{18C7E588-4428-4008-A8FC-13447FED6C01}"/>
    <cellStyle name="Comma 10 36 2 4 3" xfId="33658" xr:uid="{84B6B23E-F630-40C9-A435-B78F189793FA}"/>
    <cellStyle name="Comma 10 36 2 5" xfId="29604" xr:uid="{B7F3F56F-AA73-4D58-A46D-C2A403461D79}"/>
    <cellStyle name="Comma 10 36 2 6" xfId="32367" xr:uid="{6E9AD395-3F53-4989-801D-64684693291B}"/>
    <cellStyle name="Comma 10 36 3" xfId="6476" xr:uid="{09218A59-FF9F-4A26-AC34-04E5AF542366}"/>
    <cellStyle name="Comma 10 36 3 2" xfId="10206" xr:uid="{073696F7-BE61-415E-8E6D-60FF97C6329E}"/>
    <cellStyle name="Comma 10 36 3 2 2" xfId="19652" xr:uid="{DED19A2D-D871-4A25-BEAA-7E51FEEEE9EA}"/>
    <cellStyle name="Comma 10 36 3 2 2 2" xfId="31760" xr:uid="{53558694-1BF0-4B26-AA62-CD384437C2BF}"/>
    <cellStyle name="Comma 10 36 3 2 2 3" xfId="34542" xr:uid="{88BBA3A6-CE1C-46DB-A9BD-539C70A111B1}"/>
    <cellStyle name="Comma 10 36 3 2 3" xfId="30477" xr:uid="{FCC4D9E1-0304-46EE-804D-33CB26B98076}"/>
    <cellStyle name="Comma 10 36 3 2 4" xfId="33247" xr:uid="{5F5ED748-C22B-4F46-B9E3-F97E66663B15}"/>
    <cellStyle name="Comma 10 36 3 3" xfId="15923" xr:uid="{F5FED05F-DA70-415F-BB5E-AF6543B82575}"/>
    <cellStyle name="Comma 10 36 3 3 2" xfId="31117" xr:uid="{A2C93ADD-2046-428B-9457-937E40EDE99F}"/>
    <cellStyle name="Comma 10 36 3 3 3" xfId="33893" xr:uid="{98D37601-CBAE-490C-A630-AC5B09F67B52}"/>
    <cellStyle name="Comma 10 36 3 4" xfId="29836" xr:uid="{36FB5EC7-5094-4AD6-B0CA-CFBC34DE2596}"/>
    <cellStyle name="Comma 10 36 3 5" xfId="32600" xr:uid="{5C251224-D149-4F53-8FCF-C491DF60E208}"/>
    <cellStyle name="Comma 10 36 4" xfId="8395" xr:uid="{C759E25E-90D6-4EEA-B981-B5E75EC2DB19}"/>
    <cellStyle name="Comma 10 36 4 2" xfId="11975" xr:uid="{80D098AC-A82A-4963-835C-A25E1EBD085D}"/>
    <cellStyle name="Comma 10 36 4 2 2" xfId="21422" xr:uid="{86C27C44-A787-4800-BA0E-6D020669F576}"/>
    <cellStyle name="Comma 10 36 4 2 2 2" xfId="32059" xr:uid="{7D2B54D1-67F9-4AB1-9C57-0FA024C226C1}"/>
    <cellStyle name="Comma 10 36 4 2 2 3" xfId="34843" xr:uid="{2EF3F39B-BA31-4BF3-92BC-CD146809E506}"/>
    <cellStyle name="Comma 10 36 4 2 3" xfId="30775" xr:uid="{9201F1FF-087D-4449-BD9A-6E6609180423}"/>
    <cellStyle name="Comma 10 36 4 2 4" xfId="33547" xr:uid="{7D318B8C-4FF6-4680-BE3D-69B41DF94A14}"/>
    <cellStyle name="Comma 10 36 4 3" xfId="17840" xr:uid="{E34091E3-3FD3-40FD-A1BE-D916DA4ACDDE}"/>
    <cellStyle name="Comma 10 36 4 3 2" xfId="31416" xr:uid="{53AD7FE3-9ABA-4C9D-9741-DE2F12797BC8}"/>
    <cellStyle name="Comma 10 36 4 3 3" xfId="34194" xr:uid="{B07486E4-7D64-471D-8178-A755E1CB1B48}"/>
    <cellStyle name="Comma 10 36 4 4" xfId="30134" xr:uid="{7F9B5480-4BE3-4413-A42D-E84A44A195F4}"/>
    <cellStyle name="Comma 10 36 4 5" xfId="32900" xr:uid="{E8C4535F-2500-42BC-9CEB-CED4A0150248}"/>
    <cellStyle name="Comma 10 36 5" xfId="9510" xr:uid="{C8F1C5B1-7E95-47BD-8675-95ADB7FF4D3C}"/>
    <cellStyle name="Comma 10 36 5 2" xfId="12858" xr:uid="{C61549AC-CEBF-4209-86BA-FE68F7AE70BB}"/>
    <cellStyle name="Comma 10 36 5 2 2" xfId="22305" xr:uid="{F92FC6D4-5EFC-4C07-9F12-0D7447B5A299}"/>
    <cellStyle name="Comma 10 36 5 2 2 2" xfId="32088" xr:uid="{1BDAA0A6-2203-4F21-9B83-D0666A89FB2B}"/>
    <cellStyle name="Comma 10 36 5 2 2 3" xfId="34873" xr:uid="{8910FC1A-778E-495A-9996-872614E15E76}"/>
    <cellStyle name="Comma 10 36 5 2 3" xfId="30804" xr:uid="{1BBD2456-EEBE-45AA-B23B-FBABCC0ADFA5}"/>
    <cellStyle name="Comma 10 36 5 2 4" xfId="33577" xr:uid="{5D20885D-D06A-48AD-8AD3-010745D52D34}"/>
    <cellStyle name="Comma 10 36 5 3" xfId="18955" xr:uid="{A3CEBDE9-6791-4903-AB73-4D48A37B3231}"/>
    <cellStyle name="Comma 10 36 5 3 2" xfId="31445" xr:uid="{9FE47B73-C5BA-401A-B976-60B9F6533700}"/>
    <cellStyle name="Comma 10 36 5 3 3" xfId="34224" xr:uid="{3F4F96B9-31B0-4553-BF70-F3AF57E18EEF}"/>
    <cellStyle name="Comma 10 36 5 4" xfId="30163" xr:uid="{F59B6C9F-F021-4B0E-966A-0310F9112214}"/>
    <cellStyle name="Comma 10 36 5 5" xfId="32930" xr:uid="{6E075409-F6AC-451D-9A5E-ADEDDBA29874}"/>
    <cellStyle name="Comma 10 36 6" xfId="9538" xr:uid="{3DF68C21-CF14-4C8D-BCB2-63B5C9BFE013}"/>
    <cellStyle name="Comma 10 36 6 2" xfId="18983" xr:uid="{9D3A134A-FF3C-4F5B-91CF-E78098D49CBC}"/>
    <cellStyle name="Comma 10 36 6 2 2" xfId="31472" xr:uid="{C13526BD-C6DB-4D26-91FE-A8BACA46C89C}"/>
    <cellStyle name="Comma 10 36 6 2 3" xfId="34252" xr:uid="{3E494AE1-7553-4161-A00D-6BB8F52BB9C4}"/>
    <cellStyle name="Comma 10 36 6 3" xfId="30190" xr:uid="{A47CF1CE-BEA4-4F04-B197-D0F01A61BC53}"/>
    <cellStyle name="Comma 10 36 6 4" xfId="32958" xr:uid="{EADF12ED-6F4F-4289-A8C4-A73073879271}"/>
    <cellStyle name="Comma 10 36 7" xfId="15255" xr:uid="{BC9F49A0-C412-49BE-89B2-A6F4C6E9C487}"/>
    <cellStyle name="Comma 10 36 7 2" xfId="30830" xr:uid="{0CA7A726-715C-49E5-8B82-C4E7BD0DA4F4}"/>
    <cellStyle name="Comma 10 36 7 3" xfId="33604" xr:uid="{FBBDFB9A-EC44-4F47-9241-9DA8F6D3C0C1}"/>
    <cellStyle name="Comma 10 36 8" xfId="29501" xr:uid="{6646ABA6-BB03-4D19-80C3-164E973A493F}"/>
    <cellStyle name="Comma 10 36 9" xfId="32313" xr:uid="{D2D63E9B-82D4-4631-9468-E30609813720}"/>
    <cellStyle name="Comma 10 4" xfId="38" xr:uid="{CF633291-1C04-480E-8066-0D452373A82F}"/>
    <cellStyle name="Comma 10 4 2" xfId="35" xr:uid="{9FF5E27F-67DD-425A-8D54-25D51BF366A4}"/>
    <cellStyle name="Comma 10 4 2 2" xfId="42" xr:uid="{3B0EDAF2-FD3D-4DF7-891D-5C4A62A71DC0}"/>
    <cellStyle name="Comma 10 4 2 2 2" xfId="271" xr:uid="{7EAB92A4-74C9-476E-BF58-8CA58740F5CF}"/>
    <cellStyle name="Comma 10 4 2 2 2 2" xfId="19911" xr:uid="{07739F0B-37CD-4C32-9851-DF904D3314E0}"/>
    <cellStyle name="Comma 10 4 2 2 2 2 2" xfId="31816" xr:uid="{65BC16B1-7B77-4549-AC65-B71737224B00}"/>
    <cellStyle name="Comma 10 4 2 2 2 2 3" xfId="34599" xr:uid="{82C22886-4F94-4E70-88D0-8285973ABC4D}"/>
    <cellStyle name="Comma 10 4 2 2 2 3" xfId="29430" xr:uid="{1BD12F9E-5549-4B52-B627-9B14F991223D}"/>
    <cellStyle name="Comma 10 4 2 2 2 4" xfId="32256" xr:uid="{B02503FA-4B45-4F03-B62F-E9EEC3F00136}"/>
    <cellStyle name="Comma 10 4 2 2 3" xfId="16182" xr:uid="{95F4D0FB-FBE3-4735-8F41-24AE871E0B64}"/>
    <cellStyle name="Comma 10 4 2 2 3 2" xfId="31173" xr:uid="{80A38434-650B-49AB-817E-DE557DBFB108}"/>
    <cellStyle name="Comma 10 4 2 2 3 3" xfId="33950" xr:uid="{67AA3FD1-AB07-48B4-B3F3-F0672842F919}"/>
    <cellStyle name="Comma 10 4 2 2 4" xfId="29361" xr:uid="{330BCAB2-BE84-49D3-9668-11B6C5AFEE56}"/>
    <cellStyle name="Comma 10 4 2 2 5" xfId="32187" xr:uid="{B8F97129-EB52-4303-B726-DB1EFB905EF1}"/>
    <cellStyle name="Comma 10 4 2 3" xfId="265" xr:uid="{AA1C5E1A-CDA3-45D4-81D9-A2F48E32225A}"/>
    <cellStyle name="Comma 10 4 2 3 2" xfId="19241" xr:uid="{294428CD-0F46-4FC2-BC8D-91B84B45DBF8}"/>
    <cellStyle name="Comma 10 4 2 3 2 2" xfId="31527" xr:uid="{DA081812-BFB2-4C49-82D6-97FC7AA22129}"/>
    <cellStyle name="Comma 10 4 2 3 2 3" xfId="34308" xr:uid="{3B047724-19A5-4936-9A38-0328F0D4B386}"/>
    <cellStyle name="Comma 10 4 2 3 3" xfId="29424" xr:uid="{FC8A4D20-9D54-43CA-BE0E-181F125C3A8E}"/>
    <cellStyle name="Comma 10 4 2 3 4" xfId="32250" xr:uid="{B3D79D97-923B-4363-85D9-DC334DB1111F}"/>
    <cellStyle name="Comma 10 4 2 4" xfId="15512" xr:uid="{E2D9B246-4197-4054-B1DC-4AAF33B164F5}"/>
    <cellStyle name="Comma 10 4 2 4 2" xfId="30884" xr:uid="{66C7A6AC-CE2D-40FE-92A8-5C5269EE8101}"/>
    <cellStyle name="Comma 10 4 2 4 3" xfId="33659" xr:uid="{85C95473-7D51-488D-AF92-F9E0400D75D6}"/>
    <cellStyle name="Comma 10 4 2 5" xfId="29355" xr:uid="{291BDC0C-2206-42C6-8EED-F0C258B6239A}"/>
    <cellStyle name="Comma 10 4 2 6" xfId="32181" xr:uid="{A8EF0287-A50E-4D45-8E2B-F68A93F6949D}"/>
    <cellStyle name="Comma 10 4 3" xfId="40" xr:uid="{9B5F1ED6-1021-487C-AA7D-A6292832A0DE}"/>
    <cellStyle name="Comma 10 4 3 2" xfId="270" xr:uid="{D3A1709C-CFF6-4CB9-8BF6-B7931DDAC863}"/>
    <cellStyle name="Comma 10 4 3 2 2" xfId="29429" xr:uid="{60888FBF-F35C-42A4-97E0-03610C5AC5FC}"/>
    <cellStyle name="Comma 10 4 3 2 3" xfId="32255" xr:uid="{B6163B1B-C47B-495B-99BD-B896EB72D027}"/>
    <cellStyle name="Comma 10 4 3 3" xfId="29360" xr:uid="{29601D10-9089-4783-87D5-DF6F03145EAC}"/>
    <cellStyle name="Comma 10 4 3 4" xfId="32186" xr:uid="{9B21F02F-B41B-427B-889D-08363CBA05C9}"/>
    <cellStyle name="Comma 10 4 4" xfId="82" xr:uid="{16E5B703-A65E-4336-8EE5-3B3AA8B4ECD6}"/>
    <cellStyle name="Comma 10 4 4 2" xfId="298" xr:uid="{C580468C-023D-4EEE-87AE-D9BE14D9033D}"/>
    <cellStyle name="Comma 10 4 4 2 2" xfId="29457" xr:uid="{F443CF36-89A3-45C7-B6AA-9E8F1DB69047}"/>
    <cellStyle name="Comma 10 4 4 2 3" xfId="32283" xr:uid="{28ED3D3F-3783-4683-881A-21FE24C9FDAD}"/>
    <cellStyle name="Comma 10 4 4 3" xfId="29388" xr:uid="{5C6379EF-1D07-452B-9160-BE450EFB3967}"/>
    <cellStyle name="Comma 10 4 4 4" xfId="32214" xr:uid="{A1E71A09-E8CF-45A8-B8D3-C98966A52321}"/>
    <cellStyle name="Comma 10 4 5" xfId="268" xr:uid="{985AB2F6-B4BD-4337-AB99-3F1DBF753A56}"/>
    <cellStyle name="Comma 10 4 5 2" xfId="29427" xr:uid="{F92C84D9-EA38-4EE5-AC5D-F6F5A2519B51}"/>
    <cellStyle name="Comma 10 4 5 3" xfId="32253" xr:uid="{9F82B28A-028E-40AB-AC5A-29CCC0CE96AD}"/>
    <cellStyle name="Comma 10 4 6" xfId="3106" xr:uid="{A78EE946-BAF1-4C5F-8887-3D7E1FB73C4B}"/>
    <cellStyle name="Comma 10 4 6 2" xfId="29502" xr:uid="{87840144-83C4-48FE-B947-29B831BF3364}"/>
    <cellStyle name="Comma 10 4 7" xfId="29358" xr:uid="{EC5A4904-1576-415E-B618-73C90EEA3A21}"/>
    <cellStyle name="Comma 10 4 8" xfId="32184" xr:uid="{DB463D77-4792-4296-B5B4-88191014AAFC}"/>
    <cellStyle name="Comma 10 5" xfId="3107" xr:uid="{48F5C353-BEF6-41BE-A98F-CCFF7F621C27}"/>
    <cellStyle name="Comma 10 5 2" xfId="6067" xr:uid="{80E923BC-99A0-4219-B2D5-75824E3E5444}"/>
    <cellStyle name="Comma 10 5 2 2" xfId="6735" xr:uid="{0CC7DAE4-8736-4DD8-92A3-BE66DD6E2533}"/>
    <cellStyle name="Comma 10 5 2 2 2" xfId="10465" xr:uid="{08F72D8D-963E-40D8-B505-D763175C0A64}"/>
    <cellStyle name="Comma 10 5 2 2 2 2" xfId="19912" xr:uid="{6A70C2ED-6EE8-4666-941B-697ACA1D6F06}"/>
    <cellStyle name="Comma 10 5 2 2 2 2 2" xfId="31817" xr:uid="{708EF084-1BC8-45D1-A40C-07E51E803CEC}"/>
    <cellStyle name="Comma 10 5 2 2 2 2 3" xfId="34600" xr:uid="{37C59688-D45C-47DC-BB38-290B51460584}"/>
    <cellStyle name="Comma 10 5 2 2 2 3" xfId="30533" xr:uid="{899F843D-5CEC-4B4D-9B74-AB6CEDE0D218}"/>
    <cellStyle name="Comma 10 5 2 2 2 4" xfId="33304" xr:uid="{0DA276E9-C136-4B02-97A6-6365031B880C}"/>
    <cellStyle name="Comma 10 5 2 2 3" xfId="16183" xr:uid="{CA1979CA-EF1D-42D7-B7C1-736F8A627333}"/>
    <cellStyle name="Comma 10 5 2 2 3 2" xfId="31174" xr:uid="{D445F45F-192D-4ED7-AE9A-7B52049931F7}"/>
    <cellStyle name="Comma 10 5 2 2 3 3" xfId="33951" xr:uid="{B2A1DC1F-7085-4518-97C5-3F2D6C1EC1F4}"/>
    <cellStyle name="Comma 10 5 2 2 4" xfId="29892" xr:uid="{C50B20EF-1B9E-4844-B463-A150ECD7CBF2}"/>
    <cellStyle name="Comma 10 5 2 2 5" xfId="32657" xr:uid="{9924451C-8F73-41C1-B81D-815191ECCC8E}"/>
    <cellStyle name="Comma 10 5 2 3" xfId="9796" xr:uid="{061DDA7D-2E57-41CB-A62D-36BBBC188FD3}"/>
    <cellStyle name="Comma 10 5 2 3 2" xfId="19242" xr:uid="{825B9216-ADB0-4876-BDB4-2B09824731CC}"/>
    <cellStyle name="Comma 10 5 2 3 2 2" xfId="31528" xr:uid="{CF658EE5-F113-44C7-AD50-E44495B9FED2}"/>
    <cellStyle name="Comma 10 5 2 3 2 3" xfId="34309" xr:uid="{338D3CCB-2BA5-42E4-B849-6EDEFC7927CE}"/>
    <cellStyle name="Comma 10 5 2 3 3" xfId="30245" xr:uid="{489C71F2-79BE-4C1E-AF87-E47F9F450B28}"/>
    <cellStyle name="Comma 10 5 2 3 4" xfId="33014" xr:uid="{1F89C5E2-23E0-431E-91A3-75187E531207}"/>
    <cellStyle name="Comma 10 5 2 4" xfId="15513" xr:uid="{15A9501E-B7F3-4031-9810-5D731BD00A08}"/>
    <cellStyle name="Comma 10 5 2 4 2" xfId="30885" xr:uid="{010D062A-11AE-48B8-A07D-9E830FD03D5F}"/>
    <cellStyle name="Comma 10 5 2 4 3" xfId="33660" xr:uid="{7917B6CD-0C74-4FE2-BF57-042CC0BD5C4A}"/>
    <cellStyle name="Comma 10 5 2 5" xfId="29605" xr:uid="{A7140CC6-13D6-4717-AC64-75315A6C6830}"/>
    <cellStyle name="Comma 10 5 2 6" xfId="32368" xr:uid="{38968CA5-56A4-4D01-8828-37FD3245BFA6}"/>
    <cellStyle name="Comma 10 6" xfId="3108" xr:uid="{32E189FD-6EC9-4C66-BD12-A1BBDEE17A3E}"/>
    <cellStyle name="Comma 10 6 2" xfId="6068" xr:uid="{3B2EDEBC-DD7A-4341-8EBA-D515B97C7569}"/>
    <cellStyle name="Comma 10 6 2 2" xfId="6736" xr:uid="{B6C37D75-B185-4F2D-B859-F77989CA6A73}"/>
    <cellStyle name="Comma 10 6 2 2 2" xfId="10466" xr:uid="{CFC361B4-E59E-45D3-84BB-4B2E617C1B3F}"/>
    <cellStyle name="Comma 10 6 2 2 2 2" xfId="19913" xr:uid="{A176D752-1EAD-421C-BE48-5609536D83BE}"/>
    <cellStyle name="Comma 10 6 2 2 2 2 2" xfId="31818" xr:uid="{49F574EF-9A4F-4DA2-B9F7-0CEC8EBD0625}"/>
    <cellStyle name="Comma 10 6 2 2 2 2 3" xfId="34601" xr:uid="{9D35542C-38D9-456E-973C-4A72DC66D5B2}"/>
    <cellStyle name="Comma 10 6 2 2 2 3" xfId="30534" xr:uid="{8C94DE0C-76A6-4E8B-8FC6-1CE0EA1109E9}"/>
    <cellStyle name="Comma 10 6 2 2 2 4" xfId="33305" xr:uid="{8517C119-A1D4-4371-AE02-86A30A19F3A3}"/>
    <cellStyle name="Comma 10 6 2 2 3" xfId="16184" xr:uid="{4D91BC18-1842-4AC9-BD00-04CC562CD3FD}"/>
    <cellStyle name="Comma 10 6 2 2 3 2" xfId="31175" xr:uid="{4331F5D6-2F4B-42F6-9469-B06BE8500E26}"/>
    <cellStyle name="Comma 10 6 2 2 3 3" xfId="33952" xr:uid="{01285E33-D1C3-469D-91C6-C1981B527A66}"/>
    <cellStyle name="Comma 10 6 2 2 4" xfId="29893" xr:uid="{7FA19D06-6F84-4E8B-9AEF-8E942557EFA9}"/>
    <cellStyle name="Comma 10 6 2 2 5" xfId="32658" xr:uid="{E3507EB3-8C40-4212-B740-072D889C1EB5}"/>
    <cellStyle name="Comma 10 6 2 3" xfId="9797" xr:uid="{0ADC7CA3-035D-41B6-B63E-722E37564219}"/>
    <cellStyle name="Comma 10 6 2 3 2" xfId="19243" xr:uid="{8EF34E4B-0F42-4E75-B631-E9FD8046FBFE}"/>
    <cellStyle name="Comma 10 6 2 3 2 2" xfId="31529" xr:uid="{DF039439-9233-477B-8C85-FF2D87626E2A}"/>
    <cellStyle name="Comma 10 6 2 3 2 3" xfId="34310" xr:uid="{9D3C17D5-8ADB-4BD6-AB64-C53D26C73C92}"/>
    <cellStyle name="Comma 10 6 2 3 3" xfId="30246" xr:uid="{0B19065F-9A76-4AC0-821F-B80084AC92CC}"/>
    <cellStyle name="Comma 10 6 2 3 4" xfId="33015" xr:uid="{F8CF74A0-FFFE-4C9E-9FF4-6FB5F8E21CA9}"/>
    <cellStyle name="Comma 10 6 2 4" xfId="15514" xr:uid="{AF6CFC61-72BD-49F8-923C-D07D1A71AD48}"/>
    <cellStyle name="Comma 10 6 2 4 2" xfId="30886" xr:uid="{E90EDA2A-6FDA-4FA7-9E49-A929AEB1FCEC}"/>
    <cellStyle name="Comma 10 6 2 4 3" xfId="33661" xr:uid="{DDBB3B98-FB00-4DD6-B9ED-89CD59698F0B}"/>
    <cellStyle name="Comma 10 6 2 5" xfId="29606" xr:uid="{1C245841-1D0B-4A13-8FC9-B55D76ED7F95}"/>
    <cellStyle name="Comma 10 6 2 6" xfId="32369" xr:uid="{3559B8FA-16CD-4874-B667-EE3C55DC1F51}"/>
    <cellStyle name="Comma 10 7" xfId="3109" xr:uid="{EE99728D-78F1-4A4F-9B5C-912D7E48E88D}"/>
    <cellStyle name="Comma 10 7 2" xfId="6069" xr:uid="{9A15CDB3-D8CB-4289-855F-C2099318FBB8}"/>
    <cellStyle name="Comma 10 7 2 2" xfId="6737" xr:uid="{1E6470E6-D48B-4514-9F2D-57479B225F89}"/>
    <cellStyle name="Comma 10 7 2 2 2" xfId="10467" xr:uid="{FF83BD3E-FCA9-4D20-AAF7-F88FB61DCF5A}"/>
    <cellStyle name="Comma 10 7 2 2 2 2" xfId="19914" xr:uid="{C09A5108-77C3-4688-A3C0-371EAE651D46}"/>
    <cellStyle name="Comma 10 7 2 2 2 2 2" xfId="31819" xr:uid="{45CE6E4A-FFE6-443C-8527-2A38A4E13EE5}"/>
    <cellStyle name="Comma 10 7 2 2 2 2 3" xfId="34602" xr:uid="{E4CC8E7F-5BD1-4D14-A0B8-B16E2975BC14}"/>
    <cellStyle name="Comma 10 7 2 2 2 3" xfId="30535" xr:uid="{0A6721EE-A673-4D96-B03C-C38F068FF796}"/>
    <cellStyle name="Comma 10 7 2 2 2 4" xfId="33306" xr:uid="{F5BAE0CB-57A2-472A-B63B-4A7FFEA4762B}"/>
    <cellStyle name="Comma 10 7 2 2 3" xfId="16185" xr:uid="{5C6657F3-73C2-4892-B1DE-958352DD8C30}"/>
    <cellStyle name="Comma 10 7 2 2 3 2" xfId="31176" xr:uid="{7E0AE325-7952-43B5-AE0B-0CA558F4A302}"/>
    <cellStyle name="Comma 10 7 2 2 3 3" xfId="33953" xr:uid="{E77FA395-1052-4A87-AC3F-0BBDE462998C}"/>
    <cellStyle name="Comma 10 7 2 2 4" xfId="29894" xr:uid="{B30B7F5F-E432-4457-8962-EBC87BC1652E}"/>
    <cellStyle name="Comma 10 7 2 2 5" xfId="32659" xr:uid="{2A28D686-B059-4C35-9FE5-CC1536200521}"/>
    <cellStyle name="Comma 10 7 2 3" xfId="9798" xr:uid="{F38069D6-9292-407D-BE8A-CDF2585AF801}"/>
    <cellStyle name="Comma 10 7 2 3 2" xfId="19244" xr:uid="{4C4AA036-251C-46FA-A69C-C1B1A93AF201}"/>
    <cellStyle name="Comma 10 7 2 3 2 2" xfId="31530" xr:uid="{869C1752-7DBE-4BE2-9CD6-857869CEAC04}"/>
    <cellStyle name="Comma 10 7 2 3 2 3" xfId="34311" xr:uid="{465BE4DC-C16D-4539-8A41-9B7E6E8A7EC6}"/>
    <cellStyle name="Comma 10 7 2 3 3" xfId="30247" xr:uid="{9A06BE54-7AD3-4A2E-A2FF-4214AD7640A6}"/>
    <cellStyle name="Comma 10 7 2 3 4" xfId="33016" xr:uid="{17CD1B7F-C7B5-4F0B-816C-24D36FFC296D}"/>
    <cellStyle name="Comma 10 7 2 4" xfId="15515" xr:uid="{C130F5D8-7A9A-4F2A-AA6A-9D441FC2110C}"/>
    <cellStyle name="Comma 10 7 2 4 2" xfId="30887" xr:uid="{05406806-B083-4535-9C78-9D7FA1C469F4}"/>
    <cellStyle name="Comma 10 7 2 4 3" xfId="33662" xr:uid="{4B85391E-CD25-437B-8473-7F4275AAF324}"/>
    <cellStyle name="Comma 10 7 2 5" xfId="29607" xr:uid="{970F809D-9637-469D-9EBE-5869C087BC4D}"/>
    <cellStyle name="Comma 10 7 2 6" xfId="32370" xr:uid="{5F789574-04D3-4146-A650-9CED2665B499}"/>
    <cellStyle name="Comma 10 8" xfId="3110" xr:uid="{B7EB2DF8-F1D2-4881-B4C8-B3ED62EC50B1}"/>
    <cellStyle name="Comma 10 8 2" xfId="6070" xr:uid="{B468393B-5861-4621-B135-61261A37E416}"/>
    <cellStyle name="Comma 10 8 2 2" xfId="6738" xr:uid="{35924D0A-940D-4DA1-90B2-4BCB7D7719FE}"/>
    <cellStyle name="Comma 10 8 2 2 2" xfId="10468" xr:uid="{721C3950-9604-43A9-8727-54981FF97E91}"/>
    <cellStyle name="Comma 10 8 2 2 2 2" xfId="19915" xr:uid="{61FB466A-EE1E-421C-BFC7-E07C95602AD6}"/>
    <cellStyle name="Comma 10 8 2 2 2 2 2" xfId="31820" xr:uid="{344C7603-330E-4CCB-B5C6-E5DC6E4737B3}"/>
    <cellStyle name="Comma 10 8 2 2 2 2 3" xfId="34603" xr:uid="{E3A7C60B-C4B6-402F-9682-C1395F463693}"/>
    <cellStyle name="Comma 10 8 2 2 2 3" xfId="30536" xr:uid="{A980D736-0F53-48E1-BCE6-C1880F0CFFBD}"/>
    <cellStyle name="Comma 10 8 2 2 2 4" xfId="33307" xr:uid="{F24E3DFC-B071-4553-87E4-1568BF5DCAC8}"/>
    <cellStyle name="Comma 10 8 2 2 3" xfId="16186" xr:uid="{3D4CB802-E917-48F7-BD07-DDB2B0078708}"/>
    <cellStyle name="Comma 10 8 2 2 3 2" xfId="31177" xr:uid="{5E7550B9-B022-423E-8E0E-127C7EDE0BD0}"/>
    <cellStyle name="Comma 10 8 2 2 3 3" xfId="33954" xr:uid="{37689676-A763-4165-B1DD-21368F80FACA}"/>
    <cellStyle name="Comma 10 8 2 2 4" xfId="29895" xr:uid="{4C347694-9BFE-4E5A-9941-CDEA965CE69C}"/>
    <cellStyle name="Comma 10 8 2 2 5" xfId="32660" xr:uid="{F6F38732-8B03-4182-9210-70DDDF860E84}"/>
    <cellStyle name="Comma 10 8 2 3" xfId="9799" xr:uid="{FC5FC20B-D68D-46B5-8F4C-2A2C05E39D02}"/>
    <cellStyle name="Comma 10 8 2 3 2" xfId="19245" xr:uid="{B1ED5D74-0A6A-4F7C-9D4C-B231D1048CFF}"/>
    <cellStyle name="Comma 10 8 2 3 2 2" xfId="31531" xr:uid="{BA03A3E0-F46F-4C45-B97A-E1844D6CB5F9}"/>
    <cellStyle name="Comma 10 8 2 3 2 3" xfId="34312" xr:uid="{BB29967E-91D9-40CF-AA18-D9A930C5C444}"/>
    <cellStyle name="Comma 10 8 2 3 3" xfId="30248" xr:uid="{DF328DDB-0B22-4A08-846F-1E1AA5599B5B}"/>
    <cellStyle name="Comma 10 8 2 3 4" xfId="33017" xr:uid="{1876509D-2E1C-46B6-AFAB-D77951F91153}"/>
    <cellStyle name="Comma 10 8 2 4" xfId="15516" xr:uid="{96E618AF-E665-41C9-A5FE-C10AF4877E61}"/>
    <cellStyle name="Comma 10 8 2 4 2" xfId="30888" xr:uid="{553356AD-FBC0-4416-AAA2-475F9DDAD86B}"/>
    <cellStyle name="Comma 10 8 2 4 3" xfId="33663" xr:uid="{8630E7B3-F7C1-49F4-9C40-3AB39BD9DB64}"/>
    <cellStyle name="Comma 10 8 2 5" xfId="29608" xr:uid="{6BAB0270-63FF-431D-83B3-745F4101BE90}"/>
    <cellStyle name="Comma 10 8 2 6" xfId="32371" xr:uid="{E879C5AC-C33D-4228-8151-B718EFE6CD34}"/>
    <cellStyle name="Comma 10 9" xfId="3111" xr:uid="{1B1352B6-6A09-4753-B55D-2F51D85034F7}"/>
    <cellStyle name="Comma 10 9 2" xfId="6071" xr:uid="{573B9F54-B623-4AE3-9329-C06914E0E9DD}"/>
    <cellStyle name="Comma 10 9 2 2" xfId="6739" xr:uid="{CA6CF9B3-CA8A-4805-B435-B1BCE2E33885}"/>
    <cellStyle name="Comma 10 9 2 2 2" xfId="10469" xr:uid="{47D788F8-8F68-4876-A4B9-DA8B5F5BA238}"/>
    <cellStyle name="Comma 10 9 2 2 2 2" xfId="19916" xr:uid="{D536E765-BDD1-40C1-90FF-4530CE6A32E7}"/>
    <cellStyle name="Comma 10 9 2 2 2 2 2" xfId="31821" xr:uid="{82480141-A88F-40C2-9A3B-2431F5B56748}"/>
    <cellStyle name="Comma 10 9 2 2 2 2 3" xfId="34604" xr:uid="{61641A11-2032-4ADD-90A0-F21BD83BD19A}"/>
    <cellStyle name="Comma 10 9 2 2 2 3" xfId="30537" xr:uid="{400B48F7-7568-4A1B-9169-FE76BA1B8084}"/>
    <cellStyle name="Comma 10 9 2 2 2 4" xfId="33308" xr:uid="{12A35DE3-6CA5-44D7-AA9E-F9CF13BCA53F}"/>
    <cellStyle name="Comma 10 9 2 2 3" xfId="16187" xr:uid="{A83DF866-05AE-4EC3-B673-C171D8514CBB}"/>
    <cellStyle name="Comma 10 9 2 2 3 2" xfId="31178" xr:uid="{0907AA73-8155-485A-8B5F-3403951DE350}"/>
    <cellStyle name="Comma 10 9 2 2 3 3" xfId="33955" xr:uid="{775964BA-B2A0-494D-B91D-F3ADF5048088}"/>
    <cellStyle name="Comma 10 9 2 2 4" xfId="29896" xr:uid="{AF4F1B9D-D583-48A4-81B0-269503B5930E}"/>
    <cellStyle name="Comma 10 9 2 2 5" xfId="32661" xr:uid="{BC7AC239-00BB-459F-A429-B0A729A56E56}"/>
    <cellStyle name="Comma 10 9 2 3" xfId="9800" xr:uid="{909BC6D2-3079-421E-B465-C23408173802}"/>
    <cellStyle name="Comma 10 9 2 3 2" xfId="19246" xr:uid="{9B5AEE0C-8540-4DC7-85EC-AE4BC9EA21D2}"/>
    <cellStyle name="Comma 10 9 2 3 2 2" xfId="31532" xr:uid="{86EE483A-DAFA-41DC-B158-0758BC11B23E}"/>
    <cellStyle name="Comma 10 9 2 3 2 3" xfId="34313" xr:uid="{B0D3ACA7-78DA-4DD8-8833-D34119D8575F}"/>
    <cellStyle name="Comma 10 9 2 3 3" xfId="30249" xr:uid="{BB6B4608-B60C-4B8F-9A99-5AF0F0C3DB7B}"/>
    <cellStyle name="Comma 10 9 2 3 4" xfId="33018" xr:uid="{5A89EA73-1529-4F9B-8D7C-DA6CF8EB61B4}"/>
    <cellStyle name="Comma 10 9 2 4" xfId="15517" xr:uid="{D6129D86-C69C-417E-A9D9-727BECE45B24}"/>
    <cellStyle name="Comma 10 9 2 4 2" xfId="30889" xr:uid="{87E3F966-E8BC-4A17-A159-A50D80076A40}"/>
    <cellStyle name="Comma 10 9 2 4 3" xfId="33664" xr:uid="{D3281D26-75C2-4D8D-B473-4F3CA68447A7}"/>
    <cellStyle name="Comma 10 9 2 5" xfId="29609" xr:uid="{25FE5A54-60FE-4040-8D36-9CB2184B567F}"/>
    <cellStyle name="Comma 10 9 2 6" xfId="32372" xr:uid="{559D5E9B-740D-48B2-A40E-CF3FEAFADC00}"/>
    <cellStyle name="Comma 100" xfId="29337" xr:uid="{B93D4A55-0398-4162-A763-9A7F208C2FEB}"/>
    <cellStyle name="Comma 100 2" xfId="32165" xr:uid="{FADD1258-FD4B-40E7-86EB-93BF2F511EDB}"/>
    <cellStyle name="Comma 101" xfId="29319" xr:uid="{87AF571F-135F-4226-9722-91CA03F9C620}"/>
    <cellStyle name="Comma 101 2" xfId="32157" xr:uid="{BC01CDD7-68EB-40ED-8A3A-65903F3CEFE2}"/>
    <cellStyle name="Comma 102" xfId="29333" xr:uid="{84CB6F37-C8F0-488E-A7CF-CEA8F7E0D531}"/>
    <cellStyle name="Comma 102 2" xfId="32164" xr:uid="{F179CDBC-53FF-4690-84DC-44C35E7A6C34}"/>
    <cellStyle name="Comma 102 2 4" xfId="105" xr:uid="{C2F42017-1A2C-45D1-A79E-F3CD041F968C}"/>
    <cellStyle name="Comma 102 2 4 2" xfId="309" xr:uid="{F69ABD7D-F17B-4CE8-BC40-B689BC7F9887}"/>
    <cellStyle name="Comma 102 2 4 2 2" xfId="29468" xr:uid="{8084D9B1-EB8F-4495-BE88-37BE271C9A7A}"/>
    <cellStyle name="Comma 102 2 4 2 3" xfId="32294" xr:uid="{7F1D5E22-892F-4DB8-BB67-67E57A01A31C}"/>
    <cellStyle name="Comma 102 2 4 3" xfId="29399" xr:uid="{7D52666F-4195-4B4D-8DC2-01221A4CB47C}"/>
    <cellStyle name="Comma 102 2 4 4" xfId="32225" xr:uid="{2D0E6516-1DD6-4769-BDFE-952840587891}"/>
    <cellStyle name="Comma 103" xfId="29330" xr:uid="{ED90752A-3756-446E-8597-BB8EE641F6D0}"/>
    <cellStyle name="Comma 103 2" xfId="32162" xr:uid="{9FC378DC-88F3-4E5F-9F1D-E8716A523AC4}"/>
    <cellStyle name="Comma 104" xfId="29321" xr:uid="{5FB3800A-4E87-4C5A-B18B-8DD4F8495883}"/>
    <cellStyle name="Comma 104 2" xfId="32159" xr:uid="{90DBF00C-E02B-4B6F-AB2C-B4E0A1E3C26C}"/>
    <cellStyle name="Comma 105" xfId="29339" xr:uid="{9A6654AA-8FBA-4774-BCB8-25D47B0F559E}"/>
    <cellStyle name="Comma 105 2" xfId="32166" xr:uid="{E02C09F5-4D23-4244-8BE5-CE8AB875DB19}"/>
    <cellStyle name="Comma 106" xfId="29340" xr:uid="{C361D66C-E26B-4864-AEC1-70A59BEAB9CD}"/>
    <cellStyle name="Comma 106 2" xfId="32167" xr:uid="{B7929D60-897A-40FE-AB5B-973C0EA246FA}"/>
    <cellStyle name="Comma 107" xfId="29343" xr:uid="{CBEDEED4-420F-4F12-9FEE-44DEB2AA784B}"/>
    <cellStyle name="Comma 107 2" xfId="32168" xr:uid="{6F16B629-6086-4535-8E99-14E5BF5B0FD4}"/>
    <cellStyle name="Comma 108" xfId="29344" xr:uid="{10EF7A48-591B-4AE1-B091-586DF8F89B64}"/>
    <cellStyle name="Comma 108 2 2" xfId="31" xr:uid="{D714EB81-3C90-4D4D-A0CA-A637D056BCAE}"/>
    <cellStyle name="Comma 108 2 2 2" xfId="36" xr:uid="{44E1105B-EA48-481F-BAD6-7CF14C8D8E50}"/>
    <cellStyle name="Comma 108 2 2 2 2" xfId="266" xr:uid="{BC68098A-62EE-437F-8E53-5E02FCABD03A}"/>
    <cellStyle name="Comma 108 2 2 2 2 2" xfId="29425" xr:uid="{AA67D6ED-8C3D-461B-AF3A-3E36D936D7BE}"/>
    <cellStyle name="Comma 108 2 2 2 2 3" xfId="32251" xr:uid="{697B99BF-9361-4C64-9DB4-49A69A5CC4A6}"/>
    <cellStyle name="Comma 108 2 2 2 3" xfId="29356" xr:uid="{2524153B-21B9-4D4C-A976-747A7B1E2FF0}"/>
    <cellStyle name="Comma 108 2 2 2 4" xfId="32182" xr:uid="{328B1FD2-1A1F-48E6-9099-725CB335AEEF}"/>
    <cellStyle name="Comma 108 2 2 3" xfId="262" xr:uid="{1449C3A0-6767-46B5-8247-78DF43A70D58}"/>
    <cellStyle name="Comma 108 2 2 3 2" xfId="29421" xr:uid="{88875D52-F358-421C-8600-205231E5850A}"/>
    <cellStyle name="Comma 108 2 2 3 3" xfId="32247" xr:uid="{8B53B84B-48AF-4F1C-A8F4-F3682BEA76AA}"/>
    <cellStyle name="Comma 108 2 2 4" xfId="29352" xr:uid="{DC4844ED-4D0F-4C56-9F3D-89B04E015D20}"/>
    <cellStyle name="Comma 108 2 2 5" xfId="32178" xr:uid="{BB5FDD13-0C5D-45DE-812A-36A6225B1D3B}"/>
    <cellStyle name="Comma 108 2 4" xfId="39" xr:uid="{1950FD18-BD39-4985-A872-45E971CCC1D3}"/>
    <cellStyle name="Comma 108 2 4 2" xfId="269" xr:uid="{5D0C707F-FB66-4809-AE3E-1EB8DDC399D3}"/>
    <cellStyle name="Comma 108 2 4 2 2" xfId="29428" xr:uid="{9194E989-C7BD-4ED3-9B3A-D826757DE27E}"/>
    <cellStyle name="Comma 108 2 4 2 3" xfId="32254" xr:uid="{87B5C637-B773-4181-802D-B11EF67CEB78}"/>
    <cellStyle name="Comma 108 2 4 3" xfId="29359" xr:uid="{0CAD2565-F508-40F2-8774-AEF990CF207A}"/>
    <cellStyle name="Comma 108 2 4 4" xfId="32185" xr:uid="{9FB2CC24-3EF3-4ACE-99EC-5BFFAAA3A108}"/>
    <cellStyle name="Comma 109" xfId="32170" xr:uid="{5D5BE2D3-2822-408C-AC3C-5C67DAA482BC}"/>
    <cellStyle name="Comma 11" xfId="107" xr:uid="{ECCBDAE3-C0E6-474B-B7A1-99AA9823852E}"/>
    <cellStyle name="Comma 11 2" xfId="311" xr:uid="{6122F811-C1C0-4392-A66D-297B1CC2893A}"/>
    <cellStyle name="Comma 11 2 2" xfId="6073" xr:uid="{63D16EAB-E04D-40BE-9388-FD764F30A2C6}"/>
    <cellStyle name="Comma 11 2 2 2" xfId="6741" xr:uid="{81E84DFD-4596-4E59-90A9-DA92A7BB32C2}"/>
    <cellStyle name="Comma 11 2 2 2 2" xfId="10471" xr:uid="{5C77DA91-E70B-4AAA-912D-89AC2998E231}"/>
    <cellStyle name="Comma 11 2 2 2 2 2" xfId="19918" xr:uid="{33EC3BBA-C933-40B1-BF16-0B169A6DC5D3}"/>
    <cellStyle name="Comma 11 2 2 2 2 2 2" xfId="31823" xr:uid="{90776DAD-D1A4-4B00-9EA1-8E351487A937}"/>
    <cellStyle name="Comma 11 2 2 2 2 2 3" xfId="34606" xr:uid="{5693FE9A-43E9-44C4-8BF1-724FA140A9D9}"/>
    <cellStyle name="Comma 11 2 2 2 2 3" xfId="30539" xr:uid="{AB3A5437-359D-4F25-BA0C-0D4DD324BCF2}"/>
    <cellStyle name="Comma 11 2 2 2 2 4" xfId="33310" xr:uid="{79317A4D-C4E7-4DFA-A3D0-4702400416FC}"/>
    <cellStyle name="Comma 11 2 2 2 3" xfId="16189" xr:uid="{55352A4C-6F84-45DA-8A0A-6964C84C0A27}"/>
    <cellStyle name="Comma 11 2 2 2 3 2" xfId="31180" xr:uid="{CCE5E20F-BBC2-4C28-96AD-B6CF8ECFFB9A}"/>
    <cellStyle name="Comma 11 2 2 2 3 3" xfId="33957" xr:uid="{1FA2F5B1-DCE5-431F-9E3E-08919C1FF741}"/>
    <cellStyle name="Comma 11 2 2 2 4" xfId="29898" xr:uid="{697FAC9F-6CEB-4920-905F-904D52328ECB}"/>
    <cellStyle name="Comma 11 2 2 2 5" xfId="32663" xr:uid="{E679EC3B-01A0-45BA-8F29-6B8DB420F2F4}"/>
    <cellStyle name="Comma 11 2 2 3" xfId="9802" xr:uid="{7FD78ECB-83C2-4B25-B1BE-CF625920D441}"/>
    <cellStyle name="Comma 11 2 2 3 2" xfId="19248" xr:uid="{1BC93E12-3B14-4E05-BF11-098B9613ECEF}"/>
    <cellStyle name="Comma 11 2 2 3 2 2" xfId="31534" xr:uid="{2D842391-EF5A-4EAC-90B9-3B830DE0CB57}"/>
    <cellStyle name="Comma 11 2 2 3 2 3" xfId="34315" xr:uid="{379DC18B-AEF7-437B-877A-1FA2B3CB313D}"/>
    <cellStyle name="Comma 11 2 2 3 3" xfId="30251" xr:uid="{8341299A-0812-4DAF-B56F-21F29916AF9B}"/>
    <cellStyle name="Comma 11 2 2 3 4" xfId="33020" xr:uid="{46DD994C-C343-4333-A019-6634693EDC69}"/>
    <cellStyle name="Comma 11 2 2 4" xfId="15519" xr:uid="{F68B4FED-97EE-450E-A814-39214F3042B3}"/>
    <cellStyle name="Comma 11 2 2 4 2" xfId="30891" xr:uid="{384D246F-FFD4-48C0-8D8D-40A8018BF107}"/>
    <cellStyle name="Comma 11 2 2 4 3" xfId="33666" xr:uid="{3C5A4ED8-6EDD-4922-84C1-DF539C814FC9}"/>
    <cellStyle name="Comma 11 2 2 5" xfId="29611" xr:uid="{223860C2-682D-47BB-8AFA-4DEA819D1A53}"/>
    <cellStyle name="Comma 11 2 2 6" xfId="32374" xr:uid="{952F8CDD-30BC-4FB6-AFFE-2CC56962F659}"/>
    <cellStyle name="Comma 11 2 3" xfId="3113" xr:uid="{8955538A-CC43-4F9C-AF2A-134715CA1481}"/>
    <cellStyle name="Comma 11 2 3 2" xfId="29504" xr:uid="{F0C8214A-43E1-4FAA-8C5A-D5971517A829}"/>
    <cellStyle name="Comma 11 2 4" xfId="29469" xr:uid="{EBEE1E5F-C8F6-4A06-83AB-C8EE8FF39586}"/>
    <cellStyle name="Comma 11 2 5" xfId="32295" xr:uid="{7EA5D0C7-ED9E-4F65-AF0C-920BEE8C6174}"/>
    <cellStyle name="Comma 11 3" xfId="3114" xr:uid="{BEB69209-69B8-468E-91C2-F379C7B05993}"/>
    <cellStyle name="Comma 11 3 2" xfId="6074" xr:uid="{432F2379-2C49-4A54-B3D4-8D892288D015}"/>
    <cellStyle name="Comma 11 3 2 2" xfId="6742" xr:uid="{03FBB5D5-7DB7-4B13-ACEC-FEE64702310D}"/>
    <cellStyle name="Comma 11 3 2 2 2" xfId="10472" xr:uid="{5E6160D3-A150-431E-9F31-FBB583FEB379}"/>
    <cellStyle name="Comma 11 3 2 2 2 2" xfId="19919" xr:uid="{9D32CC1F-5099-410F-8B31-7D75DBF089F1}"/>
    <cellStyle name="Comma 11 3 2 2 2 2 2" xfId="31824" xr:uid="{C24B00D1-AB41-4488-A568-6BA6B6C10AD7}"/>
    <cellStyle name="Comma 11 3 2 2 2 2 3" xfId="34607" xr:uid="{6230C313-3E1F-4304-A88B-6D2ECC37CAF2}"/>
    <cellStyle name="Comma 11 3 2 2 2 3" xfId="30540" xr:uid="{150797CA-65C2-42EC-B969-44515813B38B}"/>
    <cellStyle name="Comma 11 3 2 2 2 4" xfId="33311" xr:uid="{9C4733EF-7AC6-44F7-8F2E-BE79AEF1731C}"/>
    <cellStyle name="Comma 11 3 2 2 3" xfId="16190" xr:uid="{A4F4DB21-1691-4BBE-956A-8007779A7162}"/>
    <cellStyle name="Comma 11 3 2 2 3 2" xfId="31181" xr:uid="{5B410615-86BC-4756-B531-38E1A3060A56}"/>
    <cellStyle name="Comma 11 3 2 2 3 3" xfId="33958" xr:uid="{19EFE9E1-032F-436B-BEDE-B57105E28223}"/>
    <cellStyle name="Comma 11 3 2 2 4" xfId="29899" xr:uid="{506E0E74-C81D-4AEF-B83F-3836246FC9F8}"/>
    <cellStyle name="Comma 11 3 2 2 5" xfId="32664" xr:uid="{8B9AF347-4B14-41EB-9782-58FB5E7FC188}"/>
    <cellStyle name="Comma 11 3 2 3" xfId="9803" xr:uid="{B06566F8-391C-4456-91C5-C5F5AE4CEA1C}"/>
    <cellStyle name="Comma 11 3 2 3 2" xfId="19249" xr:uid="{E7347FC2-86C5-4F23-85DF-69D709F07BB3}"/>
    <cellStyle name="Comma 11 3 2 3 2 2" xfId="31535" xr:uid="{4D74156D-E60E-41A7-AF24-816FF5381D93}"/>
    <cellStyle name="Comma 11 3 2 3 2 3" xfId="34316" xr:uid="{BACA206B-0AA8-4F71-983D-E7442199DBB6}"/>
    <cellStyle name="Comma 11 3 2 3 3" xfId="30252" xr:uid="{CA0597FC-F70A-40CE-A861-78B5B1C91B06}"/>
    <cellStyle name="Comma 11 3 2 3 4" xfId="33021" xr:uid="{7A5EB392-E960-466B-9BA1-7BD9E10F7542}"/>
    <cellStyle name="Comma 11 3 2 4" xfId="15520" xr:uid="{AD7A7598-CD24-4758-9706-3FCD685FCA16}"/>
    <cellStyle name="Comma 11 3 2 4 2" xfId="30892" xr:uid="{58DA6B43-14E5-4C05-8653-BAD9EE10B98F}"/>
    <cellStyle name="Comma 11 3 2 4 3" xfId="33667" xr:uid="{76C44512-F769-467D-998C-4392554D5A9B}"/>
    <cellStyle name="Comma 11 3 2 5" xfId="29612" xr:uid="{F33C1089-C521-436C-AC66-1BE37B277660}"/>
    <cellStyle name="Comma 11 3 2 6" xfId="32375" xr:uid="{D53CF302-E90F-46E1-93A4-EEF103A32BFA}"/>
    <cellStyle name="Comma 11 4" xfId="3115" xr:uid="{B53B420D-0448-4BBF-B292-653F7C364B07}"/>
    <cellStyle name="Comma 11 4 2" xfId="6075" xr:uid="{3CFE45CB-DA5C-418A-BFCE-36940E24F4EA}"/>
    <cellStyle name="Comma 11 4 2 2" xfId="6743" xr:uid="{F1CBCC8B-BE04-463E-859D-FD308CB5E55B}"/>
    <cellStyle name="Comma 11 4 2 2 2" xfId="10473" xr:uid="{81C70B7C-88A0-421C-9C0C-E075BB3AEFAB}"/>
    <cellStyle name="Comma 11 4 2 2 2 2" xfId="19920" xr:uid="{5638CC2A-81A9-4EE9-87AE-B8D02469B908}"/>
    <cellStyle name="Comma 11 4 2 2 2 2 2" xfId="31825" xr:uid="{0EB738F4-236B-4413-8A3A-B07C672E9ACA}"/>
    <cellStyle name="Comma 11 4 2 2 2 2 3" xfId="34608" xr:uid="{A609CF0F-268D-469F-A046-D35204CB4B82}"/>
    <cellStyle name="Comma 11 4 2 2 2 3" xfId="30541" xr:uid="{6B19F897-5D5D-4AB8-A45A-E82B81E8E962}"/>
    <cellStyle name="Comma 11 4 2 2 2 4" xfId="33312" xr:uid="{250FB53D-46E5-496A-9035-42AF7BE13634}"/>
    <cellStyle name="Comma 11 4 2 2 3" xfId="16191" xr:uid="{5B1580DD-AF5E-4BB3-80C9-575673FA10E7}"/>
    <cellStyle name="Comma 11 4 2 2 3 2" xfId="31182" xr:uid="{D837E60A-00C2-4F88-84F7-C5F17B9F0BA6}"/>
    <cellStyle name="Comma 11 4 2 2 3 3" xfId="33959" xr:uid="{5903251D-06F4-4DE9-B22E-98C6A29E55C6}"/>
    <cellStyle name="Comma 11 4 2 2 4" xfId="29900" xr:uid="{43201F58-FDE0-4C73-8E1B-25B121C30407}"/>
    <cellStyle name="Comma 11 4 2 2 5" xfId="32665" xr:uid="{BA337AE1-0CD3-4AC9-AAB3-253CA26921B8}"/>
    <cellStyle name="Comma 11 4 2 3" xfId="9804" xr:uid="{330D8D8F-C978-4C39-8BFA-60850C3FBE17}"/>
    <cellStyle name="Comma 11 4 2 3 2" xfId="19250" xr:uid="{C3E03ECD-59B7-415E-B3F1-447A215BBA31}"/>
    <cellStyle name="Comma 11 4 2 3 2 2" xfId="31536" xr:uid="{5CBB8244-E931-4C3E-8784-3455525360F1}"/>
    <cellStyle name="Comma 11 4 2 3 2 3" xfId="34317" xr:uid="{F243D14B-1540-4825-9AE4-EF204C0E5C79}"/>
    <cellStyle name="Comma 11 4 2 3 3" xfId="30253" xr:uid="{80C8BA46-37E9-48EA-8699-27488F2C4D85}"/>
    <cellStyle name="Comma 11 4 2 3 4" xfId="33022" xr:uid="{6D177B76-FE58-4B4B-A0EA-F4AD796012F3}"/>
    <cellStyle name="Comma 11 4 2 4" xfId="15521" xr:uid="{2788E773-2665-4A15-9B1D-83B6EE72D3B7}"/>
    <cellStyle name="Comma 11 4 2 4 2" xfId="30893" xr:uid="{00FF0C57-39B0-4614-B8AE-C005AF87FAC6}"/>
    <cellStyle name="Comma 11 4 2 4 3" xfId="33668" xr:uid="{14734327-46BB-462B-824C-3E21754CDA31}"/>
    <cellStyle name="Comma 11 4 2 5" xfId="29613" xr:uid="{71FF9226-3A3F-4896-B63B-687267F85C84}"/>
    <cellStyle name="Comma 11 4 2 6" xfId="32376" xr:uid="{97E31049-812E-4733-B45B-4FF989BBAB16}"/>
    <cellStyle name="Comma 11 5" xfId="6072" xr:uid="{1A0B56C4-D99B-4AA4-B40B-DA3870AF4DBC}"/>
    <cellStyle name="Comma 11 5 2" xfId="6740" xr:uid="{C813BC66-3F04-4BBA-9D18-57F0826C7EE2}"/>
    <cellStyle name="Comma 11 5 2 2" xfId="10470" xr:uid="{32380634-EF71-4811-B3EB-8A7FD89F993C}"/>
    <cellStyle name="Comma 11 5 2 2 2" xfId="19917" xr:uid="{1CCB3A5B-3895-4F06-A6DF-2C8A9DA55274}"/>
    <cellStyle name="Comma 11 5 2 2 2 2" xfId="31822" xr:uid="{FCE01672-E317-4F66-A243-7D852F8F3FC2}"/>
    <cellStyle name="Comma 11 5 2 2 2 3" xfId="34605" xr:uid="{F0126667-8F18-4A9C-B885-5073062D2DCB}"/>
    <cellStyle name="Comma 11 5 2 2 3" xfId="30538" xr:uid="{3EF141A9-6A5B-4D91-858B-1D280C57C869}"/>
    <cellStyle name="Comma 11 5 2 2 4" xfId="33309" xr:uid="{F63AFA47-7D9C-41C1-BE5A-398B71E5696F}"/>
    <cellStyle name="Comma 11 5 2 3" xfId="16188" xr:uid="{AA8E4F9C-3D4F-4BF4-8FD8-E39CC6A5FF26}"/>
    <cellStyle name="Comma 11 5 2 3 2" xfId="31179" xr:uid="{D10FC39B-A4F1-4E26-89EA-399A96E21B52}"/>
    <cellStyle name="Comma 11 5 2 3 3" xfId="33956" xr:uid="{51AAD341-4A78-4AF5-B408-F65625D6E516}"/>
    <cellStyle name="Comma 11 5 2 4" xfId="29897" xr:uid="{01CCA8DA-6B1C-4942-87DB-7F476536C8E4}"/>
    <cellStyle name="Comma 11 5 2 5" xfId="32662" xr:uid="{9C9B3DF4-33CF-4970-AC29-EBB88101D2EA}"/>
    <cellStyle name="Comma 11 5 3" xfId="9801" xr:uid="{C6348D9E-AEC9-4A8B-BECF-E5E2F962715D}"/>
    <cellStyle name="Comma 11 5 3 2" xfId="19247" xr:uid="{E22D9B0E-8A90-4D52-A565-508B795BB170}"/>
    <cellStyle name="Comma 11 5 3 2 2" xfId="31533" xr:uid="{D4FCDE1C-EBC1-4EA3-9FC3-F555DAD52825}"/>
    <cellStyle name="Comma 11 5 3 2 3" xfId="34314" xr:uid="{55F03291-3D36-464C-AA68-06D44BBDD658}"/>
    <cellStyle name="Comma 11 5 3 3" xfId="30250" xr:uid="{0F3C5E8D-C87E-4652-B6BA-B9EA79DD6E7E}"/>
    <cellStyle name="Comma 11 5 3 4" xfId="33019" xr:uid="{1D3BAB00-1AE0-4FE0-9D11-8834C8D24C07}"/>
    <cellStyle name="Comma 11 5 4" xfId="15518" xr:uid="{0163D892-F4CF-4665-97FD-AD8EE58AC2FF}"/>
    <cellStyle name="Comma 11 5 4 2" xfId="30890" xr:uid="{6720A000-4FE2-4CF9-9719-07A3E01A18AA}"/>
    <cellStyle name="Comma 11 5 4 3" xfId="33665" xr:uid="{757A9B80-BA45-468C-A305-F22B98BCE044}"/>
    <cellStyle name="Comma 11 5 5" xfId="29610" xr:uid="{666232FD-145A-406E-B934-59B8E664444C}"/>
    <cellStyle name="Comma 11 5 6" xfId="32373" xr:uid="{F09034A5-ADFD-42BF-9987-4E53B4981423}"/>
    <cellStyle name="Comma 11 6" xfId="28997" xr:uid="{6B506A7F-CB70-46FB-B3C8-B8CE07B6E740}"/>
    <cellStyle name="Comma 11 6 2" xfId="32141" xr:uid="{3D604A27-0F2F-4EF5-985D-7FEBDCBEAEA8}"/>
    <cellStyle name="Comma 11 7" xfId="29148" xr:uid="{D100E2EC-E6E7-4C5A-A2B8-C406F56F2B4D}"/>
    <cellStyle name="Comma 11 7 2" xfId="32152" xr:uid="{2A9FD3F2-2A6F-4395-A77B-FAE965DBB20D}"/>
    <cellStyle name="Comma 11 7 3" xfId="34928" xr:uid="{A561BC31-DDD4-427F-B41E-7D490C6EA24F}"/>
    <cellStyle name="Comma 11 8" xfId="3112" xr:uid="{98CC957C-22CC-4A4B-8D07-188A25FC3A87}"/>
    <cellStyle name="Comma 11 8 2" xfId="29503" xr:uid="{7326E3C2-18DC-4421-AD60-09258158A296}"/>
    <cellStyle name="Comma 110" xfId="41" xr:uid="{26D5AEC6-2505-4724-8E06-4CFC072D150B}"/>
    <cellStyle name="Comma 111" xfId="34935" xr:uid="{8CFB780D-BFFB-438D-8763-FD9E868DD8F9}"/>
    <cellStyle name="Comma 112" xfId="34934" xr:uid="{BBC89F86-9D14-46FD-A783-1AA0F3F4B181}"/>
    <cellStyle name="Comma 113" xfId="34940" xr:uid="{EA8D6BF0-A1DC-45BC-BFED-38C4A254C293}"/>
    <cellStyle name="Comma 114" xfId="34944" xr:uid="{B7047BF7-4AB7-4B47-B4C5-78283CBC73D3}"/>
    <cellStyle name="Comma 115" xfId="34947" xr:uid="{EC102AAB-11D6-415C-A15D-2FEBC03E2685}"/>
    <cellStyle name="Comma 116" xfId="34958" xr:uid="{B6C18484-3377-4AE9-897B-805C6842427B}"/>
    <cellStyle name="Comma 117" xfId="34957" xr:uid="{FC910E55-3722-4837-B24E-CCF215CE11EC}"/>
    <cellStyle name="Comma 118" xfId="34983" xr:uid="{156950CA-FED8-48DD-B9CF-95503529DE97}"/>
    <cellStyle name="Comma 119" xfId="34984" xr:uid="{32D4FBA8-E8AA-49B8-BA57-75E04B440502}"/>
    <cellStyle name="Comma 12" xfId="149" xr:uid="{443288B9-BFD5-4036-BE4E-650887C3D8C3}"/>
    <cellStyle name="Comma 12 2" xfId="331" xr:uid="{29B5C9A5-D9BE-468A-AD5A-DA01A2D88384}"/>
    <cellStyle name="Comma 12 2 2" xfId="6077" xr:uid="{FB4DE253-70D3-4DAA-B75C-64B8C02E1F32}"/>
    <cellStyle name="Comma 12 2 2 2" xfId="6745" xr:uid="{740E795F-D2EE-494D-9C80-A86F82450967}"/>
    <cellStyle name="Comma 12 2 2 2 2" xfId="10475" xr:uid="{27F2BF26-1704-44BD-8D28-3338B1790A06}"/>
    <cellStyle name="Comma 12 2 2 2 2 2" xfId="19922" xr:uid="{C969C0C0-AFA7-45F4-AA74-AF88A9BEA936}"/>
    <cellStyle name="Comma 12 2 2 2 2 2 2" xfId="31827" xr:uid="{D38C889B-8A4F-4C6A-8675-605C347956BB}"/>
    <cellStyle name="Comma 12 2 2 2 2 2 3" xfId="34610" xr:uid="{65B77673-E1C8-4DD2-A1A0-B62E2257E89D}"/>
    <cellStyle name="Comma 12 2 2 2 2 3" xfId="30543" xr:uid="{27689F2B-47E4-492D-A23B-E129DAF7894D}"/>
    <cellStyle name="Comma 12 2 2 2 2 4" xfId="33314" xr:uid="{EF58284F-3054-4CE0-840B-086FF902FB97}"/>
    <cellStyle name="Comma 12 2 2 2 3" xfId="16193" xr:uid="{B23537F4-0855-4EAD-8160-3E70DB8785D6}"/>
    <cellStyle name="Comma 12 2 2 2 3 2" xfId="31184" xr:uid="{C198DA01-88B9-470F-8EB0-3EFDBBB788A5}"/>
    <cellStyle name="Comma 12 2 2 2 3 3" xfId="33961" xr:uid="{C8DF1F25-9805-4993-820E-FD9520002EB3}"/>
    <cellStyle name="Comma 12 2 2 2 4" xfId="29902" xr:uid="{E01885EC-F262-4E60-A8FF-348473FA46F0}"/>
    <cellStyle name="Comma 12 2 2 2 5" xfId="32667" xr:uid="{AF84C14E-2DC4-48B7-A12B-853255765FE5}"/>
    <cellStyle name="Comma 12 2 2 3" xfId="9806" xr:uid="{37161249-BC76-4A58-8617-5A6E00CFF7E2}"/>
    <cellStyle name="Comma 12 2 2 3 2" xfId="19252" xr:uid="{46141203-F34C-4C5B-ABF3-F2F3D15B57A9}"/>
    <cellStyle name="Comma 12 2 2 3 2 2" xfId="31538" xr:uid="{853C2632-1BC9-4966-B662-03D1C345A44B}"/>
    <cellStyle name="Comma 12 2 2 3 2 3" xfId="34319" xr:uid="{B8DC6398-9ADA-4D06-AF4E-36FA9A333725}"/>
    <cellStyle name="Comma 12 2 2 3 3" xfId="30255" xr:uid="{505D5927-2E0F-4926-A120-969156ECA6B1}"/>
    <cellStyle name="Comma 12 2 2 3 4" xfId="33024" xr:uid="{E1B486C8-1BE2-4535-AC91-C1E6278E0428}"/>
    <cellStyle name="Comma 12 2 2 4" xfId="15523" xr:uid="{46CC576D-F614-4C45-B97E-D8B9A57A0F3E}"/>
    <cellStyle name="Comma 12 2 2 4 2" xfId="30895" xr:uid="{4A0F4F78-7127-462A-9977-093F2FA5780D}"/>
    <cellStyle name="Comma 12 2 2 4 3" xfId="33670" xr:uid="{D9287941-0170-4E10-BE8A-CB96682D2E97}"/>
    <cellStyle name="Comma 12 2 2 5" xfId="29615" xr:uid="{3AF2DE81-B317-4C6E-ABC5-E6BDD0109896}"/>
    <cellStyle name="Comma 12 2 2 6" xfId="32378" xr:uid="{AA51E80A-A83B-4569-B679-C1249E067146}"/>
    <cellStyle name="Comma 12 2 2 7" xfId="34933" xr:uid="{447655E6-AA89-4D1A-BF07-E3A2D08A4C1D}"/>
    <cellStyle name="Comma 12 2 3" xfId="3117" xr:uid="{F9351202-9FB8-476D-8B98-67C81169A2B7}"/>
    <cellStyle name="Comma 12 2 3 2" xfId="29506" xr:uid="{B2DFA650-CDC8-43C2-9DDC-167A8D23AFA2}"/>
    <cellStyle name="Comma 12 2 4" xfId="29471" xr:uid="{FEFAF125-4515-4188-8403-6961B9852A9B}"/>
    <cellStyle name="Comma 12 2 5" xfId="32297" xr:uid="{C29E97EB-F1FF-4762-8B89-006B8A7B3970}"/>
    <cellStyle name="Comma 12 2 6" xfId="34931" xr:uid="{543CB3CB-9974-4573-96AA-AD0DD423F4FC}"/>
    <cellStyle name="Comma 12 3" xfId="3118" xr:uid="{31653B20-5E56-4BD4-ACAF-B541FBEC36F7}"/>
    <cellStyle name="Comma 12 3 2" xfId="6078" xr:uid="{ED0F68FC-F276-482A-BAE5-A3715EF7F562}"/>
    <cellStyle name="Comma 12 3 2 2" xfId="6746" xr:uid="{BD5F5D8A-9B62-4183-BE4F-AEA17CF34330}"/>
    <cellStyle name="Comma 12 3 2 2 2" xfId="10476" xr:uid="{71A5587B-41A4-4425-9444-FC1B460C2587}"/>
    <cellStyle name="Comma 12 3 2 2 2 2" xfId="19923" xr:uid="{EAE84C89-2783-4CDB-BDF9-22BFD8D0C079}"/>
    <cellStyle name="Comma 12 3 2 2 2 2 2" xfId="31828" xr:uid="{F0906FF4-14E4-447C-A5A7-985D376AFAF5}"/>
    <cellStyle name="Comma 12 3 2 2 2 2 3" xfId="34611" xr:uid="{19B0AC3C-D09F-4825-AE17-C55E2456B310}"/>
    <cellStyle name="Comma 12 3 2 2 2 3" xfId="30544" xr:uid="{A1C2B343-AE55-4A19-8E71-8ABC041FDB5B}"/>
    <cellStyle name="Comma 12 3 2 2 2 4" xfId="33315" xr:uid="{A1C4FCC1-6B43-4B3B-857F-F1820022BD0F}"/>
    <cellStyle name="Comma 12 3 2 2 3" xfId="16194" xr:uid="{C3BAF070-DEBF-4600-96BF-28785690BFB0}"/>
    <cellStyle name="Comma 12 3 2 2 3 2" xfId="31185" xr:uid="{EF674FF1-71EF-437B-8BF7-71FDB7D5B0CF}"/>
    <cellStyle name="Comma 12 3 2 2 3 3" xfId="33962" xr:uid="{23B6349C-3233-4A6A-A76E-C18AA73F1AE6}"/>
    <cellStyle name="Comma 12 3 2 2 4" xfId="29903" xr:uid="{54D4CEFD-105D-4E0B-BCA8-45D4F46B4782}"/>
    <cellStyle name="Comma 12 3 2 2 5" xfId="32668" xr:uid="{1641FA0D-E980-490F-8390-53DA8B2EFD8F}"/>
    <cellStyle name="Comma 12 3 2 3" xfId="9807" xr:uid="{7C0EEBDE-9A4B-4FF0-97DF-39CE0E33088F}"/>
    <cellStyle name="Comma 12 3 2 3 2" xfId="19253" xr:uid="{8301592D-529B-4B2B-ABF0-6C367525055C}"/>
    <cellStyle name="Comma 12 3 2 3 2 2" xfId="31539" xr:uid="{D95B1580-197E-4E4A-81FA-80EE3C2F9D3C}"/>
    <cellStyle name="Comma 12 3 2 3 2 3" xfId="34320" xr:uid="{1DB68899-456A-4580-A721-45F8EE37CAF0}"/>
    <cellStyle name="Comma 12 3 2 3 3" xfId="30256" xr:uid="{B41D86BE-058B-48BE-ABE0-3D0BFD055A77}"/>
    <cellStyle name="Comma 12 3 2 3 4" xfId="33025" xr:uid="{8915D6A4-05F8-429C-B15A-A2B45C319FC5}"/>
    <cellStyle name="Comma 12 3 2 4" xfId="15524" xr:uid="{059F9F4F-966B-4A5E-A39D-8DA34DAC8181}"/>
    <cellStyle name="Comma 12 3 2 4 2" xfId="30896" xr:uid="{4F341915-6EE5-41CA-A3E6-92F7A21DF74C}"/>
    <cellStyle name="Comma 12 3 2 4 3" xfId="33671" xr:uid="{F4DEF8A0-8EF5-450F-A5B7-284F3AA190F7}"/>
    <cellStyle name="Comma 12 3 2 5" xfId="29616" xr:uid="{B0385EFF-956A-4AFE-BE3F-98F632EA14ED}"/>
    <cellStyle name="Comma 12 3 2 6" xfId="32379" xr:uid="{2A3F4004-8050-458E-8FE6-431419A377CF}"/>
    <cellStyle name="Comma 12 4" xfId="3119" xr:uid="{1D9F5488-D631-42FF-B574-1B2681FE8589}"/>
    <cellStyle name="Comma 12 4 2" xfId="6079" xr:uid="{4477DF32-F779-4013-A271-7A91DA3FD082}"/>
    <cellStyle name="Comma 12 4 2 2" xfId="6747" xr:uid="{DBFC38EB-5E82-42BC-9114-7FDE5198C2A1}"/>
    <cellStyle name="Comma 12 4 2 2 2" xfId="10477" xr:uid="{193AC84A-2B8A-43CF-B558-3BB21CEC3D67}"/>
    <cellStyle name="Comma 12 4 2 2 2 2" xfId="19924" xr:uid="{A843D9B2-6C43-40ED-9EEF-F69E0D71BBE5}"/>
    <cellStyle name="Comma 12 4 2 2 2 2 2" xfId="31829" xr:uid="{4695D5F2-5272-485E-972D-AE221241977D}"/>
    <cellStyle name="Comma 12 4 2 2 2 2 3" xfId="34612" xr:uid="{DCB580A1-1EEC-4589-A24F-56DCF648AAF0}"/>
    <cellStyle name="Comma 12 4 2 2 2 3" xfId="30545" xr:uid="{41DDC630-A5E9-4CDE-B5AA-5B0DFA21F199}"/>
    <cellStyle name="Comma 12 4 2 2 2 4" xfId="33316" xr:uid="{12978FCB-BAAB-4B1B-8C69-FD7026659362}"/>
    <cellStyle name="Comma 12 4 2 2 3" xfId="16195" xr:uid="{7814973F-2E5B-4996-A961-A4278E02C7EE}"/>
    <cellStyle name="Comma 12 4 2 2 3 2" xfId="31186" xr:uid="{D0655D92-99F4-454A-8D4E-F3ABD5282465}"/>
    <cellStyle name="Comma 12 4 2 2 3 3" xfId="33963" xr:uid="{E3EB9C60-518A-4688-8339-B9E301687361}"/>
    <cellStyle name="Comma 12 4 2 2 4" xfId="29904" xr:uid="{DBFD3490-707A-4926-AA2C-265B1DD37DD7}"/>
    <cellStyle name="Comma 12 4 2 2 5" xfId="32669" xr:uid="{91583CE9-972A-458C-9125-C94332B54B51}"/>
    <cellStyle name="Comma 12 4 2 3" xfId="9808" xr:uid="{FDCC27C7-6A99-4D4C-9880-B40AC70D4611}"/>
    <cellStyle name="Comma 12 4 2 3 2" xfId="19254" xr:uid="{77203B3B-3A13-4B94-AF8B-C549C25ACF79}"/>
    <cellStyle name="Comma 12 4 2 3 2 2" xfId="31540" xr:uid="{503913EA-855C-4245-9E59-68FC6F4A14D0}"/>
    <cellStyle name="Comma 12 4 2 3 2 3" xfId="34321" xr:uid="{83B6A83F-5144-4B7B-AAAE-14D5EF641E54}"/>
    <cellStyle name="Comma 12 4 2 3 3" xfId="30257" xr:uid="{30F76455-9B88-477B-8CEE-CABE88DC4F8C}"/>
    <cellStyle name="Comma 12 4 2 3 4" xfId="33026" xr:uid="{8F95B4B2-0C2B-4279-A819-9203CE14DA75}"/>
    <cellStyle name="Comma 12 4 2 4" xfId="15525" xr:uid="{26D13E1D-B638-4DE2-B65B-F993AAA6388B}"/>
    <cellStyle name="Comma 12 4 2 4 2" xfId="30897" xr:uid="{5F145C40-1348-47F5-A372-197F19F95F3E}"/>
    <cellStyle name="Comma 12 4 2 4 3" xfId="33672" xr:uid="{1E141BD2-4113-44A9-9343-E4D1CAD5BA74}"/>
    <cellStyle name="Comma 12 4 2 5" xfId="29617" xr:uid="{30FA572D-5CB1-4388-9776-DC49653A12C8}"/>
    <cellStyle name="Comma 12 4 2 6" xfId="32380" xr:uid="{AA8DD853-FD96-4AA8-B84E-9F93C939EF81}"/>
    <cellStyle name="Comma 12 5" xfId="6076" xr:uid="{65499099-93EA-4AF3-94EE-69D67074F21E}"/>
    <cellStyle name="Comma 12 5 2" xfId="6744" xr:uid="{CBF6E587-F1CE-41C7-BD37-FA2434AE5E81}"/>
    <cellStyle name="Comma 12 5 2 2" xfId="10474" xr:uid="{1BFE5394-E8F5-4759-B5FA-A1275A488E6D}"/>
    <cellStyle name="Comma 12 5 2 2 2" xfId="19921" xr:uid="{9D6C15F5-8110-46ED-8C89-197345D357A5}"/>
    <cellStyle name="Comma 12 5 2 2 2 2" xfId="31826" xr:uid="{13C4BE56-D9DC-451D-AECC-25BCF05370A4}"/>
    <cellStyle name="Comma 12 5 2 2 2 3" xfId="34609" xr:uid="{85D5266D-F2C3-45B6-BF2A-DFD1C861B778}"/>
    <cellStyle name="Comma 12 5 2 2 3" xfId="30542" xr:uid="{B49590C5-17C3-4309-A152-8F518708704E}"/>
    <cellStyle name="Comma 12 5 2 2 4" xfId="33313" xr:uid="{D23F94E5-E5B4-4F81-9CAD-B0097273AA62}"/>
    <cellStyle name="Comma 12 5 2 3" xfId="16192" xr:uid="{3CB4C41F-15FA-4631-8023-D8F733C09DB1}"/>
    <cellStyle name="Comma 12 5 2 3 2" xfId="31183" xr:uid="{3019488A-5AD7-4137-96D4-B45A0DC915FD}"/>
    <cellStyle name="Comma 12 5 2 3 3" xfId="33960" xr:uid="{2F269094-E85F-40CC-8DC4-AA1C66271A76}"/>
    <cellStyle name="Comma 12 5 2 4" xfId="29901" xr:uid="{5925F77E-0309-4339-A8C0-5247934D2E61}"/>
    <cellStyle name="Comma 12 5 2 5" xfId="32666" xr:uid="{1013093C-0E52-4AC0-A1D4-63AD511AA622}"/>
    <cellStyle name="Comma 12 5 3" xfId="9805" xr:uid="{A664A762-B005-40DF-A216-9D9B873BE8C7}"/>
    <cellStyle name="Comma 12 5 3 2" xfId="19251" xr:uid="{C4ED8057-7D23-466E-A06A-B532EB3DC146}"/>
    <cellStyle name="Comma 12 5 3 2 2" xfId="31537" xr:uid="{8B466243-2933-4418-B8B5-DA6A6F3C70F1}"/>
    <cellStyle name="Comma 12 5 3 2 3" xfId="34318" xr:uid="{E7624522-7E82-4C18-8A96-141B677FCC08}"/>
    <cellStyle name="Comma 12 5 3 3" xfId="30254" xr:uid="{991F3902-E5DE-46FA-8274-F60644F76AEE}"/>
    <cellStyle name="Comma 12 5 3 4" xfId="33023" xr:uid="{DEB420C7-A692-488E-AE59-43F2716FE8AC}"/>
    <cellStyle name="Comma 12 5 4" xfId="15522" xr:uid="{8063DEB6-65F5-460B-9D7F-822B6B334909}"/>
    <cellStyle name="Comma 12 5 4 2" xfId="30894" xr:uid="{98AAA413-0348-46F8-B688-97FC72010CC1}"/>
    <cellStyle name="Comma 12 5 4 3" xfId="33669" xr:uid="{D00DEA42-F37A-48E9-8845-4C97A7C95FAE}"/>
    <cellStyle name="Comma 12 5 5" xfId="29614" xr:uid="{4E276A56-F342-4E38-98F6-278776209759}"/>
    <cellStyle name="Comma 12 5 6" xfId="32377" xr:uid="{D2A60C7F-F96E-44E3-BE00-1B18D25C362E}"/>
    <cellStyle name="Comma 12 6" xfId="29035" xr:uid="{48637F1D-4207-4BBD-89BD-82D9726EE680}"/>
    <cellStyle name="Comma 12 6 2" xfId="32143" xr:uid="{EE25C85E-9C59-486A-9960-A185279C36C3}"/>
    <cellStyle name="Comma 12 7" xfId="3116" xr:uid="{DDB5E489-BF04-4E59-A2D6-B0F68E9B2F4C}"/>
    <cellStyle name="Comma 12 7 2" xfId="29505" xr:uid="{6ECBAE48-3CEB-4BE6-B797-D3C6BDF5673F}"/>
    <cellStyle name="Comma 120" xfId="17" xr:uid="{AFF5C326-4E32-4208-8902-86F32C78C338}"/>
    <cellStyle name="Comma 121" xfId="34986" xr:uid="{7207FD9B-A551-4943-954B-A37D816C65B5}"/>
    <cellStyle name="Comma 13" xfId="151" xr:uid="{D94FFF55-387B-416D-A575-29D24A4113BB}"/>
    <cellStyle name="Comma 13 2" xfId="333" xr:uid="{C05DE99B-6709-4207-8B32-7B9CFFF79A4E}"/>
    <cellStyle name="Comma 13 2 2" xfId="4991" xr:uid="{2CD56875-D9AD-46B5-A669-C2BFE95380BD}"/>
    <cellStyle name="Comma 13 2 3" xfId="29472" xr:uid="{3CA63DD6-7C4F-4838-8DD0-436DC75E17EF}"/>
    <cellStyle name="Comma 13 2 4" xfId="32298" xr:uid="{C48C69D4-7E38-4205-9F22-5AF479690017}"/>
    <cellStyle name="Comma 13 3" xfId="29037" xr:uid="{EFCA7725-2E60-4D39-AB50-5561024CB09F}"/>
    <cellStyle name="Comma 13 3 2" xfId="32144" xr:uid="{9017C9AD-0A78-434E-8FF2-5E4691224324}"/>
    <cellStyle name="Comma 13 3 3" xfId="34927" xr:uid="{B15E034D-7E03-4DE5-A9D3-EF06ED94A1CE}"/>
    <cellStyle name="Comma 13 4" xfId="3120" xr:uid="{3382632F-53D4-4C6B-86B3-ECC284253EE6}"/>
    <cellStyle name="Comma 13 5" xfId="29412" xr:uid="{8BD3E4B2-4E23-4A44-9F20-8B0CF40A8E3F}"/>
    <cellStyle name="Comma 13 6" xfId="32238" xr:uid="{BDA248A3-8E37-4C06-AB4E-6578ADD933EC}"/>
    <cellStyle name="Comma 14" xfId="254" xr:uid="{91FD46EE-319E-4479-9C16-FABCF8266C57}"/>
    <cellStyle name="Comma 14 2" xfId="3122" xr:uid="{00BE1095-4C1B-4F75-8249-84BB25F6252D}"/>
    <cellStyle name="Comma 14 2 2" xfId="6081" xr:uid="{F1D5337D-8501-4D5C-9C0C-562241F491D2}"/>
    <cellStyle name="Comma 14 2 2 2" xfId="6749" xr:uid="{1130DFEF-3155-40D6-9E07-C541EC76755D}"/>
    <cellStyle name="Comma 14 2 2 2 2" xfId="10479" xr:uid="{854AC7FD-9D2B-44D9-AFE8-BD770731BA0A}"/>
    <cellStyle name="Comma 14 2 2 2 2 2" xfId="19926" xr:uid="{298E3C54-DF1D-43FD-B39C-397012832679}"/>
    <cellStyle name="Comma 14 2 2 2 2 2 2" xfId="31831" xr:uid="{DCE90F0E-6E23-433B-BD6A-1153B448F934}"/>
    <cellStyle name="Comma 14 2 2 2 2 2 3" xfId="34614" xr:uid="{0057278A-1AD2-447E-9EE6-EBE62394066E}"/>
    <cellStyle name="Comma 14 2 2 2 2 3" xfId="30547" xr:uid="{0F0ED7F9-6452-47FF-8575-E6983EF31188}"/>
    <cellStyle name="Comma 14 2 2 2 2 4" xfId="33318" xr:uid="{A726FC17-99F7-4CF8-A8E3-FCB924A9E691}"/>
    <cellStyle name="Comma 14 2 2 2 3" xfId="16197" xr:uid="{20E65ECE-B2F3-48C6-A6FF-BA7E2F4DEB12}"/>
    <cellStyle name="Comma 14 2 2 2 3 2" xfId="31188" xr:uid="{8C062B74-82D8-4D02-855E-0F690007368F}"/>
    <cellStyle name="Comma 14 2 2 2 3 3" xfId="33965" xr:uid="{37AE895A-4588-438C-B23A-4B43E61EF61D}"/>
    <cellStyle name="Comma 14 2 2 2 4" xfId="29906" xr:uid="{B3741D59-45EF-4795-ABBF-0C8CB3F2E2F8}"/>
    <cellStyle name="Comma 14 2 2 2 5" xfId="32671" xr:uid="{A6768C5F-2684-4417-B239-06A1DE7083D6}"/>
    <cellStyle name="Comma 14 2 2 3" xfId="9810" xr:uid="{47091C96-218B-4EC6-AE38-AEC768C909A1}"/>
    <cellStyle name="Comma 14 2 2 3 2" xfId="19256" xr:uid="{8F6765DE-366C-45A7-B89D-18F73D3A2034}"/>
    <cellStyle name="Comma 14 2 2 3 2 2" xfId="31542" xr:uid="{654FFFD6-E01B-4B44-B1D3-FEDAB4B9FD32}"/>
    <cellStyle name="Comma 14 2 2 3 2 3" xfId="34323" xr:uid="{7F9D0956-3783-460A-B392-56C12A8C7B00}"/>
    <cellStyle name="Comma 14 2 2 3 3" xfId="30259" xr:uid="{580086EC-4C87-4DF4-BEB9-AED91AC12AA5}"/>
    <cellStyle name="Comma 14 2 2 3 4" xfId="33028" xr:uid="{F0D59BF5-D052-4D08-825C-3711594D6257}"/>
    <cellStyle name="Comma 14 2 2 4" xfId="15527" xr:uid="{CA59DE28-DB74-4A6D-B33C-60990F2AB224}"/>
    <cellStyle name="Comma 14 2 2 4 2" xfId="30899" xr:uid="{E508E8F4-7225-4EA8-8F39-09405B6B0A06}"/>
    <cellStyle name="Comma 14 2 2 4 3" xfId="33674" xr:uid="{B0B1FAB9-FCDA-41BA-B34A-7F654A6FB2BF}"/>
    <cellStyle name="Comma 14 2 2 5" xfId="29619" xr:uid="{66056449-D831-4FBD-A561-A188AAF4DD19}"/>
    <cellStyle name="Comma 14 2 2 6" xfId="32382" xr:uid="{791D472B-2F68-4752-9245-E82921E16D05}"/>
    <cellStyle name="Comma 14 3" xfId="3123" xr:uid="{37C76E80-C3CA-44FE-A4F2-1A7F36C12AAA}"/>
    <cellStyle name="Comma 14 3 2" xfId="6082" xr:uid="{F9F95CD6-3FA1-45BF-AE12-D5D7DA9A6E71}"/>
    <cellStyle name="Comma 14 3 2 2" xfId="6750" xr:uid="{2740611A-5439-4202-A3D0-7EB68BF9BAA9}"/>
    <cellStyle name="Comma 14 3 2 2 2" xfId="10480" xr:uid="{7C63F356-6BE7-4DB8-9C1B-07BEAB9AECED}"/>
    <cellStyle name="Comma 14 3 2 2 2 2" xfId="19927" xr:uid="{E5C1E629-78DF-4DB3-A40E-197F054F7DBF}"/>
    <cellStyle name="Comma 14 3 2 2 2 2 2" xfId="31832" xr:uid="{6C393CD1-2B54-490B-8238-495DA81FFA00}"/>
    <cellStyle name="Comma 14 3 2 2 2 2 3" xfId="34615" xr:uid="{8EF1ADF8-815C-4B45-958F-62007B27C74A}"/>
    <cellStyle name="Comma 14 3 2 2 2 3" xfId="30548" xr:uid="{54CFBCE9-1E17-4D2F-A158-A59409AC6E17}"/>
    <cellStyle name="Comma 14 3 2 2 2 4" xfId="33319" xr:uid="{8AE03AE9-E106-4B13-9A9F-96F87C650D29}"/>
    <cellStyle name="Comma 14 3 2 2 3" xfId="16198" xr:uid="{C5EFBFDF-C613-4D0C-B86B-565550E8F92E}"/>
    <cellStyle name="Comma 14 3 2 2 3 2" xfId="31189" xr:uid="{0509C3C7-FB92-44C7-975A-677460DBA261}"/>
    <cellStyle name="Comma 14 3 2 2 3 3" xfId="33966" xr:uid="{B3CF2277-0A03-4502-868A-F90615097024}"/>
    <cellStyle name="Comma 14 3 2 2 4" xfId="29907" xr:uid="{E1650602-6F31-4D90-B348-281B52C7EBB5}"/>
    <cellStyle name="Comma 14 3 2 2 5" xfId="32672" xr:uid="{BD93B9D7-63A8-4FFF-81B5-F859866B3432}"/>
    <cellStyle name="Comma 14 3 2 3" xfId="9811" xr:uid="{5772B3F6-3F9E-44EB-BA47-5DE854632909}"/>
    <cellStyle name="Comma 14 3 2 3 2" xfId="19257" xr:uid="{A2210E9C-7E75-4EBD-9347-737577E94EBC}"/>
    <cellStyle name="Comma 14 3 2 3 2 2" xfId="31543" xr:uid="{1A58AAD7-71C2-4126-8950-B637F095F0CE}"/>
    <cellStyle name="Comma 14 3 2 3 2 3" xfId="34324" xr:uid="{55438D01-7DB1-4E63-94E2-03CDED31E60C}"/>
    <cellStyle name="Comma 14 3 2 3 3" xfId="30260" xr:uid="{2DC4E54B-4AB0-4385-8EE4-FC0542C0B580}"/>
    <cellStyle name="Comma 14 3 2 3 4" xfId="33029" xr:uid="{29B081DA-6BAF-443A-A0BE-4193D87EC97C}"/>
    <cellStyle name="Comma 14 3 2 4" xfId="15528" xr:uid="{FF409997-29C6-4FDD-BCC7-C3E9917E7A3B}"/>
    <cellStyle name="Comma 14 3 2 4 2" xfId="30900" xr:uid="{B8E7F9D9-C4DD-4C0B-BE2D-E7BC91B232AF}"/>
    <cellStyle name="Comma 14 3 2 4 3" xfId="33675" xr:uid="{D80D0066-1914-47FD-A387-725E4E72B3FD}"/>
    <cellStyle name="Comma 14 3 2 5" xfId="29620" xr:uid="{481F4E2C-8AE0-4D38-B3F6-AA705E881174}"/>
    <cellStyle name="Comma 14 3 2 6" xfId="32383" xr:uid="{7DF4DAA3-BAAC-4ADD-9724-DE69D4D6B70E}"/>
    <cellStyle name="Comma 14 4" xfId="3124" xr:uid="{06744F88-C767-4E47-91BD-5F2BA1FA623A}"/>
    <cellStyle name="Comma 14 4 2" xfId="3125" xr:uid="{E146A05C-184D-4E9A-9E42-3184E1BD0D45}"/>
    <cellStyle name="Comma 14 4 2 2" xfId="6084" xr:uid="{DE36DA80-B1A0-4CFE-917C-D8201D110C13}"/>
    <cellStyle name="Comma 14 4 2 2 2" xfId="6752" xr:uid="{162A8B46-6DC2-43BC-A0F0-465089B9E8E2}"/>
    <cellStyle name="Comma 14 4 2 2 2 2" xfId="10482" xr:uid="{5EE304F7-F011-40E7-80C9-F7F0B7C037C0}"/>
    <cellStyle name="Comma 14 4 2 2 2 2 2" xfId="19929" xr:uid="{6003D367-8CB7-441E-BB01-35A831E064E7}"/>
    <cellStyle name="Comma 14 4 2 2 2 2 2 2" xfId="31834" xr:uid="{CDFC3AE5-2B59-403F-ABA8-E900C6419A80}"/>
    <cellStyle name="Comma 14 4 2 2 2 2 2 3" xfId="34617" xr:uid="{AB1424CA-627D-4BEB-90EB-47CFECE13E32}"/>
    <cellStyle name="Comma 14 4 2 2 2 2 3" xfId="30550" xr:uid="{ED0A07F6-46D4-4040-A960-4320BEB6813E}"/>
    <cellStyle name="Comma 14 4 2 2 2 2 4" xfId="33321" xr:uid="{106CD7C9-34D6-49BE-8C92-4969B7B4B59B}"/>
    <cellStyle name="Comma 14 4 2 2 2 3" xfId="16200" xr:uid="{5BB98704-C893-45CF-AA69-C7CB76ACDEC1}"/>
    <cellStyle name="Comma 14 4 2 2 2 3 2" xfId="31191" xr:uid="{61D1B9F9-E0DA-41AC-9E15-314B8E750551}"/>
    <cellStyle name="Comma 14 4 2 2 2 3 3" xfId="33968" xr:uid="{8C10AA99-091C-48E1-AE43-F4BE046221CA}"/>
    <cellStyle name="Comma 14 4 2 2 2 4" xfId="29909" xr:uid="{E74D86B1-1E54-4238-981C-F662828C1353}"/>
    <cellStyle name="Comma 14 4 2 2 2 5" xfId="32674" xr:uid="{960DD9F7-299E-4D3C-8A23-E413395CE2C2}"/>
    <cellStyle name="Comma 14 4 2 2 3" xfId="9813" xr:uid="{12D16446-1D09-49C8-9AAB-082B7D2340BE}"/>
    <cellStyle name="Comma 14 4 2 2 3 2" xfId="19259" xr:uid="{209A24FB-8B1E-405F-A0D3-C1EE1DC5452C}"/>
    <cellStyle name="Comma 14 4 2 2 3 2 2" xfId="31545" xr:uid="{AC9606AC-4B7E-46B7-9216-BE19A37B5217}"/>
    <cellStyle name="Comma 14 4 2 2 3 2 3" xfId="34326" xr:uid="{BAE6CFE8-D23F-46E7-9454-FC85362B1C78}"/>
    <cellStyle name="Comma 14 4 2 2 3 3" xfId="30262" xr:uid="{DB0B45EC-7241-4685-BFFC-2D8E04A243F3}"/>
    <cellStyle name="Comma 14 4 2 2 3 4" xfId="33031" xr:uid="{4684143E-A975-46F8-9BD6-2648CBCDAC20}"/>
    <cellStyle name="Comma 14 4 2 2 4" xfId="15530" xr:uid="{DF1F7C58-5739-49B0-BE9C-4898CC921D5A}"/>
    <cellStyle name="Comma 14 4 2 2 4 2" xfId="30902" xr:uid="{5BC782D9-67E6-415C-BA94-996855188F29}"/>
    <cellStyle name="Comma 14 4 2 2 4 3" xfId="33677" xr:uid="{F7FBDD6F-F967-4289-A478-611043B5E615}"/>
    <cellStyle name="Comma 14 4 2 2 5" xfId="29622" xr:uid="{B8149A09-E8C2-4A41-AD72-9DDA19019990}"/>
    <cellStyle name="Comma 14 4 2 2 6" xfId="32385" xr:uid="{ED5629AB-B12E-4FB2-96A8-EA855A699E72}"/>
    <cellStyle name="Comma 14 4 3" xfId="6083" xr:uid="{93BDBF73-E9F3-44FD-9DBB-9CB14D611A43}"/>
    <cellStyle name="Comma 14 4 3 2" xfId="6751" xr:uid="{4A6884EE-3CB4-4F35-84EB-FD9EF28219D5}"/>
    <cellStyle name="Comma 14 4 3 2 2" xfId="10481" xr:uid="{AD7F89FF-63A5-4680-9378-F4F438EEE9BB}"/>
    <cellStyle name="Comma 14 4 3 2 2 2" xfId="19928" xr:uid="{F473DA48-9DCC-40D4-98B6-893C82EB2E6A}"/>
    <cellStyle name="Comma 14 4 3 2 2 2 2" xfId="31833" xr:uid="{3C12E1AA-9CD4-4AD0-AD8D-B8A292623D8A}"/>
    <cellStyle name="Comma 14 4 3 2 2 2 3" xfId="34616" xr:uid="{4A9C6597-7F8E-42B7-B4C8-C06BADB7CEA0}"/>
    <cellStyle name="Comma 14 4 3 2 2 3" xfId="30549" xr:uid="{E88F1D36-5FF3-4376-B4CC-16D2DD3CD7CD}"/>
    <cellStyle name="Comma 14 4 3 2 2 4" xfId="33320" xr:uid="{C3EAAC84-C3E1-46E2-A7ED-847ED875BEE8}"/>
    <cellStyle name="Comma 14 4 3 2 3" xfId="16199" xr:uid="{C40641D6-3C9F-4816-944D-250C0C1AA09C}"/>
    <cellStyle name="Comma 14 4 3 2 3 2" xfId="31190" xr:uid="{0D883DD3-1C34-41AF-A300-F3A4780CC3C8}"/>
    <cellStyle name="Comma 14 4 3 2 3 3" xfId="33967" xr:uid="{7936E721-19A0-4E6E-AA5E-096A44B7508E}"/>
    <cellStyle name="Comma 14 4 3 2 4" xfId="29908" xr:uid="{B93A4699-2A3D-443C-8D53-8B27075F4F07}"/>
    <cellStyle name="Comma 14 4 3 2 5" xfId="32673" xr:uid="{266FA8CB-CDD2-447B-A12A-EC419D9FC71E}"/>
    <cellStyle name="Comma 14 4 3 3" xfId="9812" xr:uid="{58CDAED5-1F7E-459B-81E2-7050AEA84A44}"/>
    <cellStyle name="Comma 14 4 3 3 2" xfId="19258" xr:uid="{46A75965-1F84-444F-849B-90832E33A28F}"/>
    <cellStyle name="Comma 14 4 3 3 2 2" xfId="31544" xr:uid="{E0651E00-8D4A-415F-93EB-FBD32E106DA0}"/>
    <cellStyle name="Comma 14 4 3 3 2 3" xfId="34325" xr:uid="{CDBF8433-6014-42DE-A15E-C666C624039C}"/>
    <cellStyle name="Comma 14 4 3 3 3" xfId="30261" xr:uid="{46E5D128-21EC-49C8-9BA1-93FDF0513258}"/>
    <cellStyle name="Comma 14 4 3 3 4" xfId="33030" xr:uid="{6D0EDD49-20DE-49BC-BD90-A5301E94EFD6}"/>
    <cellStyle name="Comma 14 4 3 4" xfId="15529" xr:uid="{7865A0EE-124A-4AF9-9D12-E8BC2B2A806B}"/>
    <cellStyle name="Comma 14 4 3 4 2" xfId="30901" xr:uid="{5D61D84C-5605-47A3-9D65-AF28EF80F2B9}"/>
    <cellStyle name="Comma 14 4 3 4 3" xfId="33676" xr:uid="{3A1EE329-EC1D-4EDF-8AD9-9BC9E8EDA34F}"/>
    <cellStyle name="Comma 14 4 3 5" xfId="29621" xr:uid="{EEC196FC-AD92-4E94-822D-129C1BCE35BF}"/>
    <cellStyle name="Comma 14 4 3 6" xfId="32384" xr:uid="{8150E680-AE60-4F17-B2EB-59C1BDC7C5D8}"/>
    <cellStyle name="Comma 14 5" xfId="4992" xr:uid="{D18A6F8E-3EE3-48AF-9EE6-2E547A88788F}"/>
    <cellStyle name="Comma 14 5 2" xfId="6365" xr:uid="{5FEBC53B-55D1-4FA7-A8BC-D5DC39E3CE0C}"/>
    <cellStyle name="Comma 14 5 2 2" xfId="7033" xr:uid="{4B4BA45E-49EE-4EEF-BAD7-85BF3C324FC9}"/>
    <cellStyle name="Comma 14 5 2 2 2" xfId="10763" xr:uid="{60E44334-799D-4170-BE94-37F0E2893C3B}"/>
    <cellStyle name="Comma 14 5 2 2 2 2" xfId="20210" xr:uid="{97C521AF-1D08-4A72-9C54-901D229666C5}"/>
    <cellStyle name="Comma 14 5 2 2 2 2 2" xfId="32005" xr:uid="{84323CE1-21F9-4B77-91C4-91F64FA96AA3}"/>
    <cellStyle name="Comma 14 5 2 2 2 2 3" xfId="34789" xr:uid="{A0EB48EA-46E6-45E7-A947-69607970FCB0}"/>
    <cellStyle name="Comma 14 5 2 2 2 3" xfId="30721" xr:uid="{D1BEB239-F9A8-4C89-BE00-85234891F2A2}"/>
    <cellStyle name="Comma 14 5 2 2 2 4" xfId="33493" xr:uid="{41ACB178-3B0C-4594-949C-3253AC079EC7}"/>
    <cellStyle name="Comma 14 5 2 2 3" xfId="16481" xr:uid="{89981C9D-010D-4E69-928A-51160AA5E19E}"/>
    <cellStyle name="Comma 14 5 2 2 3 2" xfId="31362" xr:uid="{8BBBC6C8-25E9-4461-8A29-BD85D7061341}"/>
    <cellStyle name="Comma 14 5 2 2 3 3" xfId="34140" xr:uid="{08357A8C-392A-43F5-B519-06F349338B19}"/>
    <cellStyle name="Comma 14 5 2 2 4" xfId="30080" xr:uid="{3E084BD5-02FE-4450-98C6-652894BABA13}"/>
    <cellStyle name="Comma 14 5 2 2 5" xfId="32846" xr:uid="{49763173-7B41-49A6-BC1E-104F7E04E114}"/>
    <cellStyle name="Comma 14 5 2 3" xfId="10094" xr:uid="{61A49F7E-649E-4D1A-AE9C-8F7AC41C953B}"/>
    <cellStyle name="Comma 14 5 2 3 2" xfId="19540" xr:uid="{0E4F05C2-5550-45A6-80C4-0A3A57C0C4A4}"/>
    <cellStyle name="Comma 14 5 2 3 2 2" xfId="31716" xr:uid="{CA3E5695-A2EE-428A-B5F5-82FBDE9450B1}"/>
    <cellStyle name="Comma 14 5 2 3 2 3" xfId="34498" xr:uid="{7CE556DA-EC04-4F6D-91ED-B09F9CDD17AD}"/>
    <cellStyle name="Comma 14 5 2 3 3" xfId="30433" xr:uid="{1E2F3F47-866D-46F2-8C07-06B1E3A77CBF}"/>
    <cellStyle name="Comma 14 5 2 3 4" xfId="33203" xr:uid="{340C71B5-DC1E-406F-86CC-2E20720FABEC}"/>
    <cellStyle name="Comma 14 5 2 4" xfId="15811" xr:uid="{378BBACE-4AFA-473C-AC37-87624A3267A6}"/>
    <cellStyle name="Comma 14 5 2 4 2" xfId="31073" xr:uid="{8DDB52D0-B18B-41E4-B374-1352235847FE}"/>
    <cellStyle name="Comma 14 5 2 4 3" xfId="33849" xr:uid="{CF60C123-60CA-49A8-BB4B-249421A60A7B}"/>
    <cellStyle name="Comma 14 5 2 5" xfId="29793" xr:uid="{155E8F46-C681-4EF5-9503-F2E34532056F}"/>
    <cellStyle name="Comma 14 5 2 6" xfId="32557" xr:uid="{FA2ADD46-4434-4B68-BE2C-8E8BF000FBE3}"/>
    <cellStyle name="Comma 14 6" xfId="6080" xr:uid="{4C9133FB-8F7C-4B1E-9E50-6CC1C223BE76}"/>
    <cellStyle name="Comma 14 6 2" xfId="6748" xr:uid="{16C022A0-4A5C-4134-8A05-7754FE17798D}"/>
    <cellStyle name="Comma 14 6 2 2" xfId="10478" xr:uid="{E4F8BEB4-137E-40FE-81F1-277EEF2261FA}"/>
    <cellStyle name="Comma 14 6 2 2 2" xfId="19925" xr:uid="{51007680-6C01-4E6C-A96B-F25E0BF862D2}"/>
    <cellStyle name="Comma 14 6 2 2 2 2" xfId="31830" xr:uid="{71B04052-927C-4FF5-959B-129078450994}"/>
    <cellStyle name="Comma 14 6 2 2 2 3" xfId="34613" xr:uid="{B9EA74D0-7413-4028-A9C7-18B9AF308A78}"/>
    <cellStyle name="Comma 14 6 2 2 3" xfId="30546" xr:uid="{6FB79F65-520E-419B-9BC7-4098557DA480}"/>
    <cellStyle name="Comma 14 6 2 2 4" xfId="33317" xr:uid="{E243AC7B-4F84-49C6-B496-88EE4A6DA1DB}"/>
    <cellStyle name="Comma 14 6 2 3" xfId="16196" xr:uid="{BDF3C452-EEE2-44BB-98B0-F8B0186362DE}"/>
    <cellStyle name="Comma 14 6 2 3 2" xfId="31187" xr:uid="{F80AB9F7-A169-465E-B49D-1A74EFBEFAEF}"/>
    <cellStyle name="Comma 14 6 2 3 3" xfId="33964" xr:uid="{1524332A-F212-4C2A-B9C9-5BD9605FDC71}"/>
    <cellStyle name="Comma 14 6 2 4" xfId="29905" xr:uid="{A70B5B61-EA66-4AD3-A612-2C7F8461F110}"/>
    <cellStyle name="Comma 14 6 2 5" xfId="32670" xr:uid="{C561E38B-B58B-4500-911C-968E30766AC0}"/>
    <cellStyle name="Comma 14 6 3" xfId="9809" xr:uid="{D6C264B1-2356-4205-AB80-8A41502AD178}"/>
    <cellStyle name="Comma 14 6 3 2" xfId="19255" xr:uid="{13513440-DE36-4415-8DF0-B372AE4ABD2E}"/>
    <cellStyle name="Comma 14 6 3 2 2" xfId="31541" xr:uid="{D5119EF2-EAB1-40D3-9190-D2D00521CB9D}"/>
    <cellStyle name="Comma 14 6 3 2 3" xfId="34322" xr:uid="{381742EE-30C7-4C77-9B3D-AED37BF48697}"/>
    <cellStyle name="Comma 14 6 3 3" xfId="30258" xr:uid="{A07734AB-8760-4262-81AD-9115D40AD32C}"/>
    <cellStyle name="Comma 14 6 3 4" xfId="33027" xr:uid="{0F77E561-2F0A-4EBE-A732-A52CA18EC8FE}"/>
    <cellStyle name="Comma 14 6 4" xfId="15526" xr:uid="{12EC5DDC-059C-4A76-A6EA-B972E603EA6A}"/>
    <cellStyle name="Comma 14 6 4 2" xfId="30898" xr:uid="{9B15D115-FB1D-47B4-B4AD-DA746E8FBE2F}"/>
    <cellStyle name="Comma 14 6 4 3" xfId="33673" xr:uid="{B3E77205-7C5D-4F02-B009-04BEC325A119}"/>
    <cellStyle name="Comma 14 6 5" xfId="29618" xr:uid="{FF58EE23-A6E2-42BC-BA0E-664157CD42B0}"/>
    <cellStyle name="Comma 14 6 6" xfId="32381" xr:uid="{E7DE2D68-5CC8-41AC-AECE-07EBE6464835}"/>
    <cellStyle name="Comma 14 7" xfId="3121" xr:uid="{E158421E-75FF-4C1C-B372-012A4044D871}"/>
    <cellStyle name="Comma 14 7 2" xfId="29507" xr:uid="{9812152F-1291-4EBE-9CD0-2149C07973B3}"/>
    <cellStyle name="Comma 14 8" xfId="29413" xr:uid="{3D492F8C-82EF-4431-ACDF-086888B91BE0}"/>
    <cellStyle name="Comma 14 9" xfId="32239" xr:uid="{15CBE772-A84E-418A-A99B-4A792499F5CC}"/>
    <cellStyle name="Comma 15" xfId="3126" xr:uid="{68D5D625-08AE-4EB7-88A2-1FD1EB93948C}"/>
    <cellStyle name="Comma 15 10" xfId="3127" xr:uid="{114FFD5C-1A99-4507-BB2E-F70D29F87ACB}"/>
    <cellStyle name="Comma 15 11" xfId="3128" xr:uid="{828692EE-A8A2-46C1-8CA2-AD6BE4EFFB83}"/>
    <cellStyle name="Comma 15 2" xfId="3129" xr:uid="{E6E1E6D9-2209-458D-85BC-5EC377193EC3}"/>
    <cellStyle name="Comma 15 3" xfId="3130" xr:uid="{A11A8F35-EAFC-439C-82D6-DEDC7A52449A}"/>
    <cellStyle name="Comma 15 4" xfId="3131" xr:uid="{A6CB8F8E-06EB-4788-A0A3-6B1C26276329}"/>
    <cellStyle name="Comma 15 5" xfId="3132" xr:uid="{633EEEEF-A77A-4459-925C-E24DFD90A0C8}"/>
    <cellStyle name="Comma 15 6" xfId="3133" xr:uid="{E18B58A0-954A-47B1-8D65-B43FCFC3CFE4}"/>
    <cellStyle name="Comma 15 7" xfId="3134" xr:uid="{3D6844F8-0B5D-4EB7-B5D7-3192BFFEF5C7}"/>
    <cellStyle name="Comma 15 8" xfId="3135" xr:uid="{3164DFFF-2ACA-47FD-AF4A-9C7515EE069A}"/>
    <cellStyle name="Comma 15 9" xfId="3136" xr:uid="{77709919-34C0-4474-B84E-4A3A148BE6DB}"/>
    <cellStyle name="Comma 16" xfId="350" xr:uid="{429BF08A-EB6D-4FF0-BFA7-95ED80728555}"/>
    <cellStyle name="Comma 16 10" xfId="3138" xr:uid="{31BBBF57-53FF-4C7E-B208-2BD65F1AD319}"/>
    <cellStyle name="Comma 16 11" xfId="3137" xr:uid="{9675CC31-61E5-43F2-9583-D038766135FC}"/>
    <cellStyle name="Comma 16 12" xfId="5833" xr:uid="{A4E56BB5-D828-43EA-8FCD-54317658A522}"/>
    <cellStyle name="Comma 16 12 2" xfId="6501" xr:uid="{E005271F-2D62-43C2-9F50-A1720D3815F0}"/>
    <cellStyle name="Comma 16 12 2 2" xfId="10231" xr:uid="{EACBB6E4-DAB2-4E9B-A477-95678A6C570D}"/>
    <cellStyle name="Comma 16 12 2 2 2" xfId="19677" xr:uid="{A0E87192-5900-46DE-AE78-9C9F7B0BB516}"/>
    <cellStyle name="Comma 16 12 2 2 2 2" xfId="31784" xr:uid="{C9C9F1D7-F0DD-4008-879F-0201668EA76C}"/>
    <cellStyle name="Comma 16 12 2 2 2 3" xfId="34567" xr:uid="{92F52DE0-E1DA-485A-A99B-58047C9D486F}"/>
    <cellStyle name="Comma 16 12 2 2 3" xfId="30501" xr:uid="{ECC7ACE8-14C9-4BD9-82C8-DB2D06EDE2A7}"/>
    <cellStyle name="Comma 16 12 2 2 4" xfId="33272" xr:uid="{342F8979-BD5E-494D-A2C9-2198021E51E3}"/>
    <cellStyle name="Comma 16 12 2 3" xfId="15948" xr:uid="{39D4FB34-8C4D-45C0-AC03-21820092BA65}"/>
    <cellStyle name="Comma 16 12 2 3 2" xfId="31141" xr:uid="{B79BE33A-FC47-4E22-991D-A7C5B58221DA}"/>
    <cellStyle name="Comma 16 12 2 3 3" xfId="33918" xr:uid="{0444AF92-C54E-486C-9E03-DE39D97B54E5}"/>
    <cellStyle name="Comma 16 12 2 4" xfId="29860" xr:uid="{2A2B07C5-4CBB-41ED-B99E-F4FF32346E5A}"/>
    <cellStyle name="Comma 16 12 2 5" xfId="32625" xr:uid="{A01301BA-BB69-42AE-851C-5F81443C12AC}"/>
    <cellStyle name="Comma 16 12 3" xfId="9562" xr:uid="{A15C00E6-A9E3-4D4E-81AD-FFD7C8A35825}"/>
    <cellStyle name="Comma 16 12 3 2" xfId="19007" xr:uid="{27BB0641-914C-49F5-90F2-38BDB452D0B7}"/>
    <cellStyle name="Comma 16 12 3 2 2" xfId="31495" xr:uid="{6812E2FB-F003-4D70-AECA-D4C3D1E8B862}"/>
    <cellStyle name="Comma 16 12 3 2 3" xfId="34276" xr:uid="{E76B6A13-8F71-462B-ACFF-9BBAB552A6D9}"/>
    <cellStyle name="Comma 16 12 3 3" xfId="30213" xr:uid="{31A86C98-C802-4EB2-B18F-877DEF57A190}"/>
    <cellStyle name="Comma 16 12 3 4" xfId="32982" xr:uid="{952A207B-D272-40E6-AD50-B7630F60D848}"/>
    <cellStyle name="Comma 16 12 4" xfId="15278" xr:uid="{321836ED-22E2-4A85-BA0B-646BDDBEE7AF}"/>
    <cellStyle name="Comma 16 12 4 2" xfId="30852" xr:uid="{A88711AA-A69C-4124-A919-4802CC5CF0CD}"/>
    <cellStyle name="Comma 16 12 4 3" xfId="33627" xr:uid="{03EF82D3-72E0-4D9E-9267-2A3192D06BE2}"/>
    <cellStyle name="Comma 16 12 5" xfId="29573" xr:uid="{6BCC6107-803C-4E17-A412-42859862B30D}"/>
    <cellStyle name="Comma 16 12 6" xfId="32336" xr:uid="{A61B8D00-31BA-488D-B788-B43F4CB0F40B}"/>
    <cellStyle name="Comma 16 2" xfId="3139" xr:uid="{23616AFD-0BAC-4131-8F20-E9CD7A11ECCC}"/>
    <cellStyle name="Comma 16 2 2" xfId="7142" xr:uid="{3DCD7140-50AD-4A1E-9621-B3778AA4ACAD}"/>
    <cellStyle name="Comma 16 2 2 2" xfId="10871" xr:uid="{7C5C6CAA-9F5F-416B-9A65-AC77A04D2FA4}"/>
    <cellStyle name="Comma 16 2 2 2 2" xfId="20318" xr:uid="{2595D040-422B-4BCA-91AB-1A87CEC24AAA}"/>
    <cellStyle name="Comma 16 2 2 2 2 2" xfId="32045" xr:uid="{B980B058-368B-4F4F-983C-4A278EB66B8E}"/>
    <cellStyle name="Comma 16 2 2 2 2 3" xfId="34829" xr:uid="{6FE0440B-969C-4A97-8024-E4A511E7C15E}"/>
    <cellStyle name="Comma 16 2 2 2 3" xfId="30761" xr:uid="{135E7110-4B25-4869-BF21-BB07AA2923B2}"/>
    <cellStyle name="Comma 16 2 2 2 4" xfId="33533" xr:uid="{72F0D62E-C10D-4A06-9BC3-A37FB482F85A}"/>
    <cellStyle name="Comma 16 2 2 3" xfId="16589" xr:uid="{8CC1ECB6-8247-48DA-8E46-FF8B7699775E}"/>
    <cellStyle name="Comma 16 2 2 3 2" xfId="31402" xr:uid="{075A3A47-8620-44FE-9DC6-2F6FB0671DE4}"/>
    <cellStyle name="Comma 16 2 2 3 3" xfId="34180" xr:uid="{555426CB-D8A7-4C07-BD32-889AF2EDE89D}"/>
    <cellStyle name="Comma 16 2 2 4" xfId="30120" xr:uid="{0DB57EC2-F37C-40C0-A50D-6EEBB7F5330B}"/>
    <cellStyle name="Comma 16 2 2 5" xfId="32886" xr:uid="{C6FD11D2-A9B4-4BA7-A71E-843DB9A8B367}"/>
    <cellStyle name="Comma 16 3" xfId="3140" xr:uid="{ACCCA053-D379-42BC-9AB6-76E0F0CE211C}"/>
    <cellStyle name="Comma 16 4" xfId="3141" xr:uid="{E0300154-2118-440E-9B0D-B2E0E8B0183D}"/>
    <cellStyle name="Comma 16 5" xfId="3142" xr:uid="{75856AB7-ADB0-441A-A498-D341737F6011}"/>
    <cellStyle name="Comma 16 6" xfId="3143" xr:uid="{7B5D3B19-019D-490F-8E1B-E42243EB32AB}"/>
    <cellStyle name="Comma 16 7" xfId="3144" xr:uid="{C5A3668A-A0FA-4554-8A63-6A7BD6FF05BC}"/>
    <cellStyle name="Comma 16 8" xfId="3145" xr:uid="{8B65AF82-4587-4A14-A4B1-F7BA9BC343C0}"/>
    <cellStyle name="Comma 16 9" xfId="3146" xr:uid="{CB5A0799-9F5C-4E77-874B-F40FA1A54844}"/>
    <cellStyle name="Comma 167" xfId="164" xr:uid="{93742E0A-0646-4E0C-B1E6-E6D0D93AA568}"/>
    <cellStyle name="Comma 167 2" xfId="337" xr:uid="{0995F64A-DE5A-4D2A-9E32-7626F4F90A9F}"/>
    <cellStyle name="Comma 167 2 2" xfId="29475" xr:uid="{01D6055C-5904-4084-BFF5-E66038891EFC}"/>
    <cellStyle name="Comma 167 2 3" xfId="32301" xr:uid="{6ABE2FD2-C0E8-45A6-8B8C-FDC9EFB72062}"/>
    <cellStyle name="Comma 17" xfId="4597" xr:uid="{F88A7B96-133F-460A-99B6-6EFC84C0E673}"/>
    <cellStyle name="Comma 17 2" xfId="4993" xr:uid="{3589010D-2A3F-42C4-92DC-BA9457F4B0BA}"/>
    <cellStyle name="Comma 17 2 2" xfId="6366" xr:uid="{A7B40946-2F3D-4C18-AF59-E1218786F8FD}"/>
    <cellStyle name="Comma 17 2 2 2" xfId="7034" xr:uid="{D2465894-6536-48FE-9D2C-BECE5213E319}"/>
    <cellStyle name="Comma 17 2 2 2 2" xfId="10764" xr:uid="{CA2297F2-FC68-4AD3-9E6B-E8516670D51F}"/>
    <cellStyle name="Comma 17 2 2 2 2 2" xfId="20211" xr:uid="{63635B34-F136-4B63-AE24-B942DC51D5FE}"/>
    <cellStyle name="Comma 17 2 2 2 2 2 2" xfId="32006" xr:uid="{9D7EF458-9A99-4BF5-8236-7488234F5FA1}"/>
    <cellStyle name="Comma 17 2 2 2 2 2 3" xfId="34790" xr:uid="{2FFAB454-4889-443F-A164-C764D35DF30F}"/>
    <cellStyle name="Comma 17 2 2 2 2 3" xfId="30722" xr:uid="{5B570623-1DAF-4318-AD6C-41406BD4329F}"/>
    <cellStyle name="Comma 17 2 2 2 2 4" xfId="33494" xr:uid="{965D2BAD-A8B8-4458-90A4-E53F3392DF88}"/>
    <cellStyle name="Comma 17 2 2 2 3" xfId="16482" xr:uid="{31F57370-E176-44A3-9D31-458B8405D31C}"/>
    <cellStyle name="Comma 17 2 2 2 3 2" xfId="31363" xr:uid="{F378FFA0-F59B-463D-8481-B9F56BD12710}"/>
    <cellStyle name="Comma 17 2 2 2 3 3" xfId="34141" xr:uid="{FF31839B-1957-4402-B6CC-D1FDCC44B990}"/>
    <cellStyle name="Comma 17 2 2 2 4" xfId="30081" xr:uid="{B9F365C0-EF4A-48A7-9BD0-FBCA6E7B3609}"/>
    <cellStyle name="Comma 17 2 2 2 5" xfId="32847" xr:uid="{6FE394F5-EEE9-4340-BE2D-18D2EE0CD484}"/>
    <cellStyle name="Comma 17 2 2 3" xfId="10095" xr:uid="{F1C4C7C3-F3F4-4212-893A-DE32E146ADC6}"/>
    <cellStyle name="Comma 17 2 2 3 2" xfId="19541" xr:uid="{FE46BA43-CEFA-4C01-B042-DFF0A7BCD4E9}"/>
    <cellStyle name="Comma 17 2 2 3 2 2" xfId="31717" xr:uid="{525520B9-F5AD-4E92-9642-3EB668565346}"/>
    <cellStyle name="Comma 17 2 2 3 2 3" xfId="34499" xr:uid="{0501C5F9-4D88-41D4-BB9E-775DDB39995A}"/>
    <cellStyle name="Comma 17 2 2 3 3" xfId="30434" xr:uid="{DE8ED522-B9DB-4A7B-9E64-57DF6BDC46E0}"/>
    <cellStyle name="Comma 17 2 2 3 4" xfId="33204" xr:uid="{38FA04EB-FED5-47FF-B02B-85CFC6CC9BFC}"/>
    <cellStyle name="Comma 17 2 2 4" xfId="15812" xr:uid="{BB90EFA9-81F5-46A9-843C-C9A53F8D7140}"/>
    <cellStyle name="Comma 17 2 2 4 2" xfId="31074" xr:uid="{DE962FB0-44D8-4CF0-864F-A30079C396E3}"/>
    <cellStyle name="Comma 17 2 2 4 3" xfId="33850" xr:uid="{BEEB6F5F-CA3B-480C-B96C-7F0B02378927}"/>
    <cellStyle name="Comma 17 2 2 5" xfId="29794" xr:uid="{87070541-7406-4D3D-A68C-CCB115F9B347}"/>
    <cellStyle name="Comma 17 2 2 6" xfId="32558" xr:uid="{95558EBA-D0A3-4DD4-AD39-D48BF453EB70}"/>
    <cellStyle name="Comma 17 3" xfId="6355" xr:uid="{899BD72D-7071-4DDE-BC22-59D047B63613}"/>
    <cellStyle name="Comma 17 3 2" xfId="7023" xr:uid="{51F2BA4F-BF06-49AF-9AD3-24AD2B5F492B}"/>
    <cellStyle name="Comma 17 3 2 2" xfId="10753" xr:uid="{3774A6A2-0180-4313-80D7-0F252D4ECF3B}"/>
    <cellStyle name="Comma 17 3 2 2 2" xfId="20200" xr:uid="{D94858B1-E8A5-4260-BA17-13B58B4FD030}"/>
    <cellStyle name="Comma 17 3 2 2 2 2" xfId="32002" xr:uid="{D224E289-0B7C-4D3E-B94C-E2D9AC2A53B8}"/>
    <cellStyle name="Comma 17 3 2 2 2 3" xfId="34786" xr:uid="{1EA0C553-FAD1-4084-B91F-5EF1310B12D9}"/>
    <cellStyle name="Comma 17 3 2 2 3" xfId="30718" xr:uid="{FEB17139-FCEF-4940-AF30-520E75125EE0}"/>
    <cellStyle name="Comma 17 3 2 2 4" xfId="33490" xr:uid="{F70BE472-EF91-434C-9C0E-14418DB03891}"/>
    <cellStyle name="Comma 17 3 2 3" xfId="16471" xr:uid="{F87313FE-BE59-4B84-8597-CD58915AD3C6}"/>
    <cellStyle name="Comma 17 3 2 3 2" xfId="31359" xr:uid="{9B355AA8-3616-4F04-9007-B15DC9E5CB9A}"/>
    <cellStyle name="Comma 17 3 2 3 3" xfId="34137" xr:uid="{BB6BEA73-FC93-44D5-BDDB-8C05F70F297F}"/>
    <cellStyle name="Comma 17 3 2 4" xfId="30077" xr:uid="{DC7716BC-494B-4A20-9C10-54B9FA696131}"/>
    <cellStyle name="Comma 17 3 2 5" xfId="32843" xr:uid="{47265B1F-A900-45C5-8204-B9AC9E63BD70}"/>
    <cellStyle name="Comma 17 3 3" xfId="10084" xr:uid="{CFA92020-EBD3-4AF2-8C27-30EE18090627}"/>
    <cellStyle name="Comma 17 3 3 2" xfId="19530" xr:uid="{2FB8105E-994D-4137-8A8E-7F3C0A89F134}"/>
    <cellStyle name="Comma 17 3 3 2 2" xfId="31713" xr:uid="{474F1A16-A135-4F70-B549-2A167817745C}"/>
    <cellStyle name="Comma 17 3 3 2 3" xfId="34495" xr:uid="{B5B17829-79FC-4B92-A047-614F66BF2301}"/>
    <cellStyle name="Comma 17 3 3 3" xfId="30430" xr:uid="{6D1612F9-E142-44E5-88AC-41E8CA0752B0}"/>
    <cellStyle name="Comma 17 3 3 4" xfId="33200" xr:uid="{4FCF74A3-9C6F-4133-B786-519C85B610D5}"/>
    <cellStyle name="Comma 17 3 4" xfId="15801" xr:uid="{3BBC9D78-3C0A-4F7C-9A1D-322873647996}"/>
    <cellStyle name="Comma 17 3 4 2" xfId="31070" xr:uid="{216CC7A9-B676-4B53-8236-9133DC50036C}"/>
    <cellStyle name="Comma 17 3 4 3" xfId="33846" xr:uid="{17A41603-B7CA-4817-9979-067A19841449}"/>
    <cellStyle name="Comma 17 3 5" xfId="29790" xr:uid="{5F323149-4788-498D-8BA4-CCEB2B054007}"/>
    <cellStyle name="Comma 17 3 6" xfId="32554" xr:uid="{CC2AF2D6-7B85-44E4-97E5-28F2CFD928D0}"/>
    <cellStyle name="Comma 171" xfId="8" xr:uid="{EBBA85DE-0E2D-4283-B846-B1D75F5B21B7}"/>
    <cellStyle name="Comma 18" xfId="3147" xr:uid="{867F67D9-974B-436F-97D7-4E1684A7840B}"/>
    <cellStyle name="Comma 18 2" xfId="3148" xr:uid="{71AAFEA0-4C27-44C3-AA4B-38745C88A642}"/>
    <cellStyle name="Comma 18 2 2" xfId="6086" xr:uid="{42E006A7-8C22-4224-91E5-5D71E7DBD902}"/>
    <cellStyle name="Comma 18 2 2 2" xfId="6754" xr:uid="{0389ED1D-4218-4225-A3AF-66344466A92A}"/>
    <cellStyle name="Comma 18 2 2 2 2" xfId="10484" xr:uid="{CF15EB31-AE28-4EDE-9B01-CDAC9BE72FB6}"/>
    <cellStyle name="Comma 18 2 2 2 2 2" xfId="19931" xr:uid="{AF0AB2C4-ED8E-4682-9CA0-5FC81D2D5F1E}"/>
    <cellStyle name="Comma 18 2 2 2 2 2 2" xfId="31836" xr:uid="{DFD200BD-AB69-494F-903F-914B586365C7}"/>
    <cellStyle name="Comma 18 2 2 2 2 2 3" xfId="34619" xr:uid="{BB9DFE7C-5943-482B-A777-9C704D44C000}"/>
    <cellStyle name="Comma 18 2 2 2 2 3" xfId="30552" xr:uid="{D498400B-0624-4BA1-BAFF-983577B2E5C5}"/>
    <cellStyle name="Comma 18 2 2 2 2 4" xfId="33323" xr:uid="{E461D1B9-AD9D-459F-891F-AE4BDB2D9B6D}"/>
    <cellStyle name="Comma 18 2 2 2 3" xfId="16202" xr:uid="{2AF4AC10-5BD0-490F-A8D6-1FC012BCB245}"/>
    <cellStyle name="Comma 18 2 2 2 3 2" xfId="31193" xr:uid="{5EFDD30C-6535-45FD-A0C9-62967D320833}"/>
    <cellStyle name="Comma 18 2 2 2 3 3" xfId="33970" xr:uid="{EB57F5BE-7BD9-4EE1-9DBB-90B4C77D944C}"/>
    <cellStyle name="Comma 18 2 2 2 4" xfId="29911" xr:uid="{925B237B-4A1E-4ABD-82BC-1DD20198494B}"/>
    <cellStyle name="Comma 18 2 2 2 5" xfId="32676" xr:uid="{7A74A648-1618-4657-9446-A86C5C581FFD}"/>
    <cellStyle name="Comma 18 2 2 3" xfId="9815" xr:uid="{69102115-F26D-4374-A6C7-667DFD425378}"/>
    <cellStyle name="Comma 18 2 2 3 2" xfId="19261" xr:uid="{CAA2E2FC-CC64-481A-B41A-51BC8347FAAE}"/>
    <cellStyle name="Comma 18 2 2 3 2 2" xfId="31547" xr:uid="{F6F5DB6C-5E86-4ED7-80E3-7F818E04F2D5}"/>
    <cellStyle name="Comma 18 2 2 3 2 3" xfId="34328" xr:uid="{50F96527-98D8-498E-87DA-415ED0812E5F}"/>
    <cellStyle name="Comma 18 2 2 3 3" xfId="30264" xr:uid="{D6E3D0F1-E88E-4F11-A0DA-E65B4C29EF71}"/>
    <cellStyle name="Comma 18 2 2 3 4" xfId="33033" xr:uid="{3E9B985C-CBF4-4F73-AC87-8525684AD33C}"/>
    <cellStyle name="Comma 18 2 2 4" xfId="15532" xr:uid="{7298EDF9-FFD1-4364-B1F0-3BC4D7C52D18}"/>
    <cellStyle name="Comma 18 2 2 4 2" xfId="30904" xr:uid="{E447CD29-844F-426B-A405-EB8113735F00}"/>
    <cellStyle name="Comma 18 2 2 4 3" xfId="33679" xr:uid="{B388D9C1-4786-4D67-92D0-8E98594CADBE}"/>
    <cellStyle name="Comma 18 2 2 5" xfId="29624" xr:uid="{538F45EC-F321-4F44-8C4E-28A984D14CC0}"/>
    <cellStyle name="Comma 18 2 2 6" xfId="32387" xr:uid="{3A46FECA-BA89-4807-8A96-6735B97F3DE1}"/>
    <cellStyle name="Comma 18 3" xfId="3149" xr:uid="{753B5F68-8FC1-4BED-8885-4CDFB9BDF7BB}"/>
    <cellStyle name="Comma 18 3 2" xfId="6087" xr:uid="{4E8A2490-7D1F-41EA-A9D4-8C97DC779902}"/>
    <cellStyle name="Comma 18 3 2 2" xfId="6755" xr:uid="{883B0D26-1486-45DB-A275-C04E8F5E4FBB}"/>
    <cellStyle name="Comma 18 3 2 2 2" xfId="10485" xr:uid="{8C0021B8-9E74-428D-BB28-ED96CB80DE92}"/>
    <cellStyle name="Comma 18 3 2 2 2 2" xfId="19932" xr:uid="{609E54E5-768C-4727-9491-A4304C7BB3E3}"/>
    <cellStyle name="Comma 18 3 2 2 2 2 2" xfId="31837" xr:uid="{2B82F83D-E866-4660-B4B2-473A27A72ADD}"/>
    <cellStyle name="Comma 18 3 2 2 2 2 3" xfId="34620" xr:uid="{C0B4339D-A14C-45B4-A959-C7A2FD824BB3}"/>
    <cellStyle name="Comma 18 3 2 2 2 3" xfId="30553" xr:uid="{A8141593-38BC-401E-8EC6-149B8A50A116}"/>
    <cellStyle name="Comma 18 3 2 2 2 4" xfId="33324" xr:uid="{522CDAC5-8803-4A31-ABA3-E9946DB1CD8B}"/>
    <cellStyle name="Comma 18 3 2 2 3" xfId="16203" xr:uid="{346992E8-CE4E-41F6-A08E-01454CCE19A0}"/>
    <cellStyle name="Comma 18 3 2 2 3 2" xfId="31194" xr:uid="{BA706E29-C62F-4CEB-A4EA-368EA8F20CEF}"/>
    <cellStyle name="Comma 18 3 2 2 3 3" xfId="33971" xr:uid="{258D74FB-D701-453E-8D35-759D42462982}"/>
    <cellStyle name="Comma 18 3 2 2 4" xfId="29912" xr:uid="{27CB0E57-9761-4B4D-A6D5-B13D9C18D476}"/>
    <cellStyle name="Comma 18 3 2 2 5" xfId="32677" xr:uid="{025D92C2-098B-48A6-92C9-A22D3D497E13}"/>
    <cellStyle name="Comma 18 3 2 3" xfId="9816" xr:uid="{09F6493C-ED52-4002-99F6-0195133B6352}"/>
    <cellStyle name="Comma 18 3 2 3 2" xfId="19262" xr:uid="{CE98C427-86A4-4BD6-AFB1-80E239242892}"/>
    <cellStyle name="Comma 18 3 2 3 2 2" xfId="31548" xr:uid="{0AB78DC7-3E19-412C-B8AA-A4CFCC6D43F0}"/>
    <cellStyle name="Comma 18 3 2 3 2 3" xfId="34329" xr:uid="{D8353194-1D0A-4742-BAD5-531C69D15074}"/>
    <cellStyle name="Comma 18 3 2 3 3" xfId="30265" xr:uid="{12E35588-A9EE-40BD-8DA1-12F75C2DC885}"/>
    <cellStyle name="Comma 18 3 2 3 4" xfId="33034" xr:uid="{FCA2EB96-1212-4109-B999-5D0458D95E72}"/>
    <cellStyle name="Comma 18 3 2 4" xfId="15533" xr:uid="{D5C36BDE-C4EF-49D9-9E8B-5BA2B53CF4DD}"/>
    <cellStyle name="Comma 18 3 2 4 2" xfId="30905" xr:uid="{DCACE76D-A178-42AE-B40D-8A4B432A0DA7}"/>
    <cellStyle name="Comma 18 3 2 4 3" xfId="33680" xr:uid="{EDE86B43-7EBE-419C-BF7D-A1FB54C354C0}"/>
    <cellStyle name="Comma 18 3 2 5" xfId="29625" xr:uid="{FA38E785-1051-4D31-B22B-25E5955623D1}"/>
    <cellStyle name="Comma 18 3 2 6" xfId="32388" xr:uid="{06658622-CFE7-46B8-A281-CF3058CE7802}"/>
    <cellStyle name="Comma 18 4" xfId="3150" xr:uid="{F60F2CE3-8259-4A7A-9DE2-6941C871F86A}"/>
    <cellStyle name="Comma 18 4 2" xfId="6088" xr:uid="{DEAF4B3C-0154-4C43-BFB6-28277D3D2A74}"/>
    <cellStyle name="Comma 18 4 2 2" xfId="6756" xr:uid="{18D57B8A-2CF1-420B-B5EE-39B3C75B8410}"/>
    <cellStyle name="Comma 18 4 2 2 2" xfId="10486" xr:uid="{0D0667C4-8707-4195-B4C5-14C7267780D6}"/>
    <cellStyle name="Comma 18 4 2 2 2 2" xfId="19933" xr:uid="{B5736CF3-76DD-46CD-935A-905565409236}"/>
    <cellStyle name="Comma 18 4 2 2 2 2 2" xfId="31838" xr:uid="{B8C5AF79-5FEF-4AE7-9AD4-0ADA500149DE}"/>
    <cellStyle name="Comma 18 4 2 2 2 2 3" xfId="34621" xr:uid="{20706132-AB16-4E88-9EB7-B9866D88E868}"/>
    <cellStyle name="Comma 18 4 2 2 2 3" xfId="30554" xr:uid="{073555A4-980E-4ABD-B7D0-8F7F5B51998D}"/>
    <cellStyle name="Comma 18 4 2 2 2 4" xfId="33325" xr:uid="{ED107064-95EB-4712-9A40-E8C3E17F9976}"/>
    <cellStyle name="Comma 18 4 2 2 3" xfId="16204" xr:uid="{05C0AC1D-CA18-439B-867C-5C60D0AD4BED}"/>
    <cellStyle name="Comma 18 4 2 2 3 2" xfId="31195" xr:uid="{C1173142-380E-4156-8924-EC71A759FD5D}"/>
    <cellStyle name="Comma 18 4 2 2 3 3" xfId="33972" xr:uid="{08BC890F-8904-4796-B6DB-29504C90047C}"/>
    <cellStyle name="Comma 18 4 2 2 4" xfId="29913" xr:uid="{89BBB6F2-39A9-4919-BD93-E3CFDE64C346}"/>
    <cellStyle name="Comma 18 4 2 2 5" xfId="32678" xr:uid="{4489E311-80BB-4295-9F2E-4993090C5592}"/>
    <cellStyle name="Comma 18 4 2 3" xfId="9817" xr:uid="{986B710E-B43C-4BB3-A4B2-2DD9D4804745}"/>
    <cellStyle name="Comma 18 4 2 3 2" xfId="19263" xr:uid="{052E1460-721D-4DAA-83BB-746C880F7159}"/>
    <cellStyle name="Comma 18 4 2 3 2 2" xfId="31549" xr:uid="{991F3F1E-E8CA-4F97-8C32-73F6B2B2DA77}"/>
    <cellStyle name="Comma 18 4 2 3 2 3" xfId="34330" xr:uid="{E74E177F-F6C3-4BF1-BD3D-5B6E35EDF216}"/>
    <cellStyle name="Comma 18 4 2 3 3" xfId="30266" xr:uid="{83DA2F5B-56B9-4011-8ACD-9B3557FC40F1}"/>
    <cellStyle name="Comma 18 4 2 3 4" xfId="33035" xr:uid="{3437FE99-0A5B-4A40-92D7-753EEC410620}"/>
    <cellStyle name="Comma 18 4 2 4" xfId="15534" xr:uid="{6969E87A-94FD-4CC0-83E4-40B420E85D34}"/>
    <cellStyle name="Comma 18 4 2 4 2" xfId="30906" xr:uid="{89FE1C35-9B05-4F41-9BD6-2B698F27EEBA}"/>
    <cellStyle name="Comma 18 4 2 4 3" xfId="33681" xr:uid="{C3FDFAA9-39E7-4F82-9D90-06D2AE30278D}"/>
    <cellStyle name="Comma 18 4 2 5" xfId="29626" xr:uid="{6562C326-ED60-43E1-8025-5A14DFB6749C}"/>
    <cellStyle name="Comma 18 4 2 6" xfId="32389" xr:uid="{68A4F2D2-A7B5-4041-98EF-C88292CE0097}"/>
    <cellStyle name="Comma 18 5" xfId="3151" xr:uid="{BF696FD6-D6A3-46CD-AB7F-E509CE323F15}"/>
    <cellStyle name="Comma 18 5 2" xfId="6089" xr:uid="{94AA293D-8144-40BD-8CAA-DFFD08CBC947}"/>
    <cellStyle name="Comma 18 5 2 2" xfId="6757" xr:uid="{6D4384E4-ED69-46B8-BDBB-2D81E06AF3EA}"/>
    <cellStyle name="Comma 18 5 2 2 2" xfId="10487" xr:uid="{2E3F8BEE-95DC-402A-9383-F72D4FAA25DE}"/>
    <cellStyle name="Comma 18 5 2 2 2 2" xfId="19934" xr:uid="{C21AA481-077D-47D5-9C38-B9F721A1764C}"/>
    <cellStyle name="Comma 18 5 2 2 2 2 2" xfId="31839" xr:uid="{BDE8814D-392D-419F-9EFE-AF234235C8A5}"/>
    <cellStyle name="Comma 18 5 2 2 2 2 3" xfId="34622" xr:uid="{FC0C5E39-8A93-4A8C-8EF5-99C944551E3E}"/>
    <cellStyle name="Comma 18 5 2 2 2 3" xfId="30555" xr:uid="{2C37540D-E7DE-4D05-92F1-824CC3CBA786}"/>
    <cellStyle name="Comma 18 5 2 2 2 4" xfId="33326" xr:uid="{86E438DF-1ED5-4A2C-B8F2-D6D2A175496A}"/>
    <cellStyle name="Comma 18 5 2 2 3" xfId="16205" xr:uid="{11D32C90-F4CF-4A60-BF26-D541023FD402}"/>
    <cellStyle name="Comma 18 5 2 2 3 2" xfId="31196" xr:uid="{951B78AF-25E5-4C69-8FD3-7CDADC368DE3}"/>
    <cellStyle name="Comma 18 5 2 2 3 3" xfId="33973" xr:uid="{8F6938D9-5C68-44DC-AECD-EA745A111C42}"/>
    <cellStyle name="Comma 18 5 2 2 4" xfId="29914" xr:uid="{2F7D41AC-BFE8-4265-8F27-45C8F8A1D6C6}"/>
    <cellStyle name="Comma 18 5 2 2 5" xfId="32679" xr:uid="{6450D388-2EA1-4F82-9AF1-D69FC84867EC}"/>
    <cellStyle name="Comma 18 5 2 3" xfId="9818" xr:uid="{6F8FD3C1-63F4-48A1-98EC-DAE27007990C}"/>
    <cellStyle name="Comma 18 5 2 3 2" xfId="19264" xr:uid="{EAEF90A6-5901-4203-95F1-F4164069DD84}"/>
    <cellStyle name="Comma 18 5 2 3 2 2" xfId="31550" xr:uid="{D9944A2F-A421-45F1-B410-4E000EBE6053}"/>
    <cellStyle name="Comma 18 5 2 3 2 3" xfId="34331" xr:uid="{79C42312-9C17-42DA-AADF-1AB7E70A6C08}"/>
    <cellStyle name="Comma 18 5 2 3 3" xfId="30267" xr:uid="{5A431832-BAB7-4DCA-9803-08CED7BF02E8}"/>
    <cellStyle name="Comma 18 5 2 3 4" xfId="33036" xr:uid="{5945765E-3673-4317-AFBF-93F32C4F9DDD}"/>
    <cellStyle name="Comma 18 5 2 4" xfId="15535" xr:uid="{660E9442-7494-4D2B-BBB4-9791859B2F34}"/>
    <cellStyle name="Comma 18 5 2 4 2" xfId="30907" xr:uid="{177E0617-E949-4E6F-BBBD-A914535814B0}"/>
    <cellStyle name="Comma 18 5 2 4 3" xfId="33682" xr:uid="{DE7F6286-CC5A-47C2-AD60-A350E394BFF7}"/>
    <cellStyle name="Comma 18 5 2 5" xfId="29627" xr:uid="{307E5363-A925-47E0-9891-A391CD566D23}"/>
    <cellStyle name="Comma 18 5 2 6" xfId="32390" xr:uid="{E2FA7C55-FF72-4676-9B63-E31F7665D1FE}"/>
    <cellStyle name="Comma 18 6" xfId="3152" xr:uid="{7710739B-EBAC-4D49-9F5B-61EFC24DD9B1}"/>
    <cellStyle name="Comma 18 6 2" xfId="6090" xr:uid="{359EEEC6-833F-4C62-806A-83B7B250D938}"/>
    <cellStyle name="Comma 18 6 2 2" xfId="6758" xr:uid="{7C3CAA3F-A5AA-499F-8406-EBC0EE022862}"/>
    <cellStyle name="Comma 18 6 2 2 2" xfId="10488" xr:uid="{0F73463C-67FA-481A-88E0-B4DFDC9ECAB0}"/>
    <cellStyle name="Comma 18 6 2 2 2 2" xfId="19935" xr:uid="{3DD6E30C-BD73-48EA-BD74-739C8865897A}"/>
    <cellStyle name="Comma 18 6 2 2 2 2 2" xfId="31840" xr:uid="{25A41DC2-9C8F-47E7-B89F-7705DE895D68}"/>
    <cellStyle name="Comma 18 6 2 2 2 2 3" xfId="34623" xr:uid="{C4D731E3-855C-40B6-AC1C-D7E2D70080C6}"/>
    <cellStyle name="Comma 18 6 2 2 2 3" xfId="30556" xr:uid="{840B3C0B-F7C5-4A83-8AF1-6D3F84171AAA}"/>
    <cellStyle name="Comma 18 6 2 2 2 4" xfId="33327" xr:uid="{E4443848-7AD7-4D9C-AEE8-1E8AC40B0E22}"/>
    <cellStyle name="Comma 18 6 2 2 3" xfId="16206" xr:uid="{F586A4B8-4A23-458C-B4EB-1A96ED87E03D}"/>
    <cellStyle name="Comma 18 6 2 2 3 2" xfId="31197" xr:uid="{8CDE4250-CBBD-4C95-A8C0-98F1D1196A23}"/>
    <cellStyle name="Comma 18 6 2 2 3 3" xfId="33974" xr:uid="{5ACCE327-C56C-4090-814C-3D3AF606D9A3}"/>
    <cellStyle name="Comma 18 6 2 2 4" xfId="29915" xr:uid="{7D0258F6-23BF-487F-BD6A-48EFFE2838C5}"/>
    <cellStyle name="Comma 18 6 2 2 5" xfId="32680" xr:uid="{4AEE9052-D264-4549-85FE-DB324B121731}"/>
    <cellStyle name="Comma 18 6 2 3" xfId="9819" xr:uid="{1C5B0527-BECF-47D5-8C87-7FC58EA829D2}"/>
    <cellStyle name="Comma 18 6 2 3 2" xfId="19265" xr:uid="{5CEE0D38-EFBD-4470-9703-A1285481D33A}"/>
    <cellStyle name="Comma 18 6 2 3 2 2" xfId="31551" xr:uid="{3E525945-201A-48B9-86E4-CE04929A786D}"/>
    <cellStyle name="Comma 18 6 2 3 2 3" xfId="34332" xr:uid="{9619D4A0-0E30-421E-A506-E4EF6C7B61AE}"/>
    <cellStyle name="Comma 18 6 2 3 3" xfId="30268" xr:uid="{130341FF-6A8D-4C3B-A953-9D1ADC0C235E}"/>
    <cellStyle name="Comma 18 6 2 3 4" xfId="33037" xr:uid="{8164CDEF-EF0F-4B89-B884-4B1BE246C071}"/>
    <cellStyle name="Comma 18 6 2 4" xfId="15536" xr:uid="{B0D553B6-A585-4BE8-B5D5-14F88E2717DD}"/>
    <cellStyle name="Comma 18 6 2 4 2" xfId="30908" xr:uid="{8343A312-1507-4268-A992-9ED70B3AA9BD}"/>
    <cellStyle name="Comma 18 6 2 4 3" xfId="33683" xr:uid="{86B4FC4A-9CAD-4E05-AA11-BA9EEC07E014}"/>
    <cellStyle name="Comma 18 6 2 5" xfId="29628" xr:uid="{69663347-4434-4BA6-98BD-48753A2956F5}"/>
    <cellStyle name="Comma 18 6 2 6" xfId="32391" xr:uid="{B7DB469D-FCF0-4FF7-A531-D9017FEB9FD7}"/>
    <cellStyle name="Comma 18 7" xfId="3153" xr:uid="{EA0847ED-8E07-42E4-B30C-6614BB9103C7}"/>
    <cellStyle name="Comma 18 7 2" xfId="6091" xr:uid="{071DA699-E27A-471B-85B6-9692B5056DC9}"/>
    <cellStyle name="Comma 18 7 2 2" xfId="6759" xr:uid="{218459E2-3BD5-4008-B0B9-022757786EA9}"/>
    <cellStyle name="Comma 18 7 2 2 2" xfId="10489" xr:uid="{7F298E72-8294-4F07-A8D2-B49724151148}"/>
    <cellStyle name="Comma 18 7 2 2 2 2" xfId="19936" xr:uid="{F2580C46-026B-444D-ABE5-5FA51D7D4F87}"/>
    <cellStyle name="Comma 18 7 2 2 2 2 2" xfId="31841" xr:uid="{453EE45D-2864-4BDC-A8C0-F32284FAABCA}"/>
    <cellStyle name="Comma 18 7 2 2 2 2 3" xfId="34624" xr:uid="{D936EE63-60B0-4B36-8105-E15CA1DB6E28}"/>
    <cellStyle name="Comma 18 7 2 2 2 3" xfId="30557" xr:uid="{9DC46030-73F6-4802-86F8-14DA1DE0AF0E}"/>
    <cellStyle name="Comma 18 7 2 2 2 4" xfId="33328" xr:uid="{FF85E42D-DECE-4D4C-9287-B6F45F453B91}"/>
    <cellStyle name="Comma 18 7 2 2 3" xfId="16207" xr:uid="{4511014C-0739-402F-A3E9-B2FC6F4E8976}"/>
    <cellStyle name="Comma 18 7 2 2 3 2" xfId="31198" xr:uid="{6D584914-9AA8-482F-ABD8-E57B1233B60B}"/>
    <cellStyle name="Comma 18 7 2 2 3 3" xfId="33975" xr:uid="{21AEC345-0E9C-4C46-BE8A-499A57792032}"/>
    <cellStyle name="Comma 18 7 2 2 4" xfId="29916" xr:uid="{CED5175D-09BD-4F2F-9901-47B726C90757}"/>
    <cellStyle name="Comma 18 7 2 2 5" xfId="32681" xr:uid="{98C1161D-387C-4205-B80A-E8B96F10820A}"/>
    <cellStyle name="Comma 18 7 2 3" xfId="9820" xr:uid="{D63D08CA-90E1-4258-AA81-6576A0D33BCE}"/>
    <cellStyle name="Comma 18 7 2 3 2" xfId="19266" xr:uid="{F60F48D5-2877-472A-B747-E06ACFAD0A47}"/>
    <cellStyle name="Comma 18 7 2 3 2 2" xfId="31552" xr:uid="{037771E0-0080-4AE1-92B4-0F2B4C6654F9}"/>
    <cellStyle name="Comma 18 7 2 3 2 3" xfId="34333" xr:uid="{7EABC6A0-5D36-4C4A-A458-CE0709B0751D}"/>
    <cellStyle name="Comma 18 7 2 3 3" xfId="30269" xr:uid="{0AA27C4F-F4D2-4FD5-8D0A-FE6C2AA4933C}"/>
    <cellStyle name="Comma 18 7 2 3 4" xfId="33038" xr:uid="{D9B8E806-C101-499C-89BE-8FB90B4C55DA}"/>
    <cellStyle name="Comma 18 7 2 4" xfId="15537" xr:uid="{075C7A49-2BC8-484C-AFE0-FD9C16E0ECCB}"/>
    <cellStyle name="Comma 18 7 2 4 2" xfId="30909" xr:uid="{146AB5E4-895D-4CEB-A8E8-B574ACB38BF3}"/>
    <cellStyle name="Comma 18 7 2 4 3" xfId="33684" xr:uid="{646CCA33-412B-46A3-B16F-4658A3A425B7}"/>
    <cellStyle name="Comma 18 7 2 5" xfId="29629" xr:uid="{C1C48FA5-E9D3-4556-846A-F982BE2EDDAF}"/>
    <cellStyle name="Comma 18 7 2 6" xfId="32392" xr:uid="{C9B62BFC-E977-40E0-9F25-442331243B39}"/>
    <cellStyle name="Comma 18 8" xfId="3154" xr:uid="{6D93357D-BF9B-435D-A1E3-F9F03D7E103B}"/>
    <cellStyle name="Comma 18 8 2" xfId="6092" xr:uid="{B812FFEB-BC1D-403E-881B-8E2D313D05A5}"/>
    <cellStyle name="Comma 18 8 2 2" xfId="6760" xr:uid="{50CC892F-346D-42BF-A55B-8BC639C44AB3}"/>
    <cellStyle name="Comma 18 8 2 2 2" xfId="10490" xr:uid="{922EAEA7-BEF4-4FB6-9B28-ABFA19E0C8DF}"/>
    <cellStyle name="Comma 18 8 2 2 2 2" xfId="19937" xr:uid="{76859563-75ED-48CF-A0BE-A8A6D2846F36}"/>
    <cellStyle name="Comma 18 8 2 2 2 2 2" xfId="31842" xr:uid="{6DCDBC32-2ACC-4631-B1D1-BB7C9472B3B8}"/>
    <cellStyle name="Comma 18 8 2 2 2 2 3" xfId="34625" xr:uid="{C53B2565-F396-40DB-B146-B1D8CCCBC9EF}"/>
    <cellStyle name="Comma 18 8 2 2 2 3" xfId="30558" xr:uid="{3641B549-8952-429E-8442-FF9C04F4E6A1}"/>
    <cellStyle name="Comma 18 8 2 2 2 4" xfId="33329" xr:uid="{D45CFF03-3049-404C-BA9B-B2279DB7C51B}"/>
    <cellStyle name="Comma 18 8 2 2 3" xfId="16208" xr:uid="{FD1602EA-56BB-44B4-8E99-C8C9C99EB4E4}"/>
    <cellStyle name="Comma 18 8 2 2 3 2" xfId="31199" xr:uid="{B041115B-7BCC-4471-A3D4-72317D496CEA}"/>
    <cellStyle name="Comma 18 8 2 2 3 3" xfId="33976" xr:uid="{9AF5E847-379D-4774-8D9D-B73462D9E757}"/>
    <cellStyle name="Comma 18 8 2 2 4" xfId="29917" xr:uid="{138A764B-435B-4A72-B64A-422FAD5B6CAC}"/>
    <cellStyle name="Comma 18 8 2 2 5" xfId="32682" xr:uid="{6794BE58-CB54-4234-9E67-17F9BC80EC3F}"/>
    <cellStyle name="Comma 18 8 2 3" xfId="9821" xr:uid="{40A9737C-77C8-49BE-9283-E8F9DF2B6443}"/>
    <cellStyle name="Comma 18 8 2 3 2" xfId="19267" xr:uid="{52D99FD5-C7CE-40C0-A993-382697687C2D}"/>
    <cellStyle name="Comma 18 8 2 3 2 2" xfId="31553" xr:uid="{FF860CB6-CAB5-4AB5-B044-656E0F8AE0E6}"/>
    <cellStyle name="Comma 18 8 2 3 2 3" xfId="34334" xr:uid="{A9FE9002-3B03-48EB-8D40-33FE7729A42E}"/>
    <cellStyle name="Comma 18 8 2 3 3" xfId="30270" xr:uid="{AEA9ADE5-FD8C-4D9D-8B74-DAC5C0B1B5FA}"/>
    <cellStyle name="Comma 18 8 2 3 4" xfId="33039" xr:uid="{862D66DE-F891-489C-9C3D-1F97940BA182}"/>
    <cellStyle name="Comma 18 8 2 4" xfId="15538" xr:uid="{F861B811-DABD-4F60-98A0-28934F7C1785}"/>
    <cellStyle name="Comma 18 8 2 4 2" xfId="30910" xr:uid="{C2D6568A-85CB-4AEC-BC9B-A3DFE8DDBE06}"/>
    <cellStyle name="Comma 18 8 2 4 3" xfId="33685" xr:uid="{A168DE95-6984-4B07-B8A2-12FE3039E622}"/>
    <cellStyle name="Comma 18 8 2 5" xfId="29630" xr:uid="{508AF770-1680-4F49-95FD-726BC116A816}"/>
    <cellStyle name="Comma 18 8 2 6" xfId="32393" xr:uid="{7BC0AFD5-E127-479B-8ADA-E9DA604E36A8}"/>
    <cellStyle name="Comma 18 9" xfId="6085" xr:uid="{828BCEC1-5904-45E4-B1C9-DE23C1C3C46A}"/>
    <cellStyle name="Comma 18 9 2" xfId="6753" xr:uid="{D46C5429-38C8-47E7-BA02-26C2D802F2DA}"/>
    <cellStyle name="Comma 18 9 2 2" xfId="10483" xr:uid="{51753B70-CE6E-48BE-9F13-2DC4003D9286}"/>
    <cellStyle name="Comma 18 9 2 2 2" xfId="19930" xr:uid="{272B8EC7-16E6-416C-AA83-9D75DBE26908}"/>
    <cellStyle name="Comma 18 9 2 2 2 2" xfId="31835" xr:uid="{A9B33653-7C7B-4991-ACB5-A8F625E016A4}"/>
    <cellStyle name="Comma 18 9 2 2 2 3" xfId="34618" xr:uid="{53251A45-7BE8-4A28-AC74-116E797DE266}"/>
    <cellStyle name="Comma 18 9 2 2 3" xfId="30551" xr:uid="{F1060CE1-0974-47B9-9D5D-ADA152F0D197}"/>
    <cellStyle name="Comma 18 9 2 2 4" xfId="33322" xr:uid="{7F6D61B9-EB22-42D9-AD8A-EBB1852B8E7E}"/>
    <cellStyle name="Comma 18 9 2 3" xfId="16201" xr:uid="{B51D329B-889A-4FF0-B98A-26B9D67A316A}"/>
    <cellStyle name="Comma 18 9 2 3 2" xfId="31192" xr:uid="{45219FA1-E61E-452C-9764-62D2EF817A0E}"/>
    <cellStyle name="Comma 18 9 2 3 3" xfId="33969" xr:uid="{8667EB8B-C5B9-4207-905C-65BF8F70778C}"/>
    <cellStyle name="Comma 18 9 2 4" xfId="29910" xr:uid="{FF23F6FB-0120-45D6-A03B-91DA091FEA89}"/>
    <cellStyle name="Comma 18 9 2 5" xfId="32675" xr:uid="{4E4E1CDF-3B6D-4A06-A738-DF9DE83E15B4}"/>
    <cellStyle name="Comma 18 9 3" xfId="9814" xr:uid="{56185EC4-0D72-4A7E-BFED-AEF185264D25}"/>
    <cellStyle name="Comma 18 9 3 2" xfId="19260" xr:uid="{8A8596A6-4396-441D-A3E1-D1CD3B4AABE6}"/>
    <cellStyle name="Comma 18 9 3 2 2" xfId="31546" xr:uid="{DE07EA79-22E7-4356-8E5E-7742DB2689A6}"/>
    <cellStyle name="Comma 18 9 3 2 3" xfId="34327" xr:uid="{50585B72-192F-43F7-8B4B-258B3C6ABAFD}"/>
    <cellStyle name="Comma 18 9 3 3" xfId="30263" xr:uid="{F5A4617F-563B-45C2-834D-C4755D05D772}"/>
    <cellStyle name="Comma 18 9 3 4" xfId="33032" xr:uid="{45ED9B64-1108-4B1C-9C28-60EAF2B2456E}"/>
    <cellStyle name="Comma 18 9 4" xfId="15531" xr:uid="{EED62ED2-500C-4773-A9FE-F1AE25A86EA4}"/>
    <cellStyle name="Comma 18 9 4 2" xfId="30903" xr:uid="{6ADE7FBC-4647-46B6-932F-8D826292CDD8}"/>
    <cellStyle name="Comma 18 9 4 3" xfId="33678" xr:uid="{8DED291D-BB05-463A-B390-9071416BD817}"/>
    <cellStyle name="Comma 18 9 5" xfId="29623" xr:uid="{572877F1-0D1C-4EFF-8BE4-DF22920905C4}"/>
    <cellStyle name="Comma 18 9 6" xfId="32386" xr:uid="{BF62B4DB-170A-42D6-A381-38970B86F588}"/>
    <cellStyle name="Comma 19" xfId="94" xr:uid="{175A8E09-E966-45B4-9A6E-09200643BF93}"/>
    <cellStyle name="Comma 19 2" xfId="304" xr:uid="{240C2192-E6A0-4FC4-AFCE-8D971FFD480E}"/>
    <cellStyle name="Comma 19 2 2" xfId="6094" xr:uid="{DDA8894B-AD26-42F6-9819-26E25F2582AD}"/>
    <cellStyle name="Comma 19 2 2 2" xfId="6762" xr:uid="{71490634-842B-4B27-8166-D90D03E48F78}"/>
    <cellStyle name="Comma 19 2 2 2 2" xfId="10492" xr:uid="{D5349B9A-3484-4DD6-8176-522239002F9A}"/>
    <cellStyle name="Comma 19 2 2 2 2 2" xfId="19939" xr:uid="{C77506C0-2C8C-4BCE-AD98-6400411989BD}"/>
    <cellStyle name="Comma 19 2 2 2 2 2 2" xfId="31844" xr:uid="{4783C6DE-76EA-463A-8B7B-49AA8C991B05}"/>
    <cellStyle name="Comma 19 2 2 2 2 2 3" xfId="34627" xr:uid="{1A309142-A339-4E49-A1C6-6EE7D4330844}"/>
    <cellStyle name="Comma 19 2 2 2 2 3" xfId="30560" xr:uid="{E8DA1829-45A6-4945-AE04-AAF99A8A7984}"/>
    <cellStyle name="Comma 19 2 2 2 2 4" xfId="33331" xr:uid="{86C81F96-49FC-42E2-8377-2E555438618D}"/>
    <cellStyle name="Comma 19 2 2 2 3" xfId="16210" xr:uid="{F16762A6-1C34-45DF-B2F2-4F2B4A58DF47}"/>
    <cellStyle name="Comma 19 2 2 2 3 2" xfId="31201" xr:uid="{8D36295D-919F-4B08-B8E6-5E7A8B545BB2}"/>
    <cellStyle name="Comma 19 2 2 2 3 3" xfId="33978" xr:uid="{87810CC3-A317-4673-B75E-EF328401AC2C}"/>
    <cellStyle name="Comma 19 2 2 2 4" xfId="29919" xr:uid="{38027CCF-6926-4CE8-8D92-6794B1BB267F}"/>
    <cellStyle name="Comma 19 2 2 2 5" xfId="32684" xr:uid="{BB73025A-AF29-4CA2-BD73-71D2D25ADE22}"/>
    <cellStyle name="Comma 19 2 2 3" xfId="9823" xr:uid="{2A1E5019-08C4-4BD5-A7BC-9E38EF5A7934}"/>
    <cellStyle name="Comma 19 2 2 3 2" xfId="19269" xr:uid="{C8E337AC-27CB-467A-B8AC-0FDEEF7D6DED}"/>
    <cellStyle name="Comma 19 2 2 3 2 2" xfId="31555" xr:uid="{D8B9B148-A8D1-4F29-8F64-24D36CA786F5}"/>
    <cellStyle name="Comma 19 2 2 3 2 3" xfId="34336" xr:uid="{035889F5-555A-4C39-8FA7-738699A9137A}"/>
    <cellStyle name="Comma 19 2 2 3 3" xfId="30272" xr:uid="{E7B53D3E-4181-48E0-8F51-826F20ED0AB1}"/>
    <cellStyle name="Comma 19 2 2 3 4" xfId="33041" xr:uid="{2E391261-75B6-441F-B3F9-9D706EA799D9}"/>
    <cellStyle name="Comma 19 2 2 4" xfId="15540" xr:uid="{598BA30B-990B-4174-863D-E9F5D9CAEF0F}"/>
    <cellStyle name="Comma 19 2 2 4 2" xfId="30912" xr:uid="{63A49233-0F4F-4C55-AFD5-C918D62B8B1A}"/>
    <cellStyle name="Comma 19 2 2 4 3" xfId="33687" xr:uid="{9AB36D4F-CA76-49FD-820B-DA839E01531F}"/>
    <cellStyle name="Comma 19 2 2 5" xfId="29632" xr:uid="{43E4AD02-FEFC-40C2-9713-11656463EB7E}"/>
    <cellStyle name="Comma 19 2 2 6" xfId="32395" xr:uid="{1547FEA2-05D5-4CA5-9C44-ED5A680DDA23}"/>
    <cellStyle name="Comma 19 2 3" xfId="3156" xr:uid="{827B2C0D-EA99-40CF-A286-4811EA101316}"/>
    <cellStyle name="Comma 19 2 3 2" xfId="29509" xr:uid="{BBA1D22D-478C-4986-A3E0-FED1EAF8F1EA}"/>
    <cellStyle name="Comma 19 2 4" xfId="29463" xr:uid="{287A6824-4BE2-4198-BA06-3F0C347EA186}"/>
    <cellStyle name="Comma 19 2 5" xfId="32289" xr:uid="{84F3D05C-5980-429C-AB75-A4210E202ED1}"/>
    <cellStyle name="Comma 19 3" xfId="6093" xr:uid="{7381BC99-AA23-4F36-8A5B-69FA850216D1}"/>
    <cellStyle name="Comma 19 3 2" xfId="6761" xr:uid="{80E6EDE1-8663-440D-A03A-D4B33EBD0CF9}"/>
    <cellStyle name="Comma 19 3 2 2" xfId="10491" xr:uid="{629E229E-F9E9-4F49-899C-3620561F6E35}"/>
    <cellStyle name="Comma 19 3 2 2 2" xfId="19938" xr:uid="{1A918CBD-83E7-4AFD-88D2-CA78589926B3}"/>
    <cellStyle name="Comma 19 3 2 2 2 2" xfId="31843" xr:uid="{7E95239C-AF82-4473-8ADB-6ED21ACCE429}"/>
    <cellStyle name="Comma 19 3 2 2 2 3" xfId="34626" xr:uid="{235B756C-0DF1-45D7-99AB-B7C48307B23C}"/>
    <cellStyle name="Comma 19 3 2 2 3" xfId="30559" xr:uid="{8C6E0DB6-406C-4D68-917C-0DB392D58307}"/>
    <cellStyle name="Comma 19 3 2 2 4" xfId="33330" xr:uid="{6B3AF6D0-C402-4FA8-BAB2-9DBE3B5AEFC7}"/>
    <cellStyle name="Comma 19 3 2 3" xfId="16209" xr:uid="{E2CD7C30-57A1-4C55-89C5-11AFFF850AFB}"/>
    <cellStyle name="Comma 19 3 2 3 2" xfId="31200" xr:uid="{42A5D7B0-937E-44BA-943E-9954FFE61E81}"/>
    <cellStyle name="Comma 19 3 2 3 3" xfId="33977" xr:uid="{A27493E7-6C43-4CE0-B88D-041E0A5EFE8F}"/>
    <cellStyle name="Comma 19 3 2 4" xfId="29918" xr:uid="{F8A29924-41F0-4BFB-8A37-CA8021B3469A}"/>
    <cellStyle name="Comma 19 3 2 5" xfId="32683" xr:uid="{E156DD8D-1F5B-470F-9A1C-8E2E6D9AC976}"/>
    <cellStyle name="Comma 19 3 3" xfId="9822" xr:uid="{CEA6D4A8-A9DE-4846-8F3A-1FF930FAB1B2}"/>
    <cellStyle name="Comma 19 3 3 2" xfId="19268" xr:uid="{65F89DE2-449D-4952-9195-60DF42BC8E57}"/>
    <cellStyle name="Comma 19 3 3 2 2" xfId="31554" xr:uid="{0764FCCF-5709-452F-848A-21619069ABE1}"/>
    <cellStyle name="Comma 19 3 3 2 3" xfId="34335" xr:uid="{2812917A-27DC-487C-9699-E7F3132D9ED8}"/>
    <cellStyle name="Comma 19 3 3 3" xfId="30271" xr:uid="{BE43A161-1C8A-4736-A86F-DA32F6AA41EB}"/>
    <cellStyle name="Comma 19 3 3 4" xfId="33040" xr:uid="{0489AAD3-424C-4BFD-A743-424B8A1C98BF}"/>
    <cellStyle name="Comma 19 3 4" xfId="15539" xr:uid="{D540B347-39A3-4CE8-8986-F611505C8B03}"/>
    <cellStyle name="Comma 19 3 4 2" xfId="30911" xr:uid="{1E90B272-0371-4C0A-88F4-E37F3D12CED3}"/>
    <cellStyle name="Comma 19 3 4 3" xfId="33686" xr:uid="{9FB7FF56-95E5-4799-86DF-7DA6C598DFD8}"/>
    <cellStyle name="Comma 19 3 5" xfId="29631" xr:uid="{1023D417-8BA4-4975-989D-E753D63996BC}"/>
    <cellStyle name="Comma 19 3 6" xfId="32394" xr:uid="{02769294-5DE4-48AA-ADE2-F7FE498FEF63}"/>
    <cellStyle name="Comma 19 4" xfId="28988" xr:uid="{68C91745-763D-441B-8F0C-FB401C0E3110}"/>
    <cellStyle name="Comma 19 4 2" xfId="32138" xr:uid="{B918814E-6EE4-44C0-8917-69595C3E1761}"/>
    <cellStyle name="Comma 19 4 3" xfId="34924" xr:uid="{CEBFC0C8-0563-4AB2-9A1F-834A801DCB5E}"/>
    <cellStyle name="Comma 19 5" xfId="3155" xr:uid="{F27CEE21-A08A-475B-A730-6260ED969BF9}"/>
    <cellStyle name="Comma 19 5 2" xfId="29508" xr:uid="{E15CF7A2-914B-4E86-8ABC-26709D14389C}"/>
    <cellStyle name="Comma 19 6" xfId="29394" xr:uid="{4D600409-AFC1-4791-B3B1-50C26003A0B7}"/>
    <cellStyle name="Comma 19 7" xfId="32220" xr:uid="{B0747413-AFC1-4FF7-8FB2-CA48FFD511CE}"/>
    <cellStyle name="Comma 2" xfId="2" xr:uid="{202E9888-46A4-401B-90AD-2A4E83CDCCCD}"/>
    <cellStyle name="Comma 2 10" xfId="32" xr:uid="{6AC57C4A-CEF6-4519-93FB-7E58964E0495}"/>
    <cellStyle name="Comma 2 10 10" xfId="29353" xr:uid="{AC1E7C0B-2B1D-46A5-ACE5-67CE53FC8F6C}"/>
    <cellStyle name="Comma 2 10 11" xfId="32179" xr:uid="{FE9996A4-A369-4FF0-B855-F54AF1F140AD}"/>
    <cellStyle name="Comma 2 10 2" xfId="34" xr:uid="{A6EF073A-7DF7-4074-931D-382168E9823E}"/>
    <cellStyle name="Comma 2 10 2 2" xfId="264" xr:uid="{A3095E5E-1245-4EB7-A9EC-7395023465B2}"/>
    <cellStyle name="Comma 2 10 2 2 2" xfId="10493" xr:uid="{D1D475A8-7327-4B41-9565-CF523A065212}"/>
    <cellStyle name="Comma 2 10 2 2 2 2" xfId="19940" xr:uid="{F606F623-5FF5-4CF0-9BCC-4CF4B29556B0}"/>
    <cellStyle name="Comma 2 10 2 2 2 2 2" xfId="31845" xr:uid="{8751DBFB-C265-443C-9C37-250F36D04EE1}"/>
    <cellStyle name="Comma 2 10 2 2 2 2 3" xfId="34628" xr:uid="{7E0A53C6-46B1-4905-A285-85B4E222348C}"/>
    <cellStyle name="Comma 2 10 2 2 2 3" xfId="30561" xr:uid="{9FF66AC4-BAD0-4E62-9A3A-13B3066FAB55}"/>
    <cellStyle name="Comma 2 10 2 2 2 4" xfId="33332" xr:uid="{92191E83-4E79-4405-A41D-F79E77ECD52A}"/>
    <cellStyle name="Comma 2 10 2 2 3" xfId="16211" xr:uid="{CD132BB8-8EA8-49BD-8982-05C52500FF7D}"/>
    <cellStyle name="Comma 2 10 2 2 3 2" xfId="31202" xr:uid="{3BF264C8-DA12-4A60-84B5-ADC66511A803}"/>
    <cellStyle name="Comma 2 10 2 2 3 3" xfId="33979" xr:uid="{113798EE-8E0C-4CAF-953D-1164A0309F13}"/>
    <cellStyle name="Comma 2 10 2 2 4" xfId="6763" xr:uid="{7D427C39-9FC3-4625-B418-B6C814B8A845}"/>
    <cellStyle name="Comma 2 10 2 2 4 2" xfId="29920" xr:uid="{9D168B5C-D8C5-498E-B810-EB7AEA6FFD0B}"/>
    <cellStyle name="Comma 2 10 2 2 4 3" xfId="32685" xr:uid="{168FC1EF-4DF2-4F17-8E27-4E739D68431C}"/>
    <cellStyle name="Comma 2 10 2 2 5" xfId="29423" xr:uid="{4B6E32B6-8DA3-4E49-98EE-475F22DA2D58}"/>
    <cellStyle name="Comma 2 10 2 2 6" xfId="32249" xr:uid="{80DB111A-66B8-4FD3-BAF3-C3FD6DA00C4C}"/>
    <cellStyle name="Comma 2 10 2 3" xfId="9824" xr:uid="{169A9BC4-0D4F-4D5D-8CDE-D126944581A4}"/>
    <cellStyle name="Comma 2 10 2 3 2" xfId="19270" xr:uid="{465DEC74-8B86-4873-BF21-3DA9316FBEB2}"/>
    <cellStyle name="Comma 2 10 2 3 2 2" xfId="31556" xr:uid="{4EA69E42-2A54-49B2-9ED0-82E48D691255}"/>
    <cellStyle name="Comma 2 10 2 3 2 3" xfId="34337" xr:uid="{BCF5EEE8-9A2F-44F2-8536-E9FAEB559BBE}"/>
    <cellStyle name="Comma 2 10 2 3 3" xfId="30273" xr:uid="{687D3194-06C7-440B-BF29-32B26D6798E3}"/>
    <cellStyle name="Comma 2 10 2 3 4" xfId="33042" xr:uid="{51B81841-CCEF-4233-A2D7-9C954E1A5827}"/>
    <cellStyle name="Comma 2 10 2 4" xfId="15541" xr:uid="{95568EDF-3EFD-4F82-A8FA-95789A7358C8}"/>
    <cellStyle name="Comma 2 10 2 4 2" xfId="30913" xr:uid="{D7B97169-E31D-4DC5-B106-2203AD6D1DFC}"/>
    <cellStyle name="Comma 2 10 2 4 3" xfId="33688" xr:uid="{DF00BE35-B6F8-48CB-971D-3AE0FF2B5461}"/>
    <cellStyle name="Comma 2 10 2 5" xfId="28950" xr:uid="{11238B3F-141F-4C43-9DF9-9ADD9EA6DE0E}"/>
    <cellStyle name="Comma 2 10 2 5 2" xfId="32115" xr:uid="{275511F8-5147-41AD-B78E-325C98A7FDE6}"/>
    <cellStyle name="Comma 2 10 2 5 3" xfId="34901" xr:uid="{52AA25ED-C39A-4DE9-A089-8A7DBCF654F9}"/>
    <cellStyle name="Comma 2 10 2 6" xfId="6095" xr:uid="{A97D3B4E-EFA6-418E-B164-A323DBF0219C}"/>
    <cellStyle name="Comma 2 10 2 6 2" xfId="29633" xr:uid="{4CA4109B-12A2-420F-A6CB-11D3DCDB14E6}"/>
    <cellStyle name="Comma 2 10 2 6 3" xfId="32396" xr:uid="{33BE15EB-21BC-4CAD-82C4-1F5720DFE6DA}"/>
    <cellStyle name="Comma 2 10 2 7" xfId="29354" xr:uid="{9328F507-9DBA-42D4-B5BF-3A83D2D2E4B0}"/>
    <cellStyle name="Comma 2 10 2 8" xfId="32180" xr:uid="{3AB6700B-53E1-452B-A5CC-CC8E5A32F201}"/>
    <cellStyle name="Comma 2 10 3" xfId="263" xr:uid="{FA220652-27E5-4EF9-99C5-6A9EA11FF503}"/>
    <cellStyle name="Comma 2 10 3 2" xfId="10207" xr:uid="{821061BF-2E08-4FF0-A53C-792C302B7102}"/>
    <cellStyle name="Comma 2 10 3 2 2" xfId="19653" xr:uid="{6AE67099-6DDB-4982-9F1E-784202773AEC}"/>
    <cellStyle name="Comma 2 10 3 2 2 2" xfId="31761" xr:uid="{A57E96B8-02F4-4B8F-B98B-90EA317AD0E9}"/>
    <cellStyle name="Comma 2 10 3 2 2 3" xfId="34543" xr:uid="{E5DEB042-0479-4B3B-8336-00522956748C}"/>
    <cellStyle name="Comma 2 10 3 2 3" xfId="30478" xr:uid="{4583FC6A-8DE0-4272-BF83-D1B215567C8E}"/>
    <cellStyle name="Comma 2 10 3 2 4" xfId="33248" xr:uid="{DF48D319-FFF6-4512-B191-787008836759}"/>
    <cellStyle name="Comma 2 10 3 3" xfId="15924" xr:uid="{29B4E3D9-5DD3-4A33-9278-28C3A4DB4748}"/>
    <cellStyle name="Comma 2 10 3 3 2" xfId="31118" xr:uid="{B743B2B4-0F8B-4473-8445-A2E2EDD670AA}"/>
    <cellStyle name="Comma 2 10 3 3 3" xfId="33894" xr:uid="{D2291245-524D-43B7-AF8A-7290A42E0784}"/>
    <cellStyle name="Comma 2 10 3 4" xfId="6477" xr:uid="{BCEBD651-71DD-4552-9D3C-8B7DA2AE1D96}"/>
    <cellStyle name="Comma 2 10 3 4 2" xfId="29837" xr:uid="{8B9C79CD-5A6B-4DB6-954C-4FCD4FAF08DB}"/>
    <cellStyle name="Comma 2 10 3 4 3" xfId="32601" xr:uid="{E21DAECC-D97E-4D39-A21F-6EFFF8E8B894}"/>
    <cellStyle name="Comma 2 10 3 5" xfId="29422" xr:uid="{C26E1A50-753F-480F-BEF9-2C8BFCCD894B}"/>
    <cellStyle name="Comma 2 10 3 6" xfId="32248" xr:uid="{5E607A3A-7B0E-488E-B714-719E308823BC}"/>
    <cellStyle name="Comma 2 10 4" xfId="8403" xr:uid="{10B9D385-3EFA-4983-ACDA-1AE60D63F422}"/>
    <cellStyle name="Comma 2 10 4 2" xfId="11978" xr:uid="{49A8AA04-3D38-45AD-88F8-052E8F4C2293}"/>
    <cellStyle name="Comma 2 10 4 2 2" xfId="21425" xr:uid="{5DB1AA18-ED9C-4E29-8465-AB28EC508F9B}"/>
    <cellStyle name="Comma 2 10 4 2 2 2" xfId="32060" xr:uid="{3AE40B67-59EB-478E-A352-3662BE23600A}"/>
    <cellStyle name="Comma 2 10 4 2 2 3" xfId="34844" xr:uid="{86F50A7A-F49E-4136-BCA2-A37E9ED8B9FE}"/>
    <cellStyle name="Comma 2 10 4 2 3" xfId="30776" xr:uid="{666DA610-8449-4A7D-B3D9-A1D4A57AA738}"/>
    <cellStyle name="Comma 2 10 4 2 4" xfId="33548" xr:uid="{9236CC21-8C7D-4E83-A437-8ECB66C1BB34}"/>
    <cellStyle name="Comma 2 10 4 3" xfId="17848" xr:uid="{BD3F7810-64CD-4185-8947-2CA8E6FD645B}"/>
    <cellStyle name="Comma 2 10 4 3 2" xfId="31417" xr:uid="{3A610E85-C132-4746-8C8C-F635A1111DC3}"/>
    <cellStyle name="Comma 2 10 4 3 3" xfId="34195" xr:uid="{485BD7F5-919C-40AF-8282-17EC13C097EC}"/>
    <cellStyle name="Comma 2 10 4 4" xfId="30135" xr:uid="{81EB53FA-887D-4531-AFEB-038DEA5F2D69}"/>
    <cellStyle name="Comma 2 10 4 5" xfId="32901" xr:uid="{320BB5AE-8CC7-4FBF-9072-2018BB81C1AB}"/>
    <cellStyle name="Comma 2 10 5" xfId="9511" xr:uid="{35267BE6-ABAB-41DE-B7FA-79D206E3C392}"/>
    <cellStyle name="Comma 2 10 5 2" xfId="12859" xr:uid="{53944DBA-7631-4A1D-A232-CE774BAC2D5C}"/>
    <cellStyle name="Comma 2 10 5 2 2" xfId="22306" xr:uid="{6A7EFCAB-6841-44CF-98C3-F8D4987EDE23}"/>
    <cellStyle name="Comma 2 10 5 2 2 2" xfId="32089" xr:uid="{2E371D6D-F9FE-4F56-A935-B02211BDFB13}"/>
    <cellStyle name="Comma 2 10 5 2 2 3" xfId="34874" xr:uid="{DA943FAE-D49C-45F4-8D8A-60D59843E082}"/>
    <cellStyle name="Comma 2 10 5 2 3" xfId="30805" xr:uid="{9F1A1722-7434-4DC7-A2FF-9EDD0AFDB1F8}"/>
    <cellStyle name="Comma 2 10 5 2 4" xfId="33578" xr:uid="{64FA3F66-5AF7-4E18-A935-EA69A8D9C1B1}"/>
    <cellStyle name="Comma 2 10 5 3" xfId="18956" xr:uid="{76356687-63FF-4D6D-8A28-90B34EEF4784}"/>
    <cellStyle name="Comma 2 10 5 3 2" xfId="31446" xr:uid="{C6125B6A-D62E-4D7E-84BC-1F35B77568F3}"/>
    <cellStyle name="Comma 2 10 5 3 3" xfId="34225" xr:uid="{982300C9-1FB6-4739-9F58-A7DFBE48B641}"/>
    <cellStyle name="Comma 2 10 5 4" xfId="30164" xr:uid="{7D619114-E628-4B34-815D-4D7B1CE1DB94}"/>
    <cellStyle name="Comma 2 10 5 5" xfId="32931" xr:uid="{2472E7CC-D3B5-42AB-87DE-863BBEEB548D}"/>
    <cellStyle name="Comma 2 10 6" xfId="9539" xr:uid="{88043D0A-4B57-402F-84F6-3EC12BE8C8A2}"/>
    <cellStyle name="Comma 2 10 6 2" xfId="18984" xr:uid="{403B50A1-0278-4790-816D-02D0BA2F95E1}"/>
    <cellStyle name="Comma 2 10 6 2 2" xfId="31473" xr:uid="{F10AD107-3605-475A-B75C-A34DE164D5B1}"/>
    <cellStyle name="Comma 2 10 6 2 3" xfId="34253" xr:uid="{C0C1D74A-C728-413F-AB8C-EED06BFD8F3D}"/>
    <cellStyle name="Comma 2 10 6 3" xfId="30191" xr:uid="{83C57D4E-FAA6-41EF-8BA8-B1FB668F91E8}"/>
    <cellStyle name="Comma 2 10 6 4" xfId="32959" xr:uid="{17AC3E1D-2349-49C4-91C2-15C65E915EA0}"/>
    <cellStyle name="Comma 2 10 7" xfId="15256" xr:uid="{A21518B1-0E34-42FE-BDC7-292F3ADEC91A}"/>
    <cellStyle name="Comma 2 10 7 2" xfId="30831" xr:uid="{5BDC4350-8C6C-4779-825B-92E1A44DC21B}"/>
    <cellStyle name="Comma 2 10 7 3" xfId="33605" xr:uid="{6DDE4AB7-2787-49E9-BF1A-1092B4BA2E1D}"/>
    <cellStyle name="Comma 2 10 8" xfId="28948" xr:uid="{36855387-A7AA-44B0-A5E0-4962A77AB22B}"/>
    <cellStyle name="Comma 2 10 8 2" xfId="32114" xr:uid="{B7A7F36F-6E72-4709-A26E-33852EEE4CE3}"/>
    <cellStyle name="Comma 2 10 8 3" xfId="34900" xr:uid="{FA2F164B-5E25-4ECD-98BF-3676F8158964}"/>
    <cellStyle name="Comma 2 10 9" xfId="3157" xr:uid="{39DDC4E9-57F6-420E-B80D-6725EB517854}"/>
    <cellStyle name="Comma 2 10 9 2" xfId="29510" xr:uid="{7AB3DCD9-9FE4-4AE6-B8D1-1DF0C9A3C37D}"/>
    <cellStyle name="Comma 2 10 9 3" xfId="32314" xr:uid="{D8A7F41F-789B-4D3C-B093-9C826F736DAA}"/>
    <cellStyle name="Comma 2 11" xfId="4397" xr:uid="{52E1F0BE-52F7-4308-92EB-CD29EA1CD944}"/>
    <cellStyle name="Comma 2 11 2" xfId="4533" xr:uid="{AEC6EAAC-1CD0-478D-85E6-DAB0E8C9E2FF}"/>
    <cellStyle name="Comma 2 12" xfId="344" xr:uid="{24055EB8-E4F2-4B9A-A2A6-13DFDF651816}"/>
    <cellStyle name="Comma 2 12 2" xfId="29481" xr:uid="{0C2FCD30-B494-465B-86F0-4E73F50037B0}"/>
    <cellStyle name="Comma 2 13" xfId="28941" xr:uid="{B71E8E21-FCFE-467E-A82B-4744022A6C5E}"/>
    <cellStyle name="Comma 2 13 2" xfId="32109" xr:uid="{97F6477B-3BB7-43DD-9B3C-9C8B1B191312}"/>
    <cellStyle name="Comma 2 13 3" xfId="34895" xr:uid="{909CF1A3-4300-497E-A2E1-22C9788A9A88}"/>
    <cellStyle name="Comma 2 14" xfId="29345" xr:uid="{9312521B-8CEE-4DEB-B7F5-D0272E3BEC11}"/>
    <cellStyle name="Comma 2 15" xfId="32171" xr:uid="{ED656A0D-E938-4F6C-A1F9-494FF2F1538E}"/>
    <cellStyle name="Comma 2 16" xfId="34985" xr:uid="{95471E54-D743-4CF8-A688-693288E6EB73}"/>
    <cellStyle name="Comma 2 17" xfId="18" xr:uid="{F7A91BC5-2158-4CFD-BCB2-260F81C2BE80}"/>
    <cellStyle name="Comma 2 2" xfId="13" xr:uid="{E7CD0A2D-4F1F-4431-8AD6-C66A7FB8AF8C}"/>
    <cellStyle name="Comma 2 2 10" xfId="7141" xr:uid="{DA8D6955-5AC9-47F9-8B33-5FC353E1AF65}"/>
    <cellStyle name="Comma 2 2 10 2" xfId="10870" xr:uid="{1CD2FE36-656E-4988-B15D-6761DB02F260}"/>
    <cellStyle name="Comma 2 2 10 2 2" xfId="20317" xr:uid="{E94AE324-4958-4B39-811E-F8FFDD04F148}"/>
    <cellStyle name="Comma 2 2 10 2 2 2" xfId="32044" xr:uid="{7AE00CE1-835B-4E14-89FA-CD23DDC2210D}"/>
    <cellStyle name="Comma 2 2 10 2 2 3" xfId="34828" xr:uid="{53576438-35F6-442B-B84D-7B935EA0BA23}"/>
    <cellStyle name="Comma 2 2 10 2 3" xfId="30760" xr:uid="{05D6F259-002A-4D61-998E-E00ADED54592}"/>
    <cellStyle name="Comma 2 2 10 2 4" xfId="33532" xr:uid="{225B3979-EFF3-4912-9A9B-F81C38F0ABC2}"/>
    <cellStyle name="Comma 2 2 10 3" xfId="16588" xr:uid="{EF4E8F42-22CD-4933-BC4A-9B53A752F4B6}"/>
    <cellStyle name="Comma 2 2 10 3 2" xfId="31401" xr:uid="{B4974AC5-F8EE-4564-8BB2-EAEFAB2488FE}"/>
    <cellStyle name="Comma 2 2 10 3 3" xfId="34179" xr:uid="{6476CC78-1A49-48A9-B207-9DC2235E39FB}"/>
    <cellStyle name="Comma 2 2 10 4" xfId="30119" xr:uid="{0E23A18A-8DB0-4B64-81BA-96C252A91382}"/>
    <cellStyle name="Comma 2 2 10 5" xfId="32885" xr:uid="{A3E61209-2FA5-45DD-B6B5-A1A95AB17400}"/>
    <cellStyle name="Comma 2 2 11" xfId="348" xr:uid="{CC770F18-401F-4375-9136-0EA21D59CBA7}"/>
    <cellStyle name="Comma 2 2 11 2" xfId="29483" xr:uid="{AC0D6949-6861-4FFD-AC21-B94F206953CB}"/>
    <cellStyle name="Comma 2 2 12" xfId="28947" xr:uid="{5A064CE4-D7E4-4F27-872A-64E1398686D7}"/>
    <cellStyle name="Comma 2 2 12 2" xfId="32113" xr:uid="{AC7C1659-B6C8-439A-8DB6-7C5E16A5ADD2}"/>
    <cellStyle name="Comma 2 2 12 3" xfId="34899" xr:uid="{515361AE-A338-4D6E-A2C0-C88A3279D7CA}"/>
    <cellStyle name="Comma 2 2 13" xfId="29351" xr:uid="{0180519B-638F-43E6-90BD-ECED569B5B3A}"/>
    <cellStyle name="Comma 2 2 14" xfId="32177" xr:uid="{B3E98C95-17A2-433D-A44D-FB7E4FDFE373}"/>
    <cellStyle name="Comma 2 2 15" xfId="30" xr:uid="{F2055B57-E30D-4AC7-BD38-A1E6B1B6F11B}"/>
    <cellStyle name="Comma 2 2 2" xfId="19" xr:uid="{B3CFFE2D-8200-4274-81A3-5EF52AACD39A}"/>
    <cellStyle name="Comma 2 2 2 2" xfId="37" xr:uid="{70EC872D-FB15-4512-95B6-A97BA1AE4F2A}"/>
    <cellStyle name="Comma 2 2 2 2 2" xfId="267" xr:uid="{EFEBAC7B-8E98-4616-96D2-A4FB3B2E5898}"/>
    <cellStyle name="Comma 2 2 2 2 2 2" xfId="10494" xr:uid="{8E64DB64-4BB7-415B-997A-A238B8A1DA54}"/>
    <cellStyle name="Comma 2 2 2 2 2 2 2" xfId="19941" xr:uid="{A28AAE34-3AA2-437B-8E64-38487954388D}"/>
    <cellStyle name="Comma 2 2 2 2 2 2 2 2" xfId="31846" xr:uid="{CA568C7A-4B0F-4153-AD73-F7DF81990BBF}"/>
    <cellStyle name="Comma 2 2 2 2 2 2 2 3" xfId="34629" xr:uid="{5640A9F3-4D5D-4B12-884F-C8E1C117112A}"/>
    <cellStyle name="Comma 2 2 2 2 2 2 3" xfId="30562" xr:uid="{76E81245-7025-457B-B48E-427B5CDC3925}"/>
    <cellStyle name="Comma 2 2 2 2 2 2 4" xfId="33333" xr:uid="{DBE92D58-ABA7-4F00-9389-0E8B084D8C47}"/>
    <cellStyle name="Comma 2 2 2 2 2 3" xfId="16212" xr:uid="{979414DC-318F-4C9B-90BB-A82439A42105}"/>
    <cellStyle name="Comma 2 2 2 2 2 3 2" xfId="31203" xr:uid="{ED5EFDA5-044D-470C-B662-DAB6270F312A}"/>
    <cellStyle name="Comma 2 2 2 2 2 3 3" xfId="33980" xr:uid="{D21363D9-BFB1-4538-91A1-4F8924752CD2}"/>
    <cellStyle name="Comma 2 2 2 2 2 4" xfId="6764" xr:uid="{3D4992D6-C9A9-4DDF-BF09-8FD333C17C28}"/>
    <cellStyle name="Comma 2 2 2 2 2 4 2" xfId="29921" xr:uid="{EF498129-9751-4421-82EB-A3FA85CF8E62}"/>
    <cellStyle name="Comma 2 2 2 2 2 4 3" xfId="32686" xr:uid="{AB3EC345-75DE-4913-B687-CE34DBF295F1}"/>
    <cellStyle name="Comma 2 2 2 2 2 5" xfId="29426" xr:uid="{434CCAE4-B3B1-48D1-9CDE-60BE142D2261}"/>
    <cellStyle name="Comma 2 2 2 2 2 6" xfId="32252" xr:uid="{374AF0AF-CB74-4EE1-8EB9-EA7478BDC05F}"/>
    <cellStyle name="Comma 2 2 2 2 3" xfId="9825" xr:uid="{309C42AF-BAD1-4D9C-91E3-BD25798BED3F}"/>
    <cellStyle name="Comma 2 2 2 2 3 2" xfId="19271" xr:uid="{AFC57BBF-F405-4D57-8F3A-AC179713552D}"/>
    <cellStyle name="Comma 2 2 2 2 3 2 2" xfId="31557" xr:uid="{5041277F-8977-432B-9E26-D6735D9CD183}"/>
    <cellStyle name="Comma 2 2 2 2 3 2 3" xfId="34338" xr:uid="{AF9DFC70-55A9-4FA6-B2C8-8A9634909554}"/>
    <cellStyle name="Comma 2 2 2 2 3 3" xfId="30274" xr:uid="{A28D1BC4-B3F1-420E-94E4-8796E72EEFB1}"/>
    <cellStyle name="Comma 2 2 2 2 3 4" xfId="33043" xr:uid="{DD6AFC1B-CAB0-4AE2-897E-AAD973EDBE65}"/>
    <cellStyle name="Comma 2 2 2 2 4" xfId="15542" xr:uid="{6AE62E6D-0D05-466A-B8B4-76A8CDC46605}"/>
    <cellStyle name="Comma 2 2 2 2 4 2" xfId="30914" xr:uid="{932E6C57-4109-4C00-8F94-90FEBA8B6F73}"/>
    <cellStyle name="Comma 2 2 2 2 4 3" xfId="33689" xr:uid="{27F20DD9-CEC2-4F28-8A02-39F1D5C5E270}"/>
    <cellStyle name="Comma 2 2 2 2 5" xfId="28951" xr:uid="{19AF5DD6-818A-4B4A-876D-CFD11C7BE5AD}"/>
    <cellStyle name="Comma 2 2 2 2 5 2" xfId="32116" xr:uid="{DB3FAA0B-79FC-4EC4-884A-0614746E3746}"/>
    <cellStyle name="Comma 2 2 2 2 5 3" xfId="34902" xr:uid="{ED7B5B34-CD5C-4329-A77B-E83AD83A37A0}"/>
    <cellStyle name="Comma 2 2 2 2 6" xfId="6096" xr:uid="{B4CDC3BC-3839-4E81-99AF-3037D66AF273}"/>
    <cellStyle name="Comma 2 2 2 2 6 2" xfId="29634" xr:uid="{711D7DB8-B2D6-4363-9F37-02C65CA6A588}"/>
    <cellStyle name="Comma 2 2 2 2 6 3" xfId="32397" xr:uid="{A5BE208D-DE04-48D1-8A2A-EEA9077387E9}"/>
    <cellStyle name="Comma 2 2 2 2 7" xfId="29357" xr:uid="{0DFC9D29-5AD1-47ED-B807-F2F3D10985FA}"/>
    <cellStyle name="Comma 2 2 2 2 8" xfId="32183" xr:uid="{2DCA9BE7-8A7C-404F-A8A9-8387051A17B3}"/>
    <cellStyle name="Comma 2 2 2 3" xfId="256" xr:uid="{6A9442C2-36DE-4D3D-AD4C-962011CD77C9}"/>
    <cellStyle name="Comma 2 2 2 3 2" xfId="29415" xr:uid="{60B2B397-69B7-406E-97C6-A63BA360B633}"/>
    <cellStyle name="Comma 2 2 2 3 3" xfId="32241" xr:uid="{A8F71961-FC19-45E4-8074-F0F425754D98}"/>
    <cellStyle name="Comma 2 2 2 4" xfId="3158" xr:uid="{F70CD0C9-E2C1-4E47-AF8D-0BB0BB040024}"/>
    <cellStyle name="Comma 2 2 2 4 2" xfId="29511" xr:uid="{62E4ADFB-B66E-40A1-A969-6E3BCE2BA821}"/>
    <cellStyle name="Comma 2 2 2 5" xfId="29346" xr:uid="{39C64ED0-CF28-41FB-9552-031657DC6308}"/>
    <cellStyle name="Comma 2 2 2 6" xfId="32172" xr:uid="{42C81D85-FE12-4B85-80D8-102400A88DF2}"/>
    <cellStyle name="Comma 2 2 3" xfId="44" xr:uid="{F5D787D8-6C92-4CD1-922D-C6390C07856B}"/>
    <cellStyle name="Comma 2 2 3 2" xfId="273" xr:uid="{54C3AC03-E04A-44DF-9DE8-6B418D579AD6}"/>
    <cellStyle name="Comma 2 2 3 2 2" xfId="6765" xr:uid="{51E3AC3D-A947-4583-A287-EE51A8574199}"/>
    <cellStyle name="Comma 2 2 3 2 2 2" xfId="10495" xr:uid="{85C5D52E-3994-40AB-A630-E9A5C1DB0295}"/>
    <cellStyle name="Comma 2 2 3 2 2 2 2" xfId="19942" xr:uid="{EA22178C-C77D-4168-8826-358AD6CB2F4E}"/>
    <cellStyle name="Comma 2 2 3 2 2 2 2 2" xfId="31847" xr:uid="{9B62EFD6-3F02-4912-A6A2-C8B5EEB1E167}"/>
    <cellStyle name="Comma 2 2 3 2 2 2 2 3" xfId="34630" xr:uid="{9DD1F22D-BD00-43DD-938D-FD633EEC4D6D}"/>
    <cellStyle name="Comma 2 2 3 2 2 2 3" xfId="30563" xr:uid="{D9F92566-7FC3-4CD4-8618-CE367BE31B6C}"/>
    <cellStyle name="Comma 2 2 3 2 2 2 4" xfId="33334" xr:uid="{DDCEE74D-8B86-47FF-8FE3-192B45264B92}"/>
    <cellStyle name="Comma 2 2 3 2 2 3" xfId="16213" xr:uid="{16825B96-78EC-491F-B0CA-66EFD1997011}"/>
    <cellStyle name="Comma 2 2 3 2 2 3 2" xfId="31204" xr:uid="{8E45ACA9-FE65-43A8-88D6-2E972568E750}"/>
    <cellStyle name="Comma 2 2 3 2 2 3 3" xfId="33981" xr:uid="{FD905955-B478-416A-B132-A3ACD6A0FD78}"/>
    <cellStyle name="Comma 2 2 3 2 2 4" xfId="29922" xr:uid="{557F217E-D530-45E1-B8E9-8C168E0A7517}"/>
    <cellStyle name="Comma 2 2 3 2 2 5" xfId="32687" xr:uid="{8949514C-CA5D-4479-A754-9D12D11B77CD}"/>
    <cellStyle name="Comma 2 2 3 2 3" xfId="9826" xr:uid="{80D615FC-E106-4140-93DC-D77F0C87DAD4}"/>
    <cellStyle name="Comma 2 2 3 2 3 2" xfId="19272" xr:uid="{A25C5174-83ED-47F5-850F-3B8BD6D35CBE}"/>
    <cellStyle name="Comma 2 2 3 2 3 2 2" xfId="31558" xr:uid="{7C94BD85-53CF-4080-AE77-E7B520E3AEFB}"/>
    <cellStyle name="Comma 2 2 3 2 3 2 3" xfId="34339" xr:uid="{533A4C5A-5A1F-4A25-A55F-A980446F3D9C}"/>
    <cellStyle name="Comma 2 2 3 2 3 3" xfId="30275" xr:uid="{49BF04DD-EA34-4665-B430-486BB2803927}"/>
    <cellStyle name="Comma 2 2 3 2 3 4" xfId="33044" xr:uid="{ABF7A8A3-09AC-4526-844C-7E5E82D2D179}"/>
    <cellStyle name="Comma 2 2 3 2 4" xfId="15543" xr:uid="{E8AECE70-6694-479A-91F0-3CAE54F0B530}"/>
    <cellStyle name="Comma 2 2 3 2 4 2" xfId="30915" xr:uid="{F3095C78-CC66-461C-955C-A1B5DA8A64E1}"/>
    <cellStyle name="Comma 2 2 3 2 4 3" xfId="33690" xr:uid="{42BA0466-E920-4180-AF02-DFFBC1ACA8ED}"/>
    <cellStyle name="Comma 2 2 3 2 5" xfId="6097" xr:uid="{EFDB4B6F-AD57-4C64-B906-A2D866280247}"/>
    <cellStyle name="Comma 2 2 3 2 5 2" xfId="29635" xr:uid="{BDE5C19B-A84F-4F0E-91CE-27DBC4733E5B}"/>
    <cellStyle name="Comma 2 2 3 2 5 3" xfId="32398" xr:uid="{3E536ABC-FDDA-4F18-A8F3-8C608C05A332}"/>
    <cellStyle name="Comma 2 2 3 2 6" xfId="29432" xr:uid="{ED9E02E5-ABF9-4A76-88BF-238DD76AF212}"/>
    <cellStyle name="Comma 2 2 3 2 7" xfId="32258" xr:uid="{E66E6658-B821-4E17-A4F4-D720D39C6441}"/>
    <cellStyle name="Comma 2 2 3 3" xfId="28953" xr:uid="{42263F3D-4C5A-41EC-8B66-3617CBEAB6E4}"/>
    <cellStyle name="Comma 2 2 3 3 2" xfId="32118" xr:uid="{A58BEB81-2310-4758-9693-4523FA2528F6}"/>
    <cellStyle name="Comma 2 2 3 3 3" xfId="34904" xr:uid="{43855B27-9DA7-455F-9860-C991BDEDEE73}"/>
    <cellStyle name="Comma 2 2 3 4" xfId="3159" xr:uid="{9CF0AB64-E074-4A8E-B8F5-0CAD431DFFCD}"/>
    <cellStyle name="Comma 2 2 3 4 2" xfId="29512" xr:uid="{A9D57AD2-120F-48F8-B872-830C400D21B4}"/>
    <cellStyle name="Comma 2 2 3 5" xfId="29363" xr:uid="{E700D85F-CF71-4B5A-9DB0-47A062A63280}"/>
    <cellStyle name="Comma 2 2 3 6" xfId="32189" xr:uid="{1ADA8320-DB50-4E10-8848-4BDE5F8E0383}"/>
    <cellStyle name="Comma 2 2 4" xfId="45" xr:uid="{5FD9089F-62DC-4F9E-99C7-A809B71948A4}"/>
    <cellStyle name="Comma 2 2 4 2" xfId="274" xr:uid="{A834DADF-538D-4CE7-A0C6-B4D66A4D8050}"/>
    <cellStyle name="Comma 2 2 4 2 2" xfId="6766" xr:uid="{F8BF9B0D-7807-4EC5-949F-C1E1E2CC651F}"/>
    <cellStyle name="Comma 2 2 4 2 2 2" xfId="10496" xr:uid="{B1CCC122-C6CE-4C1E-BD25-7E2BBBD083C5}"/>
    <cellStyle name="Comma 2 2 4 2 2 2 2" xfId="19943" xr:uid="{A84328AC-8589-4116-8B34-FC5BF8DFF322}"/>
    <cellStyle name="Comma 2 2 4 2 2 2 2 2" xfId="31848" xr:uid="{2527B390-C954-4EE0-AB86-07DDAC144523}"/>
    <cellStyle name="Comma 2 2 4 2 2 2 2 3" xfId="34631" xr:uid="{071671AB-14FF-4DCC-9BA0-EB922B06C5CB}"/>
    <cellStyle name="Comma 2 2 4 2 2 2 3" xfId="30564" xr:uid="{35FEC8B2-9B13-4949-B6CC-88E866DEF3C8}"/>
    <cellStyle name="Comma 2 2 4 2 2 2 4" xfId="33335" xr:uid="{E59A1865-4542-476E-9FB5-058068A2E559}"/>
    <cellStyle name="Comma 2 2 4 2 2 3" xfId="16214" xr:uid="{E09C9078-0E7C-45A5-A673-F5B6AEB05F7B}"/>
    <cellStyle name="Comma 2 2 4 2 2 3 2" xfId="31205" xr:uid="{30158981-FD0A-4644-B183-F248953AC796}"/>
    <cellStyle name="Comma 2 2 4 2 2 3 3" xfId="33982" xr:uid="{58D2D933-DCD0-40CB-AF08-5887627CA492}"/>
    <cellStyle name="Comma 2 2 4 2 2 4" xfId="29923" xr:uid="{0472EFBC-3B43-4C8C-947E-A4BDEFD84BC2}"/>
    <cellStyle name="Comma 2 2 4 2 2 5" xfId="32688" xr:uid="{9AB331F3-88DF-4F89-BA4C-CCB68135B3D8}"/>
    <cellStyle name="Comma 2 2 4 2 3" xfId="9827" xr:uid="{AB54741C-D763-470A-9E36-40C13A39C384}"/>
    <cellStyle name="Comma 2 2 4 2 3 2" xfId="19273" xr:uid="{19FD216B-2BE4-4890-A598-70E224DF47A7}"/>
    <cellStyle name="Comma 2 2 4 2 3 2 2" xfId="31559" xr:uid="{3E54A7CA-60EC-4ACA-B2ED-8862F3CFDFA8}"/>
    <cellStyle name="Comma 2 2 4 2 3 2 3" xfId="34340" xr:uid="{D98276CC-E0FC-44B5-ABDE-FA58E5BA0441}"/>
    <cellStyle name="Comma 2 2 4 2 3 3" xfId="30276" xr:uid="{5F6A4B70-5752-4980-9E9D-71457E8740AC}"/>
    <cellStyle name="Comma 2 2 4 2 3 4" xfId="33045" xr:uid="{10A054E5-4CE9-448D-A340-459CB500D975}"/>
    <cellStyle name="Comma 2 2 4 2 4" xfId="15544" xr:uid="{749E4D48-2358-4962-A7EE-A8F15133DEEE}"/>
    <cellStyle name="Comma 2 2 4 2 4 2" xfId="30916" xr:uid="{79C33929-FB1F-4C72-B5B0-5BFFDAB4D8B1}"/>
    <cellStyle name="Comma 2 2 4 2 4 3" xfId="33691" xr:uid="{9DF2E83E-B7DB-4190-9833-953C346F1034}"/>
    <cellStyle name="Comma 2 2 4 2 5" xfId="6098" xr:uid="{5E648D2A-7125-42CE-8810-4DFF2AD023B9}"/>
    <cellStyle name="Comma 2 2 4 2 5 2" xfId="29636" xr:uid="{AFD56AE7-6E73-4BEC-8660-F41A7138743C}"/>
    <cellStyle name="Comma 2 2 4 2 5 3" xfId="32399" xr:uid="{660C3B85-80BE-42DD-A789-1762B3494642}"/>
    <cellStyle name="Comma 2 2 4 2 6" xfId="29433" xr:uid="{E0DE9FFA-9FE9-409A-8B22-B9421567EE4C}"/>
    <cellStyle name="Comma 2 2 4 2 7" xfId="32259" xr:uid="{EDA12444-52F7-442F-912E-106CAE855586}"/>
    <cellStyle name="Comma 2 2 4 3" xfId="28954" xr:uid="{625CE3FF-78CA-42FE-8779-70A8B69AEE83}"/>
    <cellStyle name="Comma 2 2 4 3 2" xfId="32119" xr:uid="{09D431F6-DA1A-4A19-8AFE-84DB154603FE}"/>
    <cellStyle name="Comma 2 2 4 3 3" xfId="34905" xr:uid="{BD6048A5-39D7-4769-93E9-61987C6628B8}"/>
    <cellStyle name="Comma 2 2 4 4" xfId="3160" xr:uid="{8375ED09-3E9D-4037-A972-01CD42D11528}"/>
    <cellStyle name="Comma 2 2 4 4 2" xfId="29513" xr:uid="{537B5B03-A4BA-4BFA-AA1E-734FE20B5D48}"/>
    <cellStyle name="Comma 2 2 4 5" xfId="29364" xr:uid="{1E216A1F-FCB9-4DC8-871D-91A3C84ED957}"/>
    <cellStyle name="Comma 2 2 4 6" xfId="32190" xr:uid="{97503BC4-0BEA-4E98-9652-48C8254828C9}"/>
    <cellStyle name="Comma 2 2 5" xfId="81" xr:uid="{BC97A48E-DEEA-48EF-9813-4A89EC9E06C5}"/>
    <cellStyle name="Comma 2 2 5 2" xfId="297" xr:uid="{F9E98767-497D-4383-8390-8397CE7AA531}"/>
    <cellStyle name="Comma 2 2 5 2 2" xfId="6767" xr:uid="{A73EB11F-0C1A-40AE-8EEB-B4752183B9DC}"/>
    <cellStyle name="Comma 2 2 5 2 2 2" xfId="10497" xr:uid="{F9C822D1-E424-4E47-821D-15821B61E077}"/>
    <cellStyle name="Comma 2 2 5 2 2 2 2" xfId="19944" xr:uid="{EDA1FC54-4D1F-4A8C-85DE-D8379AA01800}"/>
    <cellStyle name="Comma 2 2 5 2 2 2 2 2" xfId="31849" xr:uid="{A6D9982F-C736-4E6A-980C-62036A07E2D7}"/>
    <cellStyle name="Comma 2 2 5 2 2 2 2 3" xfId="34632" xr:uid="{5870A948-BBD3-49F9-B2CE-C8D8D4E471D3}"/>
    <cellStyle name="Comma 2 2 5 2 2 2 3" xfId="30565" xr:uid="{AB1DBE3F-5C6B-4508-BA13-EB7BEAB2E776}"/>
    <cellStyle name="Comma 2 2 5 2 2 2 4" xfId="33336" xr:uid="{EC1FAE3B-FE4E-4661-A8A3-9E4CAB484C9E}"/>
    <cellStyle name="Comma 2 2 5 2 2 3" xfId="16215" xr:uid="{91B52981-0AC7-461C-9EA7-E44DBE1682AF}"/>
    <cellStyle name="Comma 2 2 5 2 2 3 2" xfId="31206" xr:uid="{85E3BF11-C3E7-4C2F-8FFE-E5EE46DDC18F}"/>
    <cellStyle name="Comma 2 2 5 2 2 3 3" xfId="33983" xr:uid="{CAB871E7-9BE9-458D-9EC8-43EBD27636E8}"/>
    <cellStyle name="Comma 2 2 5 2 2 4" xfId="29924" xr:uid="{897F03E4-E5A4-439A-A2C5-A92E5BB55B7E}"/>
    <cellStyle name="Comma 2 2 5 2 2 5" xfId="32689" xr:uid="{A07E96E4-9984-47C6-BF8C-18B82061EC68}"/>
    <cellStyle name="Comma 2 2 5 2 3" xfId="9828" xr:uid="{EE734E8B-CBC2-43CA-B829-BA02116C6FA3}"/>
    <cellStyle name="Comma 2 2 5 2 3 2" xfId="19274" xr:uid="{93682CE7-CDB6-4BF7-A3CD-946AA47068DC}"/>
    <cellStyle name="Comma 2 2 5 2 3 2 2" xfId="31560" xr:uid="{9DD017EC-D529-421A-AAF0-310DADF8974A}"/>
    <cellStyle name="Comma 2 2 5 2 3 2 3" xfId="34341" xr:uid="{9CB87E2D-C68C-4AF3-8BF6-DBE686E9F758}"/>
    <cellStyle name="Comma 2 2 5 2 3 3" xfId="30277" xr:uid="{E8D2D44B-A020-469D-AC1F-E3501B287126}"/>
    <cellStyle name="Comma 2 2 5 2 3 4" xfId="33046" xr:uid="{CDE3213D-DB93-4335-8A43-2A61A7951186}"/>
    <cellStyle name="Comma 2 2 5 2 4" xfId="15545" xr:uid="{BEE072C3-9086-4437-A197-BB9104B17520}"/>
    <cellStyle name="Comma 2 2 5 2 4 2" xfId="30917" xr:uid="{6DA51226-97D0-47F7-894C-1316921B00AB}"/>
    <cellStyle name="Comma 2 2 5 2 4 3" xfId="33692" xr:uid="{FA1AB0C2-9AE8-4EAE-B77A-D337030A141A}"/>
    <cellStyle name="Comma 2 2 5 2 5" xfId="6099" xr:uid="{7DE807D8-C51E-46A5-A2A0-0D4C51FF6BAF}"/>
    <cellStyle name="Comma 2 2 5 2 5 2" xfId="29637" xr:uid="{A5F14B1D-F134-4905-AA46-7A83739A5391}"/>
    <cellStyle name="Comma 2 2 5 2 5 3" xfId="32400" xr:uid="{3662E9BA-C8AF-4A00-9410-47789449BD83}"/>
    <cellStyle name="Comma 2 2 5 2 6" xfId="29456" xr:uid="{671AB6C7-51BF-4DF4-AE63-09DD98A7BC19}"/>
    <cellStyle name="Comma 2 2 5 2 7" xfId="32282" xr:uid="{FEF0F1BC-1354-429E-A174-278A0E20106B}"/>
    <cellStyle name="Comma 2 2 5 3" xfId="28976" xr:uid="{2D633612-37CF-480C-B8CE-0430EB2282D0}"/>
    <cellStyle name="Comma 2 2 5 3 2" xfId="32132" xr:uid="{3F35CE52-53ED-47DE-865E-694901EFEB54}"/>
    <cellStyle name="Comma 2 2 5 3 3" xfId="34918" xr:uid="{A3BD6B6B-C755-4C0A-A375-CFD35A793D2C}"/>
    <cellStyle name="Comma 2 2 5 4" xfId="3161" xr:uid="{E0A203EA-BA89-4A2C-9B60-B1A3BCC676EE}"/>
    <cellStyle name="Comma 2 2 5 4 2" xfId="29514" xr:uid="{E06FDF52-D331-4FD2-B502-CDE28A7D44AB}"/>
    <cellStyle name="Comma 2 2 5 5" xfId="29387" xr:uid="{E9F012BD-A223-4392-AE08-93E601428F8C}"/>
    <cellStyle name="Comma 2 2 5 6" xfId="32213" xr:uid="{F94D04AA-1FA8-4A44-B400-A3BEC2E683A6}"/>
    <cellStyle name="Comma 2 2 6" xfId="43" xr:uid="{DD9E1A90-AE8D-4EEB-80CC-E3AF55EEADA9}"/>
    <cellStyle name="Comma 2 2 6 2" xfId="272" xr:uid="{E044EC36-DFBF-44B1-8A21-87A02E94C11F}"/>
    <cellStyle name="Comma 2 2 6 2 2" xfId="6768" xr:uid="{693D2FF1-C44A-4D6A-9643-0AEBE0957D9E}"/>
    <cellStyle name="Comma 2 2 6 2 2 2" xfId="10498" xr:uid="{5AD05823-DCF9-4615-A8D4-4855333ECD76}"/>
    <cellStyle name="Comma 2 2 6 2 2 2 2" xfId="19945" xr:uid="{783E4741-A535-41B6-A509-7587D38342B4}"/>
    <cellStyle name="Comma 2 2 6 2 2 2 2 2" xfId="31850" xr:uid="{0370E27C-0DB1-4EDB-9422-F17022CD71BB}"/>
    <cellStyle name="Comma 2 2 6 2 2 2 2 3" xfId="34633" xr:uid="{64C5144F-CC8E-4C22-B0B4-CA369008F24F}"/>
    <cellStyle name="Comma 2 2 6 2 2 2 3" xfId="30566" xr:uid="{64A0C946-7FCA-4C5F-932C-922B5D15FA6F}"/>
    <cellStyle name="Comma 2 2 6 2 2 2 4" xfId="33337" xr:uid="{E464318B-B661-4259-A9E3-22CF13E6F139}"/>
    <cellStyle name="Comma 2 2 6 2 2 3" xfId="16216" xr:uid="{4570E43B-9331-43A7-8E8D-5C82A5501EAB}"/>
    <cellStyle name="Comma 2 2 6 2 2 3 2" xfId="31207" xr:uid="{26BCD373-D63A-4CD1-8E50-B0883016ADD2}"/>
    <cellStyle name="Comma 2 2 6 2 2 3 3" xfId="33984" xr:uid="{1D9DDC3B-7FE9-4883-B623-417AC3B0655A}"/>
    <cellStyle name="Comma 2 2 6 2 2 4" xfId="29925" xr:uid="{CE82ABFE-6D73-47DA-AD1B-B465C3D77E30}"/>
    <cellStyle name="Comma 2 2 6 2 2 5" xfId="32690" xr:uid="{EDF8F63D-3815-4C5A-8A39-4ACF529E841A}"/>
    <cellStyle name="Comma 2 2 6 2 3" xfId="9829" xr:uid="{248A9FB2-D8E3-4998-A14B-241CE072EEFF}"/>
    <cellStyle name="Comma 2 2 6 2 3 2" xfId="19275" xr:uid="{58A07A85-65A3-4C73-B54C-82813D6CCE2F}"/>
    <cellStyle name="Comma 2 2 6 2 3 2 2" xfId="31561" xr:uid="{8BCCC1D4-5167-4931-8E17-0F3E4FF2580D}"/>
    <cellStyle name="Comma 2 2 6 2 3 2 3" xfId="34342" xr:uid="{AA251BBC-5090-47DF-BAC1-2C9FCCA0DC3D}"/>
    <cellStyle name="Comma 2 2 6 2 3 3" xfId="30278" xr:uid="{3779441D-A61E-4BDC-918D-11312511A6BF}"/>
    <cellStyle name="Comma 2 2 6 2 3 4" xfId="33047" xr:uid="{AB45DAB0-2D22-49D1-A213-755ACC08D61E}"/>
    <cellStyle name="Comma 2 2 6 2 4" xfId="15546" xr:uid="{35C95C7F-3C55-412F-96DD-AE48B41C2E5B}"/>
    <cellStyle name="Comma 2 2 6 2 4 2" xfId="30918" xr:uid="{E18B4540-E0C5-4D7B-91FC-D2FCC9505934}"/>
    <cellStyle name="Comma 2 2 6 2 4 3" xfId="33693" xr:uid="{E1C2401A-6F87-4E59-A1CC-4CBAB8B37C4E}"/>
    <cellStyle name="Comma 2 2 6 2 5" xfId="6100" xr:uid="{6D05C3C6-AA97-4E8D-A3E8-26F0AB2C99CE}"/>
    <cellStyle name="Comma 2 2 6 2 5 2" xfId="29638" xr:uid="{DC5045FF-22CE-4242-AB00-7EF0BEA75086}"/>
    <cellStyle name="Comma 2 2 6 2 5 3" xfId="32401" xr:uid="{B835028D-973F-40D2-AD25-4A5F455EE5BD}"/>
    <cellStyle name="Comma 2 2 6 2 6" xfId="29431" xr:uid="{7E4B6F82-48A6-48E0-8638-2E5FE1DAC26A}"/>
    <cellStyle name="Comma 2 2 6 2 7" xfId="32257" xr:uid="{3E0671F1-9543-47CE-8036-3708918125B9}"/>
    <cellStyle name="Comma 2 2 6 3" xfId="28952" xr:uid="{2F6BD408-C618-424C-9069-3AAC270E0E8F}"/>
    <cellStyle name="Comma 2 2 6 3 2" xfId="32117" xr:uid="{35C10F27-29BF-4C28-B332-8B3F88EBA23D}"/>
    <cellStyle name="Comma 2 2 6 3 3" xfId="34903" xr:uid="{696E8A2D-5E71-42E0-A95A-847D4C9755A0}"/>
    <cellStyle name="Comma 2 2 6 4" xfId="3162" xr:uid="{D54AF04E-CA29-405C-8DE8-47704E3AD920}"/>
    <cellStyle name="Comma 2 2 6 4 2" xfId="29515" xr:uid="{D24A295C-67C5-4DAA-918B-F852F711339A}"/>
    <cellStyle name="Comma 2 2 6 5" xfId="29362" xr:uid="{F6321F5A-9A1A-461C-9087-CA0E07870C5B}"/>
    <cellStyle name="Comma 2 2 6 6" xfId="32188" xr:uid="{E92F2CB3-1394-4D7B-ADB5-13EBA0C2C86C}"/>
    <cellStyle name="Comma 2 2 7" xfId="169" xr:uid="{AD0C291C-C61F-4C80-9522-7E2CBA6826D0}"/>
    <cellStyle name="Comma 2 2 7 2" xfId="341" xr:uid="{34B15C2A-8438-4C00-A17E-7C91FD0DEE47}"/>
    <cellStyle name="Comma 2 2 7 2 2" xfId="4564" xr:uid="{30F24CC3-1F55-4673-8409-663182C657AB}"/>
    <cellStyle name="Comma 2 2 7 2 3" xfId="29479" xr:uid="{45397A44-8C0F-4207-93F4-90959C6B9DDF}"/>
    <cellStyle name="Comma 2 2 7 2 4" xfId="32305" xr:uid="{78619CFA-BE37-4D17-BB2C-1685C99D5F10}"/>
    <cellStyle name="Comma 2 2 7 3" xfId="29049" xr:uid="{DC66F8F0-C581-4E72-8D4C-5F413DCF4F29}"/>
    <cellStyle name="Comma 2 2 7 3 2" xfId="32149" xr:uid="{02B345CC-FB17-43C9-B8AA-EEDCA754714B}"/>
    <cellStyle name="Comma 2 2 7 4" xfId="4453" xr:uid="{D976CA9B-FA3D-4D10-8E80-9923DD523AB7}"/>
    <cellStyle name="Comma 2 2 8" xfId="261" xr:uid="{7C5618F3-55C4-4F5C-9532-E660DF671CD9}"/>
    <cellStyle name="Comma 2 2 8 2" xfId="5873" xr:uid="{D54E0532-6880-4397-A030-B26750FC54A5}"/>
    <cellStyle name="Comma 2 2 8 2 2" xfId="6541" xr:uid="{D37DEAC9-B5B1-4CCF-B132-75232847D05B}"/>
    <cellStyle name="Comma 2 2 8 2 2 2" xfId="10271" xr:uid="{8CA5DBDD-89CA-4136-AA56-4A37944633B3}"/>
    <cellStyle name="Comma 2 2 8 2 2 2 2" xfId="19717" xr:uid="{E9D0A4FB-5538-43C9-AD0C-F73565017E2B}"/>
    <cellStyle name="Comma 2 2 8 2 2 2 2 2" xfId="31786" xr:uid="{C98C348B-C2DE-4AD6-A532-9324B369A9EE}"/>
    <cellStyle name="Comma 2 2 8 2 2 2 2 3" xfId="34569" xr:uid="{F5528BAD-AD7B-4139-92BA-0DC4A39DBF1E}"/>
    <cellStyle name="Comma 2 2 8 2 2 2 3" xfId="30503" xr:uid="{CCC29DA7-6515-4E33-ACFA-7EC1BBE3ADFD}"/>
    <cellStyle name="Comma 2 2 8 2 2 2 4" xfId="33274" xr:uid="{DA33BAEE-C3EF-482D-8855-7C0E94DAC011}"/>
    <cellStyle name="Comma 2 2 8 2 2 3" xfId="15988" xr:uid="{5E2425C0-981C-47B4-810A-E09D0B7CD093}"/>
    <cellStyle name="Comma 2 2 8 2 2 3 2" xfId="31143" xr:uid="{77CD27D1-2679-4B9A-ADD1-2BCDF19A9FE5}"/>
    <cellStyle name="Comma 2 2 8 2 2 3 3" xfId="33920" xr:uid="{39E23E6D-D7F3-4030-8C43-B2465C38A62B}"/>
    <cellStyle name="Comma 2 2 8 2 2 4" xfId="29862" xr:uid="{4E82D1F7-9429-4F4B-A1CB-F82C0DD08AB0}"/>
    <cellStyle name="Comma 2 2 8 2 2 5" xfId="32627" xr:uid="{491CB106-120C-4E7D-83DD-D4F2658FB2AC}"/>
    <cellStyle name="Comma 2 2 8 2 3" xfId="9602" xr:uid="{FD38D4A7-5817-48D6-BDD7-FCDB5CC8E626}"/>
    <cellStyle name="Comma 2 2 8 2 3 2" xfId="19047" xr:uid="{7E922F76-5346-4DEE-8331-9B68E1752585}"/>
    <cellStyle name="Comma 2 2 8 2 3 2 2" xfId="31497" xr:uid="{56BBA3F8-F70C-42EC-8AF3-B2FEB56E734F}"/>
    <cellStyle name="Comma 2 2 8 2 3 2 3" xfId="34278" xr:uid="{B78424C8-9237-424C-A978-59266BF71071}"/>
    <cellStyle name="Comma 2 2 8 2 3 3" xfId="30215" xr:uid="{C0EDBBD4-A421-4FFD-99A0-48297C77CE48}"/>
    <cellStyle name="Comma 2 2 8 2 3 4" xfId="32984" xr:uid="{FDDDAFBA-E752-47A4-96A5-57E0A08F4C09}"/>
    <cellStyle name="Comma 2 2 8 2 4" xfId="15318" xr:uid="{A99514DF-EB22-4F90-AC60-81706AA90479}"/>
    <cellStyle name="Comma 2 2 8 2 4 2" xfId="30854" xr:uid="{B4BCF0D1-6FEC-4DE6-87B4-01BF677902C8}"/>
    <cellStyle name="Comma 2 2 8 2 4 3" xfId="33629" xr:uid="{6445C142-D199-4F99-B3FD-C1E340C92B69}"/>
    <cellStyle name="Comma 2 2 8 2 5" xfId="29575" xr:uid="{D16ECB45-F703-4290-A6F1-643264299DDD}"/>
    <cellStyle name="Comma 2 2 8 2 6" xfId="32338" xr:uid="{6C680863-90C5-4251-B148-944A9AF7F886}"/>
    <cellStyle name="Comma 2 2 8 3" xfId="1393" xr:uid="{18008965-DDFF-43F5-85F4-A50D9341E2C0}"/>
    <cellStyle name="Comma 2 2 8 3 2" xfId="29485" xr:uid="{E7B7EFF1-58F3-4C00-90CE-D3FF5FF6DE66}"/>
    <cellStyle name="Comma 2 2 8 4" xfId="29420" xr:uid="{A327D480-1339-45D9-808D-CFD7DCC36F9C}"/>
    <cellStyle name="Comma 2 2 8 5" xfId="32246" xr:uid="{CE4434ED-2CB2-4375-A621-45C8D06D48B4}"/>
    <cellStyle name="Comma 2 2 9" xfId="5829" xr:uid="{45808B1A-1602-4619-A999-F85F33872698}"/>
    <cellStyle name="Comma 2 2 9 2" xfId="6497" xr:uid="{85454E9B-159A-430A-BEFD-775F1F9CAA68}"/>
    <cellStyle name="Comma 2 2 9 2 2" xfId="10227" xr:uid="{B32226F9-95F1-4FED-8641-04D275BD7104}"/>
    <cellStyle name="Comma 2 2 9 2 2 2" xfId="19673" xr:uid="{061BE0D4-CC13-4175-BC76-94DF763966AE}"/>
    <cellStyle name="Comma 2 2 9 2 2 2 2" xfId="31780" xr:uid="{CDE0784E-19CA-4109-9524-812F77CF06AC}"/>
    <cellStyle name="Comma 2 2 9 2 2 2 3" xfId="34563" xr:uid="{10B36345-D137-4B88-96DF-4B21D13B32EA}"/>
    <cellStyle name="Comma 2 2 9 2 2 3" xfId="30497" xr:uid="{40C4A5B4-98A7-48DA-9008-80B4ED3F7C46}"/>
    <cellStyle name="Comma 2 2 9 2 2 4" xfId="33268" xr:uid="{6BE5A87E-A358-4453-A914-1643ECE4667D}"/>
    <cellStyle name="Comma 2 2 9 2 3" xfId="15944" xr:uid="{666C279F-460D-4A55-A464-ED79BED7A0C8}"/>
    <cellStyle name="Comma 2 2 9 2 3 2" xfId="31137" xr:uid="{DE10D588-F031-45C8-A2B1-407CD0F5BE44}"/>
    <cellStyle name="Comma 2 2 9 2 3 3" xfId="33914" xr:uid="{18DC0A77-5D02-4E46-9CC5-ADE374E32AE9}"/>
    <cellStyle name="Comma 2 2 9 2 4" xfId="29856" xr:uid="{6D241CE4-80D0-46C6-A1B7-D03799867556}"/>
    <cellStyle name="Comma 2 2 9 2 5" xfId="32621" xr:uid="{79E113BB-1B05-4621-8F73-973614EAB02B}"/>
    <cellStyle name="Comma 2 2 9 3" xfId="9558" xr:uid="{398E0CF8-4C51-44C0-83ED-38DEEAD60379}"/>
    <cellStyle name="Comma 2 2 9 3 2" xfId="19003" xr:uid="{BB9ED624-C755-455B-A545-FAD2D3F9FFE9}"/>
    <cellStyle name="Comma 2 2 9 3 2 2" xfId="31491" xr:uid="{F1F95F05-2A2B-4646-A9BA-BAE601CE558A}"/>
    <cellStyle name="Comma 2 2 9 3 2 3" xfId="34272" xr:uid="{C8F09D0E-08D6-4FDB-A44A-1DDB9CAFD694}"/>
    <cellStyle name="Comma 2 2 9 3 3" xfId="30209" xr:uid="{D9ABF46C-395A-4E8E-A129-9D469F7F01B3}"/>
    <cellStyle name="Comma 2 2 9 3 4" xfId="32978" xr:uid="{BD03AB10-5684-4B54-B2B3-55192A05F955}"/>
    <cellStyle name="Comma 2 2 9 4" xfId="15274" xr:uid="{C66C889D-F4D1-4CE4-8F5A-2956669A1DD5}"/>
    <cellStyle name="Comma 2 2 9 4 2" xfId="30848" xr:uid="{65D89A7E-0CB8-41BD-B1C4-857184263304}"/>
    <cellStyle name="Comma 2 2 9 4 3" xfId="33623" xr:uid="{100CF733-88D1-427F-8C47-269A9810BA2E}"/>
    <cellStyle name="Comma 2 2 9 5" xfId="29569" xr:uid="{79277836-41B9-477F-9C78-66C1BDDEC7CF}"/>
    <cellStyle name="Comma 2 2 9 6" xfId="32332" xr:uid="{6722C4F1-1E28-473C-A222-C8D139142426}"/>
    <cellStyle name="Comma 2 3" xfId="28" xr:uid="{50592AFF-1C50-496B-BFD6-D404989AE7BA}"/>
    <cellStyle name="Comma 2 3 10" xfId="29350" xr:uid="{55BEE359-2DCA-43F1-8A19-5E317C2A8F29}"/>
    <cellStyle name="Comma 2 3 11" xfId="32176" xr:uid="{5BB91FC8-6FAE-4817-B7CE-03A9DE0C6210}"/>
    <cellStyle name="Comma 2 3 2" xfId="46" xr:uid="{24F066DC-89C6-4113-954B-928A57D0BB69}"/>
    <cellStyle name="Comma 2 3 2 2" xfId="275" xr:uid="{F30184A3-2764-45E4-A34B-A350E39BA8E0}"/>
    <cellStyle name="Comma 2 3 2 2 2" xfId="6769" xr:uid="{2657AD7B-9A37-4E41-87F0-092DDC307DEA}"/>
    <cellStyle name="Comma 2 3 2 2 2 2" xfId="10499" xr:uid="{D37615EA-E625-4105-8AF7-E1EC74BF2455}"/>
    <cellStyle name="Comma 2 3 2 2 2 2 2" xfId="19946" xr:uid="{90040226-2099-43CD-83DF-B679CAC4539A}"/>
    <cellStyle name="Comma 2 3 2 2 2 2 2 2" xfId="31851" xr:uid="{5105B45F-271A-4D7A-A9CF-94521AD915D0}"/>
    <cellStyle name="Comma 2 3 2 2 2 2 2 3" xfId="34634" xr:uid="{6820A1CE-4C32-435B-833B-2905656EB214}"/>
    <cellStyle name="Comma 2 3 2 2 2 2 3" xfId="30567" xr:uid="{B6A05A01-F116-4C8B-911A-A71304C8B227}"/>
    <cellStyle name="Comma 2 3 2 2 2 2 4" xfId="33338" xr:uid="{812F3E1A-FCC3-4D1B-889A-0E9B9AA14EDD}"/>
    <cellStyle name="Comma 2 3 2 2 2 3" xfId="16217" xr:uid="{60C70FAA-3DFD-4CD8-AE36-F6D3430D6625}"/>
    <cellStyle name="Comma 2 3 2 2 2 3 2" xfId="31208" xr:uid="{A308AAF5-15CC-48B7-B651-ACB1659D3ED1}"/>
    <cellStyle name="Comma 2 3 2 2 2 3 3" xfId="33985" xr:uid="{82137CF8-0529-4EB8-8439-77DE2408FCD8}"/>
    <cellStyle name="Comma 2 3 2 2 2 4" xfId="29926" xr:uid="{D29FE118-3E84-4EA3-A069-A727FEE57AC7}"/>
    <cellStyle name="Comma 2 3 2 2 2 5" xfId="32691" xr:uid="{298C7F50-95AF-4B98-87A0-182C7EF088CD}"/>
    <cellStyle name="Comma 2 3 2 2 3" xfId="9830" xr:uid="{DBEBF8D9-9AE2-42F5-A6B6-FC3595F89107}"/>
    <cellStyle name="Comma 2 3 2 2 3 2" xfId="19276" xr:uid="{044AB928-AEA5-4FB0-9669-5EDA23524256}"/>
    <cellStyle name="Comma 2 3 2 2 3 2 2" xfId="31562" xr:uid="{7C8E188B-36F4-4BE9-948B-1C7FF74A7B74}"/>
    <cellStyle name="Comma 2 3 2 2 3 2 3" xfId="34343" xr:uid="{CFA89FF4-233E-405E-9F24-EA51EB1951E9}"/>
    <cellStyle name="Comma 2 3 2 2 3 3" xfId="30279" xr:uid="{292675B4-E08C-4529-B288-532B51A98A67}"/>
    <cellStyle name="Comma 2 3 2 2 3 4" xfId="33048" xr:uid="{E30E305C-4443-4540-B292-9086604730B0}"/>
    <cellStyle name="Comma 2 3 2 2 4" xfId="15547" xr:uid="{F00614B9-0356-47F9-BDC8-A7059C2AF9F3}"/>
    <cellStyle name="Comma 2 3 2 2 4 2" xfId="30919" xr:uid="{98D4AC54-2F0A-4FC4-8F3A-7DA1D0820BD6}"/>
    <cellStyle name="Comma 2 3 2 2 4 3" xfId="33694" xr:uid="{503DB56E-6E16-4536-A9AE-5F8E623DAEB1}"/>
    <cellStyle name="Comma 2 3 2 2 5" xfId="6101" xr:uid="{2B77CB9D-2B21-4750-A442-FDC887410051}"/>
    <cellStyle name="Comma 2 3 2 2 5 2" xfId="29639" xr:uid="{BFDC5F62-A91C-44A8-BB2B-9C039C69A1DD}"/>
    <cellStyle name="Comma 2 3 2 2 5 3" xfId="32402" xr:uid="{40452F00-AF8E-4887-A3E1-6A642C15C2A0}"/>
    <cellStyle name="Comma 2 3 2 2 6" xfId="29434" xr:uid="{14D04CB6-B1C4-4B9C-9F41-838791ED1979}"/>
    <cellStyle name="Comma 2 3 2 2 7" xfId="32260" xr:uid="{73AF4EC4-E099-433A-AA2D-028F71CAF791}"/>
    <cellStyle name="Comma 2 3 2 3" xfId="28955" xr:uid="{C636C0B1-166F-4DEA-900F-AB545458567F}"/>
    <cellStyle name="Comma 2 3 2 3 2" xfId="32120" xr:uid="{D89FDEF0-E7C4-486A-BCD0-0F88AE3D5DC5}"/>
    <cellStyle name="Comma 2 3 2 3 3" xfId="34906" xr:uid="{9C3AE064-B07E-45A3-9191-677D87770820}"/>
    <cellStyle name="Comma 2 3 2 4" xfId="3163" xr:uid="{A007844C-8FCF-4064-AACD-87B4E04AB2F1}"/>
    <cellStyle name="Comma 2 3 2 4 2" xfId="29516" xr:uid="{81A4A8F6-9A89-4A9C-AC94-D9E6047E23E9}"/>
    <cellStyle name="Comma 2 3 2 5" xfId="29365" xr:uid="{E8A09E95-9C83-470F-BBB4-996C446A33DC}"/>
    <cellStyle name="Comma 2 3 2 6" xfId="32191" xr:uid="{F6405450-640B-495E-B170-4AFAFDD28F90}"/>
    <cellStyle name="Comma 2 3 3" xfId="47" xr:uid="{D18811BD-1E42-4513-AD9C-730489F4455D}"/>
    <cellStyle name="Comma 2 3 3 2" xfId="6102" xr:uid="{99F30BC2-544B-4195-85B1-17EEA353873D}"/>
    <cellStyle name="Comma 2 3 3 2 2" xfId="6770" xr:uid="{C10B9AE1-E93B-442F-B512-FE70E14221B3}"/>
    <cellStyle name="Comma 2 3 3 2 2 2" xfId="10500" xr:uid="{BFC4C8AA-CBBC-4251-9189-DDB24A666B71}"/>
    <cellStyle name="Comma 2 3 3 2 2 2 2" xfId="19947" xr:uid="{77394AD1-67FE-480A-975B-09D15CEB19D9}"/>
    <cellStyle name="Comma 2 3 3 2 2 2 2 2" xfId="31852" xr:uid="{86AF1945-C0D6-4AB4-B924-502460C37EB0}"/>
    <cellStyle name="Comma 2 3 3 2 2 2 2 3" xfId="34635" xr:uid="{6DCEA734-4F2C-4ED3-9FBA-CF7B0AEF2BAC}"/>
    <cellStyle name="Comma 2 3 3 2 2 2 3" xfId="30568" xr:uid="{E648D236-30E7-4B64-B854-2CE6418B5B42}"/>
    <cellStyle name="Comma 2 3 3 2 2 2 4" xfId="33339" xr:uid="{3A37D2DB-22CD-4E3D-87F2-131476FCEEE8}"/>
    <cellStyle name="Comma 2 3 3 2 2 3" xfId="16218" xr:uid="{C6E72F0F-12D0-4FAD-A16C-CDD04C561823}"/>
    <cellStyle name="Comma 2 3 3 2 2 3 2" xfId="31209" xr:uid="{2638582B-9F7D-4861-9370-A0B0BC7F431D}"/>
    <cellStyle name="Comma 2 3 3 2 2 3 3" xfId="33986" xr:uid="{A183448A-E3C5-4306-8DD0-D4C258CC8855}"/>
    <cellStyle name="Comma 2 3 3 2 2 4" xfId="29927" xr:uid="{F76C437E-2993-4A2C-8C4D-F1920EF3492F}"/>
    <cellStyle name="Comma 2 3 3 2 2 5" xfId="32692" xr:uid="{907618DF-A4F9-4989-9EBE-47F4CD641B58}"/>
    <cellStyle name="Comma 2 3 3 2 3" xfId="9831" xr:uid="{F74D9912-4E01-4B69-94FC-EE443E1E7E13}"/>
    <cellStyle name="Comma 2 3 3 2 3 2" xfId="19277" xr:uid="{204661AD-D2D0-4472-AEC1-42BEE5DED138}"/>
    <cellStyle name="Comma 2 3 3 2 3 2 2" xfId="31563" xr:uid="{8BB40AD2-6FB1-4C47-8E20-AD7404741D1F}"/>
    <cellStyle name="Comma 2 3 3 2 3 2 3" xfId="34344" xr:uid="{944BDF84-EEED-4B78-801F-526C0D3005D2}"/>
    <cellStyle name="Comma 2 3 3 2 3 3" xfId="30280" xr:uid="{F7E8C14B-1FE9-43F0-837C-5A663C9647DF}"/>
    <cellStyle name="Comma 2 3 3 2 3 4" xfId="33049" xr:uid="{AA0E05C6-18FE-457D-838E-C62FDB2877CE}"/>
    <cellStyle name="Comma 2 3 3 2 4" xfId="15548" xr:uid="{110919C9-E66B-4E18-A4BF-D989AA1D74CE}"/>
    <cellStyle name="Comma 2 3 3 2 4 2" xfId="30920" xr:uid="{00409DD2-1223-4C05-9E9A-2DF3F373562A}"/>
    <cellStyle name="Comma 2 3 3 2 4 3" xfId="33695" xr:uid="{4F6AE908-CDDB-495E-B992-05053C07BB7D}"/>
    <cellStyle name="Comma 2 3 3 2 5" xfId="29640" xr:uid="{288C34B6-ACCE-4FFF-8B8B-39CD49FDB2A6}"/>
    <cellStyle name="Comma 2 3 3 2 6" xfId="32403" xr:uid="{1C0660A4-9289-4F81-BF98-F706CB7790F8}"/>
    <cellStyle name="Comma 2 3 3 3" xfId="28956" xr:uid="{0BB5BE32-8D82-436C-8A89-C750EC97280B}"/>
    <cellStyle name="Comma 2 3 3 4" xfId="3164" xr:uid="{71BF88F4-CBD3-4EEF-B724-15892AC76427}"/>
    <cellStyle name="Comma 2 3 3 4 2" xfId="29517" xr:uid="{75B55998-0B8D-40F5-AE4D-B8AA70277316}"/>
    <cellStyle name="Comma 2 3 4" xfId="84" xr:uid="{B63E4758-0299-4B1C-9D53-25E98433B2CB}"/>
    <cellStyle name="Comma 2 3 4 2" xfId="300" xr:uid="{364932E5-87EF-4A0B-A96A-D5662E8BF0E1}"/>
    <cellStyle name="Comma 2 3 4 2 2" xfId="6771" xr:uid="{C46FFD3A-D33B-4798-A8CD-D2801C93420C}"/>
    <cellStyle name="Comma 2 3 4 2 2 2" xfId="10501" xr:uid="{BA9F5FD1-CE62-48DA-A2FD-EADA980E706F}"/>
    <cellStyle name="Comma 2 3 4 2 2 2 2" xfId="19948" xr:uid="{D05ABE56-8F3E-4EDD-AC31-6D1C52CD2368}"/>
    <cellStyle name="Comma 2 3 4 2 2 2 2 2" xfId="31853" xr:uid="{1270C177-1CFF-4E0C-9EC0-54375317CF50}"/>
    <cellStyle name="Comma 2 3 4 2 2 2 2 3" xfId="34636" xr:uid="{A5551546-43A8-4EB1-B586-3809EDFDA272}"/>
    <cellStyle name="Comma 2 3 4 2 2 2 3" xfId="30569" xr:uid="{AAAF671B-C9A7-44DB-9B6E-8326F0309486}"/>
    <cellStyle name="Comma 2 3 4 2 2 2 4" xfId="33340" xr:uid="{763FC9F0-1C0A-43AB-9E96-EA23AE1D7D2E}"/>
    <cellStyle name="Comma 2 3 4 2 2 3" xfId="16219" xr:uid="{452219ED-0A02-45C1-88F2-804382626178}"/>
    <cellStyle name="Comma 2 3 4 2 2 3 2" xfId="31210" xr:uid="{FFB92316-57F2-4F79-8A68-FD75ACBFDE3B}"/>
    <cellStyle name="Comma 2 3 4 2 2 3 3" xfId="33987" xr:uid="{6A65A1CA-3FA5-44BA-8279-8CEED6E54CEE}"/>
    <cellStyle name="Comma 2 3 4 2 2 4" xfId="29928" xr:uid="{F417388C-2BE1-434D-BCFB-15132B6CD486}"/>
    <cellStyle name="Comma 2 3 4 2 2 5" xfId="32693" xr:uid="{760C1728-192C-48E0-BE1E-3CFC8351432E}"/>
    <cellStyle name="Comma 2 3 4 2 3" xfId="9832" xr:uid="{5F736060-2BED-40BE-BF1A-DFE662DB9E9B}"/>
    <cellStyle name="Comma 2 3 4 2 3 2" xfId="19278" xr:uid="{85031E4B-A014-4614-B6A6-0C16D9EA836A}"/>
    <cellStyle name="Comma 2 3 4 2 3 2 2" xfId="31564" xr:uid="{322E58CB-8E0D-41DE-AC56-C75E1A5C87D8}"/>
    <cellStyle name="Comma 2 3 4 2 3 2 3" xfId="34345" xr:uid="{04EB565B-3649-48F3-8392-EE89041B6489}"/>
    <cellStyle name="Comma 2 3 4 2 3 3" xfId="30281" xr:uid="{5467926E-F417-4CAE-84EB-6034471AB2C4}"/>
    <cellStyle name="Comma 2 3 4 2 3 4" xfId="33050" xr:uid="{BC280FB7-4E1C-4CDC-9563-5A0293E02E8A}"/>
    <cellStyle name="Comma 2 3 4 2 4" xfId="15549" xr:uid="{BB99363E-87B2-424E-AC17-87F50BD2DE18}"/>
    <cellStyle name="Comma 2 3 4 2 4 2" xfId="30921" xr:uid="{517ECC0C-7401-43A0-828D-BDEF58FD98B2}"/>
    <cellStyle name="Comma 2 3 4 2 4 3" xfId="33696" xr:uid="{C7A90A59-2C70-4B07-B2A0-3DA3598D1B33}"/>
    <cellStyle name="Comma 2 3 4 2 5" xfId="6103" xr:uid="{CFA598C1-99FA-4BA7-93AE-DCDE5A2D22D8}"/>
    <cellStyle name="Comma 2 3 4 2 5 2" xfId="29641" xr:uid="{FED277D7-2A69-4CB0-9B7F-4E13D45EBEFB}"/>
    <cellStyle name="Comma 2 3 4 2 5 3" xfId="32404" xr:uid="{76BE8994-867E-4B97-94EA-BF1AB835462A}"/>
    <cellStyle name="Comma 2 3 4 2 6" xfId="29459" xr:uid="{E657ABD9-AFAB-45B8-8E9E-31FE870B218D}"/>
    <cellStyle name="Comma 2 3 4 2 7" xfId="32285" xr:uid="{8314B57C-101D-4FCB-AA6A-DD81A432416E}"/>
    <cellStyle name="Comma 2 3 4 3" xfId="28978" xr:uid="{4535A36D-300A-414C-A079-C78755A1031F}"/>
    <cellStyle name="Comma 2 3 4 3 2" xfId="32134" xr:uid="{1993FB0D-E867-4AA9-B7FE-EDE982140DC4}"/>
    <cellStyle name="Comma 2 3 4 3 3" xfId="34920" xr:uid="{FD87C7A7-8CB5-4B5C-8663-702548CB4DCD}"/>
    <cellStyle name="Comma 2 3 4 4" xfId="3165" xr:uid="{9B71B5B9-621C-409B-8237-FF7B19665A38}"/>
    <cellStyle name="Comma 2 3 4 4 2" xfId="29518" xr:uid="{414B03A0-0F01-4B24-B8D4-436BFDB5E4EB}"/>
    <cellStyle name="Comma 2 3 4 5" xfId="29390" xr:uid="{4AEB86D9-4528-4D55-81D4-59B38BA318E5}"/>
    <cellStyle name="Comma 2 3 4 6" xfId="32216" xr:uid="{6D8D7B5E-4F18-44AE-8C9F-6C788989C68A}"/>
    <cellStyle name="Comma 2 3 5" xfId="208" xr:uid="{C6B0F3A1-AB60-4B1A-B31F-3D2A4DA231AE}"/>
    <cellStyle name="Comma 2 3 5 2" xfId="343" xr:uid="{B674F749-0718-4B0F-84CE-49D0EC2AAA5F}"/>
    <cellStyle name="Comma 2 3 5 2 2" xfId="6772" xr:uid="{159595FA-FC5E-4696-977B-C3C6865A6657}"/>
    <cellStyle name="Comma 2 3 5 2 2 2" xfId="10502" xr:uid="{129B5D7F-28E6-4592-82DE-BC704E7772F4}"/>
    <cellStyle name="Comma 2 3 5 2 2 2 2" xfId="19949" xr:uid="{EA70FDC4-9406-455D-9C3F-9ABA502EF146}"/>
    <cellStyle name="Comma 2 3 5 2 2 2 2 2" xfId="31854" xr:uid="{46E3840B-409A-406C-91B0-D6A8368C5EF3}"/>
    <cellStyle name="Comma 2 3 5 2 2 2 2 3" xfId="34637" xr:uid="{1C99203D-A169-43A8-9A48-BB867FAEAA13}"/>
    <cellStyle name="Comma 2 3 5 2 2 2 3" xfId="30570" xr:uid="{07C9EB59-87D7-4117-9311-86AF44FEE336}"/>
    <cellStyle name="Comma 2 3 5 2 2 2 4" xfId="33341" xr:uid="{7A02A357-368F-4189-9DC3-2C94FB8575E3}"/>
    <cellStyle name="Comma 2 3 5 2 2 3" xfId="16220" xr:uid="{DAB586A8-115E-4321-916D-96DBD92FE867}"/>
    <cellStyle name="Comma 2 3 5 2 2 3 2" xfId="31211" xr:uid="{D2488F78-20CA-4FF8-89D1-E3EA60B6F33A}"/>
    <cellStyle name="Comma 2 3 5 2 2 3 3" xfId="33988" xr:uid="{F7E9C0F0-BA0A-4328-A265-D258E236DFD6}"/>
    <cellStyle name="Comma 2 3 5 2 2 4" xfId="29929" xr:uid="{2010D2C2-2615-41EC-9AAB-30DFB48A290B}"/>
    <cellStyle name="Comma 2 3 5 2 2 5" xfId="32694" xr:uid="{365F61F9-B0EF-4645-A7AC-85089A5B195F}"/>
    <cellStyle name="Comma 2 3 5 2 3" xfId="9833" xr:uid="{80568E4E-5C26-4BDB-B18E-99973ED76D69}"/>
    <cellStyle name="Comma 2 3 5 2 3 2" xfId="19279" xr:uid="{F6D17EF7-E66B-4F60-B817-1C48392BCB76}"/>
    <cellStyle name="Comma 2 3 5 2 3 2 2" xfId="31565" xr:uid="{753B06F7-E14D-45D7-88FE-7E21C94D3B03}"/>
    <cellStyle name="Comma 2 3 5 2 3 2 3" xfId="34346" xr:uid="{2FA48FF1-4D14-486A-883E-9BAD657BCC3B}"/>
    <cellStyle name="Comma 2 3 5 2 3 3" xfId="30282" xr:uid="{94804804-0A23-4D37-9967-9E84B8B6E3F4}"/>
    <cellStyle name="Comma 2 3 5 2 3 4" xfId="33051" xr:uid="{857C4628-6BBD-4836-8E6E-68C021C79D48}"/>
    <cellStyle name="Comma 2 3 5 2 4" xfId="15550" xr:uid="{9A48E7F0-F18D-475E-A52F-D598351BAC6E}"/>
    <cellStyle name="Comma 2 3 5 2 4 2" xfId="30922" xr:uid="{6CAA6A0F-3B74-4237-B379-351C1F16C045}"/>
    <cellStyle name="Comma 2 3 5 2 4 3" xfId="33697" xr:uid="{7E81C33A-2879-4AB9-B97B-804F98FDE4A7}"/>
    <cellStyle name="Comma 2 3 5 2 5" xfId="6104" xr:uid="{2F14FB32-AFB7-448C-9430-8F039AA95865}"/>
    <cellStyle name="Comma 2 3 5 2 5 2" xfId="29642" xr:uid="{7C3FDD43-1839-473A-887E-51C59A26EC44}"/>
    <cellStyle name="Comma 2 3 5 2 5 3" xfId="32405" xr:uid="{008A9ECE-1366-48E6-898A-8937089C24A6}"/>
    <cellStyle name="Comma 2 3 5 2 6" xfId="29480" xr:uid="{6D553469-F1EB-4859-A980-2B0F2FA936A0}"/>
    <cellStyle name="Comma 2 3 5 2 7" xfId="32306" xr:uid="{18E86B8C-AC9B-41C4-AF4E-380192013E00}"/>
    <cellStyle name="Comma 2 3 5 3" xfId="29088" xr:uid="{1F45A237-B561-40F4-9097-FBC631F0A7C2}"/>
    <cellStyle name="Comma 2 3 5 3 2" xfId="32150" xr:uid="{1FC44846-BBB1-411A-9985-BB8A00588EDF}"/>
    <cellStyle name="Comma 2 3 5 4" xfId="3166" xr:uid="{7E94899C-CF82-4CD2-A55F-129F0F891DC7}"/>
    <cellStyle name="Comma 2 3 5 4 2" xfId="29519" xr:uid="{4FAA55C3-37C4-4DDB-8B1A-457F96A14D82}"/>
    <cellStyle name="Comma 2 3 6" xfId="260" xr:uid="{46FCF343-F115-4E86-B01C-DA0A54D6188A}"/>
    <cellStyle name="Comma 2 3 6 2" xfId="6105" xr:uid="{E4C703E7-DDB0-4ECA-9CDA-76D7A7B0F379}"/>
    <cellStyle name="Comma 2 3 6 2 2" xfId="6773" xr:uid="{8ACBB1C5-58C7-43BC-87CC-A0901F2F7DFC}"/>
    <cellStyle name="Comma 2 3 6 2 2 2" xfId="10503" xr:uid="{23C3178C-2359-4DBA-8026-417C609D55BD}"/>
    <cellStyle name="Comma 2 3 6 2 2 2 2" xfId="19950" xr:uid="{302C42A2-9398-4463-954D-F22E3922681D}"/>
    <cellStyle name="Comma 2 3 6 2 2 2 2 2" xfId="31855" xr:uid="{673DEC6B-3E5A-4C32-A8DB-75E4DDD17E21}"/>
    <cellStyle name="Comma 2 3 6 2 2 2 2 3" xfId="34638" xr:uid="{52C9CD48-881C-46D1-B95A-9DBCF453734E}"/>
    <cellStyle name="Comma 2 3 6 2 2 2 3" xfId="30571" xr:uid="{5842F992-4D1E-4052-836B-AF2E2CF3031D}"/>
    <cellStyle name="Comma 2 3 6 2 2 2 4" xfId="33342" xr:uid="{92747BBB-2B05-4D91-92D8-D969EFCC3A50}"/>
    <cellStyle name="Comma 2 3 6 2 2 3" xfId="16221" xr:uid="{CA4DC61E-355E-44A6-A468-EF1C6D10A626}"/>
    <cellStyle name="Comma 2 3 6 2 2 3 2" xfId="31212" xr:uid="{AF183C5F-7A9C-42CE-AA59-EF0D71BFBFF4}"/>
    <cellStyle name="Comma 2 3 6 2 2 3 3" xfId="33989" xr:uid="{F031B770-2F74-45AA-9913-24E2ABB652DF}"/>
    <cellStyle name="Comma 2 3 6 2 2 4" xfId="29930" xr:uid="{C35D858C-A084-4C5A-A956-0D80B0C6AA67}"/>
    <cellStyle name="Comma 2 3 6 2 2 5" xfId="32695" xr:uid="{C6B38976-B094-4DEF-A527-9CCD813A9A99}"/>
    <cellStyle name="Comma 2 3 6 2 3" xfId="9834" xr:uid="{45DC97F0-E048-43A0-A52F-D00A7BE9E74B}"/>
    <cellStyle name="Comma 2 3 6 2 3 2" xfId="19280" xr:uid="{35CF869D-9C85-40D2-880C-B430555A0802}"/>
    <cellStyle name="Comma 2 3 6 2 3 2 2" xfId="31566" xr:uid="{CAC3BC45-5AA3-4547-B5C8-CEE54402086D}"/>
    <cellStyle name="Comma 2 3 6 2 3 2 3" xfId="34347" xr:uid="{B99C115D-DB74-4E88-9ADB-46E4F681427B}"/>
    <cellStyle name="Comma 2 3 6 2 3 3" xfId="30283" xr:uid="{BE4B2045-3E25-4819-9071-D0F1DF8392F7}"/>
    <cellStyle name="Comma 2 3 6 2 3 4" xfId="33052" xr:uid="{95069233-172F-4F20-85DE-6A29F9AD5D36}"/>
    <cellStyle name="Comma 2 3 6 2 4" xfId="15551" xr:uid="{ECF25864-1D6C-4DB9-802F-59A3CE23D478}"/>
    <cellStyle name="Comma 2 3 6 2 4 2" xfId="30923" xr:uid="{421D9352-2128-4957-89DF-D05DF3CB2DB4}"/>
    <cellStyle name="Comma 2 3 6 2 4 3" xfId="33698" xr:uid="{44262E23-79D3-4D34-987C-D7F6C11978B3}"/>
    <cellStyle name="Comma 2 3 6 2 5" xfId="29643" xr:uid="{011CC120-129A-414F-9E96-1B868C8D620C}"/>
    <cellStyle name="Comma 2 3 6 2 6" xfId="32406" xr:uid="{7938BD2C-80CC-4F0B-A582-E870284E4DD6}"/>
    <cellStyle name="Comma 2 3 6 3" xfId="3167" xr:uid="{3CB93821-B91F-4273-91A1-74A637708258}"/>
    <cellStyle name="Comma 2 3 6 3 2" xfId="29520" xr:uid="{3B290244-C84C-4023-A806-415DC27A6E22}"/>
    <cellStyle name="Comma 2 3 6 4" xfId="29419" xr:uid="{5C5718F7-D6EC-4BE7-A81F-EA442C6235A6}"/>
    <cellStyle name="Comma 2 3 6 5" xfId="32245" xr:uid="{C5890AAC-BDE5-4373-885F-68595D9D75AB}"/>
    <cellStyle name="Comma 2 3 7" xfId="5825" xr:uid="{93D2BB04-B07A-4693-8383-0D1FAB14D59F}"/>
    <cellStyle name="Comma 2 3 7 2" xfId="6496" xr:uid="{E13A5049-D9E4-4748-86D2-2975DD53C9A0}"/>
    <cellStyle name="Comma 2 3 7 2 2" xfId="10226" xr:uid="{9FFFDD23-9BCA-41C5-8912-88B7968FD6D8}"/>
    <cellStyle name="Comma 2 3 7 2 2 2" xfId="19672" xr:uid="{798D62D8-A687-4996-AD11-979BF3B2156D}"/>
    <cellStyle name="Comma 2 3 7 2 2 2 2" xfId="31779" xr:uid="{6C39AA4D-A159-4ABF-AB2A-F23BDB5C684B}"/>
    <cellStyle name="Comma 2 3 7 2 2 2 3" xfId="34562" xr:uid="{34CFC6F7-BBB6-43EE-BA1A-106BE41DD44D}"/>
    <cellStyle name="Comma 2 3 7 2 2 3" xfId="30496" xr:uid="{9DCD6307-0651-4049-985B-55D1D8426724}"/>
    <cellStyle name="Comma 2 3 7 2 2 4" xfId="33267" xr:uid="{6BB4285C-674E-4692-A789-DA63F869B554}"/>
    <cellStyle name="Comma 2 3 7 2 3" xfId="15943" xr:uid="{85CF2EFC-CB6B-4395-89C9-47783795B139}"/>
    <cellStyle name="Comma 2 3 7 2 3 2" xfId="31136" xr:uid="{7D6225FF-4D6C-4510-B123-8F9EA61401D1}"/>
    <cellStyle name="Comma 2 3 7 2 3 3" xfId="33913" xr:uid="{A15791E5-E3F6-49C8-B886-0C11C3B3C866}"/>
    <cellStyle name="Comma 2 3 7 2 4" xfId="29855" xr:uid="{AC0B1562-F427-448E-9E0A-6902FD8A4978}"/>
    <cellStyle name="Comma 2 3 7 2 5" xfId="32620" xr:uid="{90997A31-60EE-411A-A841-A4BFDC196144}"/>
    <cellStyle name="Comma 2 3 7 3" xfId="9202" xr:uid="{FFFFA839-97B7-4022-A3EF-4DBA21AB40A7}"/>
    <cellStyle name="Comma 2 3 7 3 2" xfId="12660" xr:uid="{8F96AF40-8285-426E-92E0-3E938B84EC6E}"/>
    <cellStyle name="Comma 2 3 7 3 2 2" xfId="22107" xr:uid="{B99EF8FA-0A6A-4B46-AA04-8AAFBEAA9879}"/>
    <cellStyle name="Comma 2 3 7 3 2 2 2" xfId="32078" xr:uid="{72A89ACD-082B-4871-8408-E93765112CF0}"/>
    <cellStyle name="Comma 2 3 7 3 2 2 3" xfId="34863" xr:uid="{A7686FF6-6235-4540-AD13-AC597E4CA1C1}"/>
    <cellStyle name="Comma 2 3 7 3 2 3" xfId="30794" xr:uid="{96A65C1A-9AC9-48A5-9587-251DA6827422}"/>
    <cellStyle name="Comma 2 3 7 3 2 4" xfId="33567" xr:uid="{2CB41BA2-70B1-4734-8C31-429F20A7EA6A}"/>
    <cellStyle name="Comma 2 3 7 3 3" xfId="18647" xr:uid="{7A50650E-E492-4359-A3BA-102EF46DF08E}"/>
    <cellStyle name="Comma 2 3 7 3 3 2" xfId="31435" xr:uid="{7653B0F0-2372-4B96-820A-4DE2B0FA006B}"/>
    <cellStyle name="Comma 2 3 7 3 3 3" xfId="34214" xr:uid="{88CBD753-C4DA-4BB6-95CB-B9A3464B206A}"/>
    <cellStyle name="Comma 2 3 7 3 4" xfId="30153" xr:uid="{CE806DE3-C6F1-40B1-96E8-A0186EB16B25}"/>
    <cellStyle name="Comma 2 3 7 3 5" xfId="32920" xr:uid="{4A4C2C42-9D21-40E0-B3B0-4DE054985BA9}"/>
    <cellStyle name="Comma 2 3 7 4" xfId="9529" xr:uid="{23D0642C-973D-4382-B3AA-81348DFEEEB6}"/>
    <cellStyle name="Comma 2 3 7 4 2" xfId="12877" xr:uid="{C9CEFCA5-40B2-40D8-A94A-E8E0CB196FEA}"/>
    <cellStyle name="Comma 2 3 7 4 2 2" xfId="22324" xr:uid="{8514D0AB-D54B-4A3E-A7F4-29C03DD8A68B}"/>
    <cellStyle name="Comma 2 3 7 4 2 2 2" xfId="32106" xr:uid="{56646846-62A8-4D83-8BE2-A053B2255D2F}"/>
    <cellStyle name="Comma 2 3 7 4 2 2 3" xfId="34892" xr:uid="{F32CA05E-0639-4B50-91A6-885431F53D01}"/>
    <cellStyle name="Comma 2 3 7 4 2 3" xfId="30822" xr:uid="{61880130-E686-4B06-973D-6587D2584929}"/>
    <cellStyle name="Comma 2 3 7 4 2 4" xfId="33596" xr:uid="{D69DD796-AF7B-4A8A-BAB8-B660CF62126C}"/>
    <cellStyle name="Comma 2 3 7 4 3" xfId="18974" xr:uid="{36920BB6-E207-4AD2-BEFC-BE1422EDDF07}"/>
    <cellStyle name="Comma 2 3 7 4 3 2" xfId="31463" xr:uid="{015B5B78-67C2-4463-AC9D-13DCE07721F8}"/>
    <cellStyle name="Comma 2 3 7 4 3 3" xfId="34243" xr:uid="{62386438-10F0-4473-ACD3-6AA049083AF8}"/>
    <cellStyle name="Comma 2 3 7 4 4" xfId="30181" xr:uid="{B4C21AE4-159A-4201-850A-16637671C814}"/>
    <cellStyle name="Comma 2 3 7 4 5" xfId="32949" xr:uid="{4BBF0F47-200F-458C-B6BC-54A12F546EC3}"/>
    <cellStyle name="Comma 2 3 7 5" xfId="9557" xr:uid="{EC70B8CE-EF0A-42A8-A9A8-0D261325E0B6}"/>
    <cellStyle name="Comma 2 3 7 5 2" xfId="19002" xr:uid="{97EBB6D7-A48C-4C80-9D44-7FF6F69AA8F5}"/>
    <cellStyle name="Comma 2 3 7 5 2 2" xfId="31490" xr:uid="{026A4DD1-0179-4EC5-8E72-B16FC9CCFBE2}"/>
    <cellStyle name="Comma 2 3 7 5 2 3" xfId="34271" xr:uid="{6DD7C30A-3DD2-474E-9E50-0EDBC6969408}"/>
    <cellStyle name="Comma 2 3 7 5 3" xfId="30208" xr:uid="{1BDCA0EC-927A-49AD-B567-B923DF9E298F}"/>
    <cellStyle name="Comma 2 3 7 5 4" xfId="32977" xr:uid="{837021C2-D3B9-474D-BE52-94BD145C1595}"/>
    <cellStyle name="Comma 2 3 7 6" xfId="15273" xr:uid="{C8F9F30D-CD25-49FD-B8E4-A4B3E700FB2E}"/>
    <cellStyle name="Comma 2 3 7 6 2" xfId="30847" xr:uid="{34753506-5891-46BD-BCA2-DB8D5C9CE0C2}"/>
    <cellStyle name="Comma 2 3 7 6 3" xfId="33622" xr:uid="{55013EF1-76B9-48BE-A863-13DED201802B}"/>
    <cellStyle name="Comma 2 3 7 7" xfId="29568" xr:uid="{9614787A-8687-421F-B7E4-86454CED23E5}"/>
    <cellStyle name="Comma 2 3 7 8" xfId="32331" xr:uid="{E654DC17-7992-4627-AF08-4012F79B62CE}"/>
    <cellStyle name="Comma 2 3 8" xfId="1394" xr:uid="{2CEF7C46-DCD6-46A4-88A0-60C8D86402F3}"/>
    <cellStyle name="Comma 2 3 8 2" xfId="29486" xr:uid="{6B305EDD-4611-4D20-89D0-F89320DF20F7}"/>
    <cellStyle name="Comma 2 3 9" xfId="28946" xr:uid="{12562DFF-7EE5-47CE-9A49-9226080DE56C}"/>
    <cellStyle name="Comma 2 3 9 2" xfId="32112" xr:uid="{53D57D0E-79FC-40A5-AA72-E23517753583}"/>
    <cellStyle name="Comma 2 3 9 3" xfId="34898" xr:uid="{D03CE13B-40A4-44A4-967B-ECE8B9913F05}"/>
    <cellStyle name="Comma 2 4" xfId="48" xr:uid="{89DB5DFC-A969-431A-9F3B-0BDE7BB1CC5C}"/>
    <cellStyle name="Comma 2 4 2" xfId="86" xr:uid="{3B754023-EDC7-4487-8333-26EC6523981D}"/>
    <cellStyle name="Comma 2 4 2 2" xfId="302" xr:uid="{F5090EDF-F8B6-41C4-BE26-23E99C7AF7D7}"/>
    <cellStyle name="Comma 2 4 2 2 2" xfId="10504" xr:uid="{1C363073-74F2-45CB-968C-D9CDA3A5AA24}"/>
    <cellStyle name="Comma 2 4 2 2 2 2" xfId="19951" xr:uid="{99ED4E7F-DB1E-458B-8216-D228E4E1254C}"/>
    <cellStyle name="Comma 2 4 2 2 2 2 2" xfId="31856" xr:uid="{1A44926C-8DE4-4E6C-9D95-07B86664A2E6}"/>
    <cellStyle name="Comma 2 4 2 2 2 2 3" xfId="34639" xr:uid="{B07CD519-84C0-4FC7-93E6-0B6CFA732E22}"/>
    <cellStyle name="Comma 2 4 2 2 2 3" xfId="30572" xr:uid="{5C80E757-AA03-4E1C-8F46-3F4C8525FC48}"/>
    <cellStyle name="Comma 2 4 2 2 2 4" xfId="33343" xr:uid="{9EB0D977-849C-4005-B7B7-B289C0127543}"/>
    <cellStyle name="Comma 2 4 2 2 3" xfId="16222" xr:uid="{B3782AE4-901A-4FDD-B60F-B3324ED15287}"/>
    <cellStyle name="Comma 2 4 2 2 3 2" xfId="31213" xr:uid="{3B0DFEA6-D54E-4820-AFB8-34D3742D4395}"/>
    <cellStyle name="Comma 2 4 2 2 3 3" xfId="33990" xr:uid="{5CE6C00F-365E-44DA-A1B8-1C496B4E57DD}"/>
    <cellStyle name="Comma 2 4 2 2 4" xfId="6774" xr:uid="{D07922DF-332D-4BDA-B89C-5BE62E84AFB1}"/>
    <cellStyle name="Comma 2 4 2 2 4 2" xfId="29931" xr:uid="{3A0D9509-E336-4F13-B96A-3EE6714F8E39}"/>
    <cellStyle name="Comma 2 4 2 2 4 3" xfId="32696" xr:uid="{D5E13161-4946-41DE-8067-C7AF43056800}"/>
    <cellStyle name="Comma 2 4 2 2 5" xfId="29461" xr:uid="{5FBE0984-35C9-4495-93A5-C281CE1685AC}"/>
    <cellStyle name="Comma 2 4 2 2 6" xfId="32287" xr:uid="{FB7625E1-0117-4A37-BE67-2D4E1157DC32}"/>
    <cellStyle name="Comma 2 4 2 3" xfId="9835" xr:uid="{CF96274C-7656-48C0-B437-4C36B72F27C8}"/>
    <cellStyle name="Comma 2 4 2 3 2" xfId="19281" xr:uid="{B11F8C05-0A4F-4B21-91E3-FE5E18183000}"/>
    <cellStyle name="Comma 2 4 2 3 2 2" xfId="31567" xr:uid="{E0FBB2BD-4CA3-4151-924F-AADD5DB156F3}"/>
    <cellStyle name="Comma 2 4 2 3 2 3" xfId="34348" xr:uid="{95C0450B-A5DC-4357-8C98-D5B974173319}"/>
    <cellStyle name="Comma 2 4 2 3 3" xfId="30284" xr:uid="{7BC4A592-EFC6-4410-B374-D5CFFBC88B55}"/>
    <cellStyle name="Comma 2 4 2 3 4" xfId="33053" xr:uid="{67070E6D-BF10-4F37-9E06-165D0F5D4975}"/>
    <cellStyle name="Comma 2 4 2 4" xfId="15552" xr:uid="{5FDFE268-5E9B-400A-9EF5-A8F7DCB793CE}"/>
    <cellStyle name="Comma 2 4 2 4 2" xfId="30924" xr:uid="{C34A2A9D-DFB9-45D7-978A-829B94CF6D23}"/>
    <cellStyle name="Comma 2 4 2 4 3" xfId="33699" xr:uid="{7433F258-7113-49FA-B808-895B7CFED827}"/>
    <cellStyle name="Comma 2 4 2 5" xfId="28980" xr:uid="{FE2D075E-CF97-49A6-A435-3DA1F863176B}"/>
    <cellStyle name="Comma 2 4 2 5 2" xfId="32136" xr:uid="{A7C185FA-6666-4084-9DC9-754D462BC8FD}"/>
    <cellStyle name="Comma 2 4 2 5 3" xfId="34922" xr:uid="{60B83E9C-6CB6-4190-AE29-9901352EFF1B}"/>
    <cellStyle name="Comma 2 4 2 6" xfId="6106" xr:uid="{F615856B-5DDF-44C8-A8D3-9BDFFE935AE4}"/>
    <cellStyle name="Comma 2 4 2 6 2" xfId="29644" xr:uid="{66D5EFE0-CD06-4DEE-B193-F52B2E5EA616}"/>
    <cellStyle name="Comma 2 4 2 6 3" xfId="32407" xr:uid="{2F9858B6-4073-4750-ADD9-5AC9AD7199A3}"/>
    <cellStyle name="Comma 2 4 2 7" xfId="29392" xr:uid="{B52D9684-FE30-4358-847F-50EEAB49F01A}"/>
    <cellStyle name="Comma 2 4 2 8" xfId="32218" xr:uid="{81D2A60B-BFC8-41D3-934B-F34607C2EB13}"/>
    <cellStyle name="Comma 2 4 3" xfId="276" xr:uid="{EC71C3CC-D909-443F-9EF2-69CFC1563DC8}"/>
    <cellStyle name="Comma 2 4 3 2" xfId="29435" xr:uid="{039043F6-052A-4FF3-A597-30386728FD03}"/>
    <cellStyle name="Comma 2 4 3 3" xfId="32261" xr:uid="{1F9881F2-F943-40E2-8086-C20719D073F5}"/>
    <cellStyle name="Comma 2 4 4" xfId="3168" xr:uid="{91814B77-95F5-4FCF-8EB0-A12CEAC708D3}"/>
    <cellStyle name="Comma 2 4 4 2" xfId="29521" xr:uid="{CF0B77E7-64FB-409A-8527-FD16A03F82A3}"/>
    <cellStyle name="Comma 2 4 5" xfId="29366" xr:uid="{52CE010B-84BD-496D-A2AB-A3EB72CB9B68}"/>
    <cellStyle name="Comma 2 4 6" xfId="32192" xr:uid="{E643E550-5382-4AD7-91B9-D661C8458F42}"/>
    <cellStyle name="Comma 2 5" xfId="49" xr:uid="{52F6E7E2-EB7C-4E76-A142-DE2888D24CB1}"/>
    <cellStyle name="Comma 2 5 2" xfId="277" xr:uid="{8826C787-CD36-4069-92FE-0056489D5980}"/>
    <cellStyle name="Comma 2 5 2 2" xfId="6775" xr:uid="{4C6CBA9D-3698-480F-8AB6-44517AB0AA2C}"/>
    <cellStyle name="Comma 2 5 2 2 2" xfId="10505" xr:uid="{43E6F6B6-5902-415F-9C61-FB0EBFD1F725}"/>
    <cellStyle name="Comma 2 5 2 2 2 2" xfId="19952" xr:uid="{B7B23429-AAC6-493C-A452-DD252D7517E2}"/>
    <cellStyle name="Comma 2 5 2 2 2 2 2" xfId="31857" xr:uid="{2B8BCC35-7DA4-48CF-8CD5-BBF78B158994}"/>
    <cellStyle name="Comma 2 5 2 2 2 2 3" xfId="34640" xr:uid="{9C22CEB5-DA1E-42E8-A20A-1D365711ECEB}"/>
    <cellStyle name="Comma 2 5 2 2 2 3" xfId="30573" xr:uid="{82313B01-DEF1-4127-9D86-DBA8C5794FD4}"/>
    <cellStyle name="Comma 2 5 2 2 2 4" xfId="33344" xr:uid="{409FD286-9A3F-4FE0-8E1D-9EFA72CF7CD4}"/>
    <cellStyle name="Comma 2 5 2 2 3" xfId="16223" xr:uid="{DFA7CE73-C80F-4AAF-B873-5F21E0F7D65C}"/>
    <cellStyle name="Comma 2 5 2 2 3 2" xfId="31214" xr:uid="{6F562CC7-278E-4CDD-B594-F4BE71CB7760}"/>
    <cellStyle name="Comma 2 5 2 2 3 3" xfId="33991" xr:uid="{D3B094E9-2B52-41A4-9A89-A7D2C5E087CB}"/>
    <cellStyle name="Comma 2 5 2 2 4" xfId="29932" xr:uid="{00992A6D-60D6-43AA-B325-4FFADA3A79AA}"/>
    <cellStyle name="Comma 2 5 2 2 5" xfId="32697" xr:uid="{C7624E78-3AE7-4C3C-AB7F-E7F786171E09}"/>
    <cellStyle name="Comma 2 5 2 3" xfId="9836" xr:uid="{FB5422B8-3E71-4567-AB00-F08EB3139E48}"/>
    <cellStyle name="Comma 2 5 2 3 2" xfId="19282" xr:uid="{1E63782A-7B3B-4F07-864B-9296C3358018}"/>
    <cellStyle name="Comma 2 5 2 3 2 2" xfId="31568" xr:uid="{DEED80E4-8F58-48B4-B632-D958E9A7ADA6}"/>
    <cellStyle name="Comma 2 5 2 3 2 3" xfId="34349" xr:uid="{C4EAEBF5-4CBA-4B21-8CBC-8A217C883500}"/>
    <cellStyle name="Comma 2 5 2 3 3" xfId="30285" xr:uid="{E31DDD8F-8308-4F24-896F-3483814EF9E6}"/>
    <cellStyle name="Comma 2 5 2 3 4" xfId="33054" xr:uid="{F8493288-4366-4C94-A943-18B22B5D2B2F}"/>
    <cellStyle name="Comma 2 5 2 4" xfId="15553" xr:uid="{FE787B0C-0258-4469-B449-667685ED894F}"/>
    <cellStyle name="Comma 2 5 2 4 2" xfId="30925" xr:uid="{C923CAB8-41DA-4F95-A153-666CD9C65BB1}"/>
    <cellStyle name="Comma 2 5 2 4 3" xfId="33700" xr:uid="{61A516D4-D3A8-47F8-A963-D15BD614DAA4}"/>
    <cellStyle name="Comma 2 5 2 5" xfId="6107" xr:uid="{E88BB1C8-B40D-411B-B14B-552919A76AB6}"/>
    <cellStyle name="Comma 2 5 2 5 2" xfId="29645" xr:uid="{957E775D-DDD5-4F77-B222-20C5CB378F57}"/>
    <cellStyle name="Comma 2 5 2 5 3" xfId="32408" xr:uid="{9D60E06C-D82C-4EF3-AEEA-E7BC6213F227}"/>
    <cellStyle name="Comma 2 5 2 6" xfId="29436" xr:uid="{9671B19C-6404-4D97-870C-1861C3968B96}"/>
    <cellStyle name="Comma 2 5 2 7" xfId="32262" xr:uid="{7E692323-A4D3-412E-A4B3-72BFD900E647}"/>
    <cellStyle name="Comma 2 5 3" xfId="28957" xr:uid="{4975AAEA-8B0C-487E-A6E0-E7A94E8DDF0D}"/>
    <cellStyle name="Comma 2 5 3 2" xfId="32121" xr:uid="{34037DD8-BEAE-48EC-94D9-421D52B47485}"/>
    <cellStyle name="Comma 2 5 3 3" xfId="34907" xr:uid="{6A1F2D42-D4F0-4F66-B2FF-A7E4B21A586A}"/>
    <cellStyle name="Comma 2 5 4" xfId="3169" xr:uid="{4E172317-976B-4B61-96E6-C73D40A61318}"/>
    <cellStyle name="Comma 2 5 4 2" xfId="29522" xr:uid="{9580FA9A-5047-493E-97E4-9F656548D0DF}"/>
    <cellStyle name="Comma 2 5 5" xfId="29367" xr:uid="{9F5CFB1F-AF70-484F-8B97-F9D0DF4EF824}"/>
    <cellStyle name="Comma 2 5 6" xfId="32193" xr:uid="{F7CD4961-4B35-4CD1-A4AC-6DF761EB9F12}"/>
    <cellStyle name="Comma 2 6" xfId="33" xr:uid="{987CC264-18B4-424D-AB9A-31B653DED7BE}"/>
    <cellStyle name="Comma 2 6 2" xfId="3171" xr:uid="{F1876F85-0C34-40A5-8168-31D78690D61B}"/>
    <cellStyle name="Comma 2 6 2 2" xfId="6109" xr:uid="{9D19C602-DB3B-44E5-8762-A806DC3237BB}"/>
    <cellStyle name="Comma 2 6 2 2 2" xfId="6777" xr:uid="{EB2387E3-772B-497A-8F99-153AB9A34C67}"/>
    <cellStyle name="Comma 2 6 2 2 2 2" xfId="10507" xr:uid="{31B4CAF8-E442-4F5E-A8C4-631AAC03D776}"/>
    <cellStyle name="Comma 2 6 2 2 2 2 2" xfId="19954" xr:uid="{2A735215-36C9-4916-8F03-F45C0AEDD7C6}"/>
    <cellStyle name="Comma 2 6 2 2 2 2 2 2" xfId="31859" xr:uid="{231B4F29-E3D6-4913-867A-3CD1D99168BF}"/>
    <cellStyle name="Comma 2 6 2 2 2 2 2 3" xfId="34642" xr:uid="{3DF08CB5-AAF9-41E4-833C-F10C03F43732}"/>
    <cellStyle name="Comma 2 6 2 2 2 2 3" xfId="30575" xr:uid="{DC7BF7A0-F9C3-4D4F-BE0B-716DC57B7888}"/>
    <cellStyle name="Comma 2 6 2 2 2 2 4" xfId="33346" xr:uid="{F097AC1A-4931-4934-82F0-7182EBB82915}"/>
    <cellStyle name="Comma 2 6 2 2 2 3" xfId="16225" xr:uid="{C8F7CE42-DC83-4A96-B214-A4DF6E86FECC}"/>
    <cellStyle name="Comma 2 6 2 2 2 3 2" xfId="31216" xr:uid="{F7566F87-E01D-4C3B-9262-4B25B702F52E}"/>
    <cellStyle name="Comma 2 6 2 2 2 3 3" xfId="33993" xr:uid="{A530DCFA-1553-4D0F-97F5-A7C2A152516C}"/>
    <cellStyle name="Comma 2 6 2 2 2 4" xfId="29934" xr:uid="{F5A14782-5709-4992-B385-48B22A6E96B8}"/>
    <cellStyle name="Comma 2 6 2 2 2 5" xfId="32699" xr:uid="{0937827E-7021-4137-A8EB-881C66829B9B}"/>
    <cellStyle name="Comma 2 6 2 2 3" xfId="9838" xr:uid="{EACBB940-180C-4FFB-829C-8E9CA57AAC80}"/>
    <cellStyle name="Comma 2 6 2 2 3 2" xfId="19284" xr:uid="{D8F2BDF7-3250-44AE-8ACC-F4E653DAAE2C}"/>
    <cellStyle name="Comma 2 6 2 2 3 2 2" xfId="31570" xr:uid="{DFC1DC48-4038-4B73-8D2F-72C2248FEDCD}"/>
    <cellStyle name="Comma 2 6 2 2 3 2 3" xfId="34351" xr:uid="{E6758A58-C72D-4322-86ED-10D6B9E3ADF2}"/>
    <cellStyle name="Comma 2 6 2 2 3 3" xfId="30287" xr:uid="{AFF60152-D5EB-40D8-BF1F-0ADB4C42BED9}"/>
    <cellStyle name="Comma 2 6 2 2 3 4" xfId="33056" xr:uid="{15DC76C5-0113-4499-B3CD-251449D3F162}"/>
    <cellStyle name="Comma 2 6 2 2 4" xfId="15555" xr:uid="{648EA33E-9DDC-413A-8013-BD3DB2257398}"/>
    <cellStyle name="Comma 2 6 2 2 4 2" xfId="30927" xr:uid="{D71409BE-CCBB-4094-B654-2C7E2DB2D63A}"/>
    <cellStyle name="Comma 2 6 2 2 4 3" xfId="33702" xr:uid="{AD1B11CD-6315-4ABF-96A2-DD594A78173B}"/>
    <cellStyle name="Comma 2 6 2 2 5" xfId="29647" xr:uid="{1375CB28-9EB0-44E8-93C2-5F9BA291EC95}"/>
    <cellStyle name="Comma 2 6 2 2 6" xfId="32410" xr:uid="{78FB0F96-CBDF-41F2-B843-8C5399099656}"/>
    <cellStyle name="Comma 2 6 3" xfId="6108" xr:uid="{DA149C4F-1936-4D60-9E8C-DAE54B5D7837}"/>
    <cellStyle name="Comma 2 6 3 2" xfId="6776" xr:uid="{E3355B89-EE56-4EDF-90C8-329D783BF409}"/>
    <cellStyle name="Comma 2 6 3 2 2" xfId="10506" xr:uid="{1D76B787-32A9-4864-A86B-303A48988FC9}"/>
    <cellStyle name="Comma 2 6 3 2 2 2" xfId="19953" xr:uid="{289811F8-4D97-40BF-A95A-9B19F7DE227B}"/>
    <cellStyle name="Comma 2 6 3 2 2 2 2" xfId="31858" xr:uid="{813059D4-12B1-4BB5-BAE1-93E6900069E6}"/>
    <cellStyle name="Comma 2 6 3 2 2 2 3" xfId="34641" xr:uid="{B71EC7A9-13E2-4CFE-BC31-70A233CEC342}"/>
    <cellStyle name="Comma 2 6 3 2 2 3" xfId="30574" xr:uid="{D9F29C64-1AFC-4CA0-AAAC-9657BA659731}"/>
    <cellStyle name="Comma 2 6 3 2 2 4" xfId="33345" xr:uid="{8415F512-2322-4B58-BD22-49F194B0796C}"/>
    <cellStyle name="Comma 2 6 3 2 3" xfId="16224" xr:uid="{444D0DEA-8C0C-46D3-B190-9AAD86605678}"/>
    <cellStyle name="Comma 2 6 3 2 3 2" xfId="31215" xr:uid="{49CD4AD8-9382-44D7-A111-5622255F8ECF}"/>
    <cellStyle name="Comma 2 6 3 2 3 3" xfId="33992" xr:uid="{C21DCCD2-9A77-4C96-B32C-989FF5F99402}"/>
    <cellStyle name="Comma 2 6 3 2 4" xfId="29933" xr:uid="{92C604BD-CBA0-46B6-9DE3-39ADBCDC55AB}"/>
    <cellStyle name="Comma 2 6 3 2 5" xfId="32698" xr:uid="{5B1C1F41-D26A-4DAE-B0A5-0804FEF892C9}"/>
    <cellStyle name="Comma 2 6 3 3" xfId="9837" xr:uid="{17B39C66-A37A-47CD-9068-333DB34A2775}"/>
    <cellStyle name="Comma 2 6 3 3 2" xfId="19283" xr:uid="{1ED38659-E4C7-4A22-B800-2BC574D135BF}"/>
    <cellStyle name="Comma 2 6 3 3 2 2" xfId="31569" xr:uid="{BDE64EEE-633A-4ACD-9C07-4A0A728C6C78}"/>
    <cellStyle name="Comma 2 6 3 3 2 3" xfId="34350" xr:uid="{05D77BBB-67A7-44EB-A77A-0C45553A32E8}"/>
    <cellStyle name="Comma 2 6 3 3 3" xfId="30286" xr:uid="{B8C05ED6-8F7B-4334-AF6F-9D3A1ABF7889}"/>
    <cellStyle name="Comma 2 6 3 3 4" xfId="33055" xr:uid="{4FA0F005-3E18-4758-B081-D505562D7D2F}"/>
    <cellStyle name="Comma 2 6 3 4" xfId="15554" xr:uid="{EF2AB873-7E2A-4EBD-9FD2-397260799396}"/>
    <cellStyle name="Comma 2 6 3 4 2" xfId="30926" xr:uid="{B1F9EAC9-8F8F-4D55-A680-5AE3F5019BAA}"/>
    <cellStyle name="Comma 2 6 3 4 3" xfId="33701" xr:uid="{8608E0C8-F308-48AA-8D9D-8BA27591221F}"/>
    <cellStyle name="Comma 2 6 3 5" xfId="29646" xr:uid="{39CA2869-82BA-4158-A4D8-8DBCBB57743A}"/>
    <cellStyle name="Comma 2 6 3 6" xfId="32409" xr:uid="{E6AF8AD6-19AC-4163-B3AB-A1C25A7E3006}"/>
    <cellStyle name="Comma 2 6 4" xfId="28949" xr:uid="{49BD8CA0-E414-4D5C-B090-48A3DC9BDFE5}"/>
    <cellStyle name="Comma 2 6 5" xfId="3170" xr:uid="{70743EE3-9033-4409-B3F5-B37607699CD3}"/>
    <cellStyle name="Comma 2 6 5 2" xfId="29523" xr:uid="{3401B81C-E2C3-444F-BC5F-5FB8090396F1}"/>
    <cellStyle name="Comma 2 7" xfId="108" xr:uid="{DA81EC45-D608-4837-A1BB-01E09F83A53E}"/>
    <cellStyle name="Comma 2 7 2" xfId="312" xr:uid="{E314A057-8EB2-4DA9-91A4-D53B0D31DEDA}"/>
    <cellStyle name="Comma 2 7 2 2" xfId="6111" xr:uid="{3950286A-B20D-44A0-8137-9F6DF0CFCD43}"/>
    <cellStyle name="Comma 2 7 2 2 2" xfId="6779" xr:uid="{D68CC899-B459-42A3-ADDE-B9074A5A1F5A}"/>
    <cellStyle name="Comma 2 7 2 2 2 2" xfId="10509" xr:uid="{6DFFFECB-E19C-4E09-837A-AF79D3AB1252}"/>
    <cellStyle name="Comma 2 7 2 2 2 2 2" xfId="19956" xr:uid="{974A9D68-7635-4A70-B1E7-96CBCF72B990}"/>
    <cellStyle name="Comma 2 7 2 2 2 2 2 2" xfId="31861" xr:uid="{416C1EB5-7602-4F74-829D-68225FC94BDE}"/>
    <cellStyle name="Comma 2 7 2 2 2 2 2 3" xfId="34644" xr:uid="{AF906A1D-258A-43AC-AAD4-5AFB148706F9}"/>
    <cellStyle name="Comma 2 7 2 2 2 2 3" xfId="30577" xr:uid="{BFD47376-5BC0-4F4B-9594-3FB05916333B}"/>
    <cellStyle name="Comma 2 7 2 2 2 2 4" xfId="33348" xr:uid="{2B10E931-D926-4684-AE2B-CE11E75DAC24}"/>
    <cellStyle name="Comma 2 7 2 2 2 3" xfId="16227" xr:uid="{F6FEA398-4BC0-4D88-BDEB-07B9C61F493B}"/>
    <cellStyle name="Comma 2 7 2 2 2 3 2" xfId="31218" xr:uid="{5011F8FB-AA1F-43BA-B5F8-772D9585FD84}"/>
    <cellStyle name="Comma 2 7 2 2 2 3 3" xfId="33995" xr:uid="{318D67AF-105B-409A-86FE-EC18F5FFF79F}"/>
    <cellStyle name="Comma 2 7 2 2 2 4" xfId="29936" xr:uid="{17788974-0ABF-4B5F-859F-E4AEDB90D769}"/>
    <cellStyle name="Comma 2 7 2 2 2 5" xfId="32701" xr:uid="{D990AA2F-8FA5-4193-984C-E30DE0E13A07}"/>
    <cellStyle name="Comma 2 7 2 2 3" xfId="9840" xr:uid="{A222CE3A-2BAB-4C79-8FA0-6F2B85C8EB0F}"/>
    <cellStyle name="Comma 2 7 2 2 3 2" xfId="19286" xr:uid="{AF50B7BD-7228-43C8-80D2-E7DF3D3351F9}"/>
    <cellStyle name="Comma 2 7 2 2 3 2 2" xfId="31572" xr:uid="{9687F90C-2552-4C64-BA4D-7AC1153D00F6}"/>
    <cellStyle name="Comma 2 7 2 2 3 2 3" xfId="34353" xr:uid="{41EA433F-EBBD-44C7-B4C2-ADA392F27FFC}"/>
    <cellStyle name="Comma 2 7 2 2 3 3" xfId="30289" xr:uid="{36206805-EF26-4281-96B3-0F4475BB80AB}"/>
    <cellStyle name="Comma 2 7 2 2 3 4" xfId="33058" xr:uid="{809A18CF-65C2-4A84-AAC5-6EE169DF96A6}"/>
    <cellStyle name="Comma 2 7 2 2 4" xfId="15557" xr:uid="{4D52ECD1-5999-44F8-887A-9D2320B196F2}"/>
    <cellStyle name="Comma 2 7 2 2 4 2" xfId="30929" xr:uid="{46B789C8-7D99-4DF3-875A-28186097C89F}"/>
    <cellStyle name="Comma 2 7 2 2 4 3" xfId="33704" xr:uid="{80DB3F5F-75F5-48DB-85AE-AD3F2B597417}"/>
    <cellStyle name="Comma 2 7 2 2 5" xfId="29649" xr:uid="{D6FBE775-192A-4BAE-86C0-86D83E84CDD0}"/>
    <cellStyle name="Comma 2 7 2 2 6" xfId="32412" xr:uid="{92FF621C-7BF8-47FC-A81C-65033C2F62FA}"/>
    <cellStyle name="Comma 2 7 2 3" xfId="3173" xr:uid="{12B4A1EF-AEC9-4160-B3B9-1E60AAB7F31E}"/>
    <cellStyle name="Comma 2 7 2 3 2" xfId="29525" xr:uid="{BC2BB1CB-AF61-4D28-AA25-E345A96B572C}"/>
    <cellStyle name="Comma 2 7 2 4" xfId="29470" xr:uid="{3871BDC0-5E46-4ABF-9369-4128B2AA3D15}"/>
    <cellStyle name="Comma 2 7 2 5" xfId="32296" xr:uid="{A4E68F40-EE1C-48F2-8568-EB212BBB1B8B}"/>
    <cellStyle name="Comma 2 7 3" xfId="6110" xr:uid="{F97C0430-8866-42E7-9F88-C054C7397F43}"/>
    <cellStyle name="Comma 2 7 3 2" xfId="6778" xr:uid="{60445809-D62C-438C-8833-90901A5C7E91}"/>
    <cellStyle name="Comma 2 7 3 2 2" xfId="10508" xr:uid="{1451BD3F-9736-4505-BDED-CB1C247FBF36}"/>
    <cellStyle name="Comma 2 7 3 2 2 2" xfId="19955" xr:uid="{F1A4FBBC-BC7A-4FF0-9BEC-A12F6B68547B}"/>
    <cellStyle name="Comma 2 7 3 2 2 2 2" xfId="31860" xr:uid="{72ECEEB0-979E-4449-823D-DC0FEECD8016}"/>
    <cellStyle name="Comma 2 7 3 2 2 2 3" xfId="34643" xr:uid="{06144EA5-5881-4CEC-A50E-816D7684AA40}"/>
    <cellStyle name="Comma 2 7 3 2 2 3" xfId="30576" xr:uid="{023C3A61-F1B5-4A08-B714-FA7DF677BC6B}"/>
    <cellStyle name="Comma 2 7 3 2 2 4" xfId="33347" xr:uid="{4B0A05C7-3403-4D70-B26F-A7FD32C241E1}"/>
    <cellStyle name="Comma 2 7 3 2 3" xfId="16226" xr:uid="{486AF163-63EE-4697-9CA5-EABB28B80A2C}"/>
    <cellStyle name="Comma 2 7 3 2 3 2" xfId="31217" xr:uid="{A227808B-E601-4A02-95B4-3826B733CFC4}"/>
    <cellStyle name="Comma 2 7 3 2 3 3" xfId="33994" xr:uid="{A7F83691-88F6-4195-8480-EB4EA8448632}"/>
    <cellStyle name="Comma 2 7 3 2 4" xfId="29935" xr:uid="{D8C1B6C1-8F7A-48E7-A8DC-906D20429764}"/>
    <cellStyle name="Comma 2 7 3 2 5" xfId="32700" xr:uid="{8C858CA6-2897-46BE-89FE-9729BC47EE85}"/>
    <cellStyle name="Comma 2 7 3 3" xfId="9839" xr:uid="{E31AA607-BE9D-4919-B1D6-9B15017EC156}"/>
    <cellStyle name="Comma 2 7 3 3 2" xfId="19285" xr:uid="{064A97E6-8800-4494-954D-ABD2C10AA249}"/>
    <cellStyle name="Comma 2 7 3 3 2 2" xfId="31571" xr:uid="{9131570A-F961-40C7-A130-B1305AEA54B7}"/>
    <cellStyle name="Comma 2 7 3 3 2 3" xfId="34352" xr:uid="{20F423A9-A0B3-4A9E-B483-8CB38E385D2B}"/>
    <cellStyle name="Comma 2 7 3 3 3" xfId="30288" xr:uid="{AF23CDB9-B733-4C03-87DE-99962DDC3C85}"/>
    <cellStyle name="Comma 2 7 3 3 4" xfId="33057" xr:uid="{A5E746F5-83DB-4E1B-B9E3-63CD1722A3D7}"/>
    <cellStyle name="Comma 2 7 3 4" xfId="15556" xr:uid="{EF910661-1E9F-4FA9-B80B-F6E716334EF8}"/>
    <cellStyle name="Comma 2 7 3 4 2" xfId="30928" xr:uid="{54DAD9F8-6443-4FA5-A9FE-723588D6C8B2}"/>
    <cellStyle name="Comma 2 7 3 4 3" xfId="33703" xr:uid="{353C213A-A291-46A0-A151-907373E8807F}"/>
    <cellStyle name="Comma 2 7 3 5" xfId="29648" xr:uid="{A9FEEB7B-9B4E-4303-BF2F-9529835D86A6}"/>
    <cellStyle name="Comma 2 7 3 6" xfId="32411" xr:uid="{209B0EA7-56E4-45F3-BD77-A29E2591ACA5}"/>
    <cellStyle name="Comma 2 7 4" xfId="28998" xr:uid="{1AFEB926-017A-44EB-8454-5570E7FEA3C6}"/>
    <cellStyle name="Comma 2 7 4 2" xfId="32142" xr:uid="{A5CAAFB3-7DF1-4159-ACDD-1B0D9C4D4047}"/>
    <cellStyle name="Comma 2 7 5" xfId="29149" xr:uid="{2E99377B-437F-4886-91AA-FEC97301AEF3}"/>
    <cellStyle name="Comma 2 7 5 2" xfId="32153" xr:uid="{B357DE51-5C38-4198-8AEF-0F6C95A19A27}"/>
    <cellStyle name="Comma 2 7 5 3" xfId="34929" xr:uid="{20761D66-9CF0-4839-8BCF-80F8AE49355B}"/>
    <cellStyle name="Comma 2 7 6" xfId="3172" xr:uid="{2EF358DA-AFFE-4D5F-9FF9-7D0EE3AA3A0E}"/>
    <cellStyle name="Comma 2 7 6 2" xfId="29524" xr:uid="{9FC4F048-2FC5-4CA6-B1F1-B02AF055A988}"/>
    <cellStyle name="Comma 2 8" xfId="255" xr:uid="{7630A101-E3EA-4976-8DAB-01C5AD37EC14}"/>
    <cellStyle name="Comma 2 8 2" xfId="3175" xr:uid="{31E7E5A6-E805-4F09-AB60-6663D25BC026}"/>
    <cellStyle name="Comma 2 8 2 2" xfId="6113" xr:uid="{BBC9C6FF-3333-4406-8FEF-422DD84D4E11}"/>
    <cellStyle name="Comma 2 8 2 2 2" xfId="6781" xr:uid="{BF4B5B0D-B9F6-4894-975D-2F2EFE19BD9C}"/>
    <cellStyle name="Comma 2 8 2 2 2 2" xfId="10511" xr:uid="{FBA9F0BA-138D-4BA0-A052-99A4277BC581}"/>
    <cellStyle name="Comma 2 8 2 2 2 2 2" xfId="19958" xr:uid="{3F9B2E53-7C4C-4488-8B4F-920C12AE56F6}"/>
    <cellStyle name="Comma 2 8 2 2 2 2 2 2" xfId="31863" xr:uid="{59C3F270-9169-407C-9455-EDBAB25C0088}"/>
    <cellStyle name="Comma 2 8 2 2 2 2 2 3" xfId="34646" xr:uid="{A6125EEE-6710-4469-B83B-30375E72BD1E}"/>
    <cellStyle name="Comma 2 8 2 2 2 2 3" xfId="30579" xr:uid="{C267C5CA-9FDF-4C82-9806-5D398F32B2B7}"/>
    <cellStyle name="Comma 2 8 2 2 2 2 4" xfId="33350" xr:uid="{EC92A6A0-F731-482C-A361-531A81619FF5}"/>
    <cellStyle name="Comma 2 8 2 2 2 3" xfId="16229" xr:uid="{5337E5BE-F861-4CA6-8FC5-DA5066CA7534}"/>
    <cellStyle name="Comma 2 8 2 2 2 3 2" xfId="31220" xr:uid="{6E2FFD16-D4D9-412F-B783-EE2B1B89AF58}"/>
    <cellStyle name="Comma 2 8 2 2 2 3 3" xfId="33997" xr:uid="{487F9F02-EF02-4253-A61F-388609EF1C0A}"/>
    <cellStyle name="Comma 2 8 2 2 2 4" xfId="29938" xr:uid="{2C4B8407-878D-4205-82C5-61B11B926B0C}"/>
    <cellStyle name="Comma 2 8 2 2 2 5" xfId="32703" xr:uid="{5AE1583F-70FD-48AF-AA41-A95782CF377E}"/>
    <cellStyle name="Comma 2 8 2 2 3" xfId="9842" xr:uid="{2A2ABFA3-56D6-41C2-B945-A4A604308DD7}"/>
    <cellStyle name="Comma 2 8 2 2 3 2" xfId="19288" xr:uid="{EE369021-D89F-48F2-91F3-925D6879A6D6}"/>
    <cellStyle name="Comma 2 8 2 2 3 2 2" xfId="31574" xr:uid="{041ED711-98B5-4EDC-BCAE-F0A0BF5D2314}"/>
    <cellStyle name="Comma 2 8 2 2 3 2 3" xfId="34355" xr:uid="{D3239E9B-8168-4418-9B22-CAE0250A60ED}"/>
    <cellStyle name="Comma 2 8 2 2 3 3" xfId="30291" xr:uid="{440FF230-A111-4A6A-97EB-203911BEDA96}"/>
    <cellStyle name="Comma 2 8 2 2 3 4" xfId="33060" xr:uid="{A3E0C899-0B7B-4C9C-B4EE-ECF364D2DA1A}"/>
    <cellStyle name="Comma 2 8 2 2 4" xfId="15559" xr:uid="{B8C2FDCD-33D4-4D1D-BFF5-72D61ECE9B27}"/>
    <cellStyle name="Comma 2 8 2 2 4 2" xfId="30931" xr:uid="{FDDE0912-D3FF-447A-8BC7-6DB2591EAEF5}"/>
    <cellStyle name="Comma 2 8 2 2 4 3" xfId="33706" xr:uid="{0EFEE51D-8836-4449-865A-FB30167C5D4E}"/>
    <cellStyle name="Comma 2 8 2 2 5" xfId="29651" xr:uid="{B2924142-E1B3-4E8B-867D-526661214A91}"/>
    <cellStyle name="Comma 2 8 2 2 6" xfId="32414" xr:uid="{7F160D38-AE16-448C-BFA5-9D01A0D6C12C}"/>
    <cellStyle name="Comma 2 8 3" xfId="6112" xr:uid="{642D7D6E-56B8-4A61-9B2C-85CA94642D27}"/>
    <cellStyle name="Comma 2 8 3 2" xfId="6780" xr:uid="{48C36714-E04C-4546-8734-1105AD49B673}"/>
    <cellStyle name="Comma 2 8 3 2 2" xfId="10510" xr:uid="{ABB8A2FE-E9CF-4388-B2DC-D5EECABAE9E7}"/>
    <cellStyle name="Comma 2 8 3 2 2 2" xfId="19957" xr:uid="{0E6F84CE-1B06-4569-92D4-425951231C0E}"/>
    <cellStyle name="Comma 2 8 3 2 2 2 2" xfId="31862" xr:uid="{9AB3270B-1420-402A-9B69-E943F617B774}"/>
    <cellStyle name="Comma 2 8 3 2 2 2 3" xfId="34645" xr:uid="{FD4476F6-D278-4EFE-8877-B738C33A3BBD}"/>
    <cellStyle name="Comma 2 8 3 2 2 3" xfId="30578" xr:uid="{1881CFE2-B6D2-470A-8F62-D5D3E94BF0EA}"/>
    <cellStyle name="Comma 2 8 3 2 2 4" xfId="33349" xr:uid="{CC4C9888-BC34-4263-9F09-23DAC3F23C6D}"/>
    <cellStyle name="Comma 2 8 3 2 3" xfId="16228" xr:uid="{4060C749-F8B1-487D-8DA8-2A48EA3C18F1}"/>
    <cellStyle name="Comma 2 8 3 2 3 2" xfId="31219" xr:uid="{0255B326-6700-40DE-86BC-F1B00ECAC79D}"/>
    <cellStyle name="Comma 2 8 3 2 3 3" xfId="33996" xr:uid="{B8F46F9F-E8AE-4F1C-900E-70F256656620}"/>
    <cellStyle name="Comma 2 8 3 2 4" xfId="29937" xr:uid="{CBFC0169-5D40-4530-BCA4-63EF99123A3B}"/>
    <cellStyle name="Comma 2 8 3 2 5" xfId="32702" xr:uid="{6BD39BF5-A336-4397-843D-CA8FE23AECF5}"/>
    <cellStyle name="Comma 2 8 3 3" xfId="9841" xr:uid="{05F888A2-7E33-4527-BB01-7F3B5995659F}"/>
    <cellStyle name="Comma 2 8 3 3 2" xfId="19287" xr:uid="{D09FBF85-3DB6-4646-B372-851A93E76637}"/>
    <cellStyle name="Comma 2 8 3 3 2 2" xfId="31573" xr:uid="{FDEC4A08-1C67-477B-9909-5DAC821549C7}"/>
    <cellStyle name="Comma 2 8 3 3 2 3" xfId="34354" xr:uid="{1D691770-7FC0-4385-BE96-AAEFF068A3B7}"/>
    <cellStyle name="Comma 2 8 3 3 3" xfId="30290" xr:uid="{D0C73A28-DDD8-4214-9CA5-23B8DB36B87A}"/>
    <cellStyle name="Comma 2 8 3 3 4" xfId="33059" xr:uid="{17F34ADE-5120-481B-BA25-D1BFAABE5219}"/>
    <cellStyle name="Comma 2 8 3 4" xfId="15558" xr:uid="{60C56C7D-88E6-4C91-9584-616ED69147D4}"/>
    <cellStyle name="Comma 2 8 3 4 2" xfId="30930" xr:uid="{FA86D664-FFE2-4CD4-8213-E299552F7E9F}"/>
    <cellStyle name="Comma 2 8 3 4 3" xfId="33705" xr:uid="{2A0A7E73-CBE9-4D16-A1A9-FFC694BD2322}"/>
    <cellStyle name="Comma 2 8 3 5" xfId="29650" xr:uid="{6E4DD447-14A8-4B42-942D-8078DB64F95B}"/>
    <cellStyle name="Comma 2 8 3 6" xfId="32413" xr:uid="{44CB365C-39A1-46F9-A1BF-82BA8FAAB902}"/>
    <cellStyle name="Comma 2 8 4" xfId="3174" xr:uid="{BCBE5382-8C3C-4A35-9E2E-934014FCC043}"/>
    <cellStyle name="Comma 2 8 4 2" xfId="29526" xr:uid="{ADD243FB-2DC8-4F25-BC52-7E15D40E0CF1}"/>
    <cellStyle name="Comma 2 8 5" xfId="29414" xr:uid="{DCD71F33-AF09-46D9-BB99-3D01BB41D876}"/>
    <cellStyle name="Comma 2 8 6" xfId="32240" xr:uid="{E2285DCD-234A-4B79-B9DF-D4EFC8FA8C19}"/>
    <cellStyle name="Comma 2 9" xfId="2919" xr:uid="{0200BCBB-D67D-4C21-9E07-46C9A571D378}"/>
    <cellStyle name="Comma 2 9 2" xfId="4496" xr:uid="{D8D0CFEC-0407-4849-A95E-933EF25BD9DF}"/>
    <cellStyle name="Comma 20" xfId="3176" xr:uid="{AE9B0421-F803-475B-875B-CAA96B86ED95}"/>
    <cellStyle name="Comma 20 2" xfId="3177" xr:uid="{08BC9F75-1371-4F5B-93B4-E5237A75D905}"/>
    <cellStyle name="Comma 20 2 2" xfId="6115" xr:uid="{89586044-1AEE-4F8C-BE36-502645712132}"/>
    <cellStyle name="Comma 20 2 2 2" xfId="6783" xr:uid="{96192245-840D-4F60-9B77-5056BC8178F8}"/>
    <cellStyle name="Comma 20 2 2 2 2" xfId="10513" xr:uid="{54A3FB5E-2859-4C43-9087-65D522E25F38}"/>
    <cellStyle name="Comma 20 2 2 2 2 2" xfId="19960" xr:uid="{280C36FD-425A-46EF-AA18-DD6206FF8C09}"/>
    <cellStyle name="Comma 20 2 2 2 2 2 2" xfId="31865" xr:uid="{D734987E-D7ED-45DE-A257-0B725F8609F6}"/>
    <cellStyle name="Comma 20 2 2 2 2 2 3" xfId="34648" xr:uid="{9569F8DA-2727-41C9-9B98-85B5BD4BFFC8}"/>
    <cellStyle name="Comma 20 2 2 2 2 3" xfId="30581" xr:uid="{C754F674-FE17-4338-BE2D-E3550A1606DB}"/>
    <cellStyle name="Comma 20 2 2 2 2 4" xfId="33352" xr:uid="{4AE5AC76-494D-4094-9A8E-4157ECD451F7}"/>
    <cellStyle name="Comma 20 2 2 2 3" xfId="16231" xr:uid="{F7EA0FCF-5DDF-47C7-8D31-63F4B0A5ED26}"/>
    <cellStyle name="Comma 20 2 2 2 3 2" xfId="31222" xr:uid="{6DFBDDDC-1DC8-48E5-94FD-17F8CA216AAD}"/>
    <cellStyle name="Comma 20 2 2 2 3 3" xfId="33999" xr:uid="{D3B44981-502B-4397-A98D-7722A336C9A1}"/>
    <cellStyle name="Comma 20 2 2 2 4" xfId="29940" xr:uid="{03890E92-0B8C-44E3-A753-D5793BBE0E7D}"/>
    <cellStyle name="Comma 20 2 2 2 5" xfId="32705" xr:uid="{300EAC15-B2A5-49CB-B8D8-E39308C1C6C7}"/>
    <cellStyle name="Comma 20 2 2 3" xfId="9844" xr:uid="{8BB217C8-8563-4C01-A0B7-F83F55C9F553}"/>
    <cellStyle name="Comma 20 2 2 3 2" xfId="19290" xr:uid="{8C75F54A-A6AE-4F18-8720-5E41D0D5F753}"/>
    <cellStyle name="Comma 20 2 2 3 2 2" xfId="31576" xr:uid="{2FC4FCB3-DAB1-4C54-A058-B0EA84E34A04}"/>
    <cellStyle name="Comma 20 2 2 3 2 3" xfId="34357" xr:uid="{0DAEF405-28D2-44D5-A6FB-153E947B8620}"/>
    <cellStyle name="Comma 20 2 2 3 3" xfId="30293" xr:uid="{80529932-2139-4C2C-A65D-02A056C63579}"/>
    <cellStyle name="Comma 20 2 2 3 4" xfId="33062" xr:uid="{2C4BC507-F36D-4484-84CD-007411BA0246}"/>
    <cellStyle name="Comma 20 2 2 4" xfId="15561" xr:uid="{99688B06-312C-4C1B-BF52-20751F9C1B51}"/>
    <cellStyle name="Comma 20 2 2 4 2" xfId="30933" xr:uid="{4327DAA1-1E2F-492A-8AE8-63125DFA4018}"/>
    <cellStyle name="Comma 20 2 2 4 3" xfId="33708" xr:uid="{044FE3B2-DE29-4744-8349-69D43FF531E5}"/>
    <cellStyle name="Comma 20 2 2 5" xfId="29653" xr:uid="{DC023AB9-6CD5-4082-9556-E1BD0DF92FAB}"/>
    <cellStyle name="Comma 20 2 2 6" xfId="32416" xr:uid="{58C9CF37-9130-40AD-B4F0-03E2F1638B03}"/>
    <cellStyle name="Comma 20 3" xfId="3178" xr:uid="{7C777B38-630C-4210-962A-F96D1A5FC259}"/>
    <cellStyle name="Comma 20 3 2" xfId="6116" xr:uid="{C34A9A1B-317F-4889-98D8-219F2D04846C}"/>
    <cellStyle name="Comma 20 3 2 2" xfId="6784" xr:uid="{C2924FBA-FCA6-4164-951A-BAFAC77A20AC}"/>
    <cellStyle name="Comma 20 3 2 2 2" xfId="10514" xr:uid="{B7AA8176-50E5-4AA0-8C31-0514E55EAC70}"/>
    <cellStyle name="Comma 20 3 2 2 2 2" xfId="19961" xr:uid="{37F3524C-A177-42B0-8D5A-8F51E36882DF}"/>
    <cellStyle name="Comma 20 3 2 2 2 2 2" xfId="31866" xr:uid="{CE245EE8-2840-4A73-B970-748282B7DF97}"/>
    <cellStyle name="Comma 20 3 2 2 2 2 3" xfId="34649" xr:uid="{124B9062-FD2D-4875-AE29-DFB3FCC7AF36}"/>
    <cellStyle name="Comma 20 3 2 2 2 3" xfId="30582" xr:uid="{F022D928-00A7-4900-AF43-A7823A5B6875}"/>
    <cellStyle name="Comma 20 3 2 2 2 4" xfId="33353" xr:uid="{65CD2F53-FD96-40DB-9A20-3D4D221DF952}"/>
    <cellStyle name="Comma 20 3 2 2 3" xfId="16232" xr:uid="{7197E1E9-00C0-40D0-9E3F-D7263C8DBECB}"/>
    <cellStyle name="Comma 20 3 2 2 3 2" xfId="31223" xr:uid="{95464163-56BA-4C07-995B-DDD5BADDA697}"/>
    <cellStyle name="Comma 20 3 2 2 3 3" xfId="34000" xr:uid="{4652A641-20BE-459D-9771-35E1ACAF53FC}"/>
    <cellStyle name="Comma 20 3 2 2 4" xfId="29941" xr:uid="{6AAF3EC8-1838-4D68-9A14-17F9199C39EF}"/>
    <cellStyle name="Comma 20 3 2 2 5" xfId="32706" xr:uid="{78AA6489-1A39-4F46-8649-AE5B92A4D19F}"/>
    <cellStyle name="Comma 20 3 2 3" xfId="9845" xr:uid="{6E8509B8-6266-4EF8-A332-2C3CAF9D64F8}"/>
    <cellStyle name="Comma 20 3 2 3 2" xfId="19291" xr:uid="{A0E68638-59E7-4647-8A59-22B26F184C40}"/>
    <cellStyle name="Comma 20 3 2 3 2 2" xfId="31577" xr:uid="{A86D2E31-8B7F-4DC8-9101-438DC61713CB}"/>
    <cellStyle name="Comma 20 3 2 3 2 3" xfId="34358" xr:uid="{9AC8C436-32B3-4936-850D-A1BE59B8CF9E}"/>
    <cellStyle name="Comma 20 3 2 3 3" xfId="30294" xr:uid="{8FCFFDA3-C647-4EF7-9421-A7834A53455B}"/>
    <cellStyle name="Comma 20 3 2 3 4" xfId="33063" xr:uid="{1C4B6401-AA5B-4487-BC78-29E900DFD656}"/>
    <cellStyle name="Comma 20 3 2 4" xfId="15562" xr:uid="{398FC3DE-8C97-4BBB-AC2C-E7A3663E5671}"/>
    <cellStyle name="Comma 20 3 2 4 2" xfId="30934" xr:uid="{F3D4AF9E-9761-4801-B646-8BEE8F3AA940}"/>
    <cellStyle name="Comma 20 3 2 4 3" xfId="33709" xr:uid="{2DB45E2A-1BC4-463B-A202-842D3BC4DC87}"/>
    <cellStyle name="Comma 20 3 2 5" xfId="29654" xr:uid="{2549DAFE-7EFF-4D91-980A-42745F576E8E}"/>
    <cellStyle name="Comma 20 3 2 6" xfId="32417" xr:uid="{1A7DDFF8-B382-4F06-BC3B-BC24FAB260BB}"/>
    <cellStyle name="Comma 20 4" xfId="3179" xr:uid="{2430B472-5038-4761-BDA2-1BCC431BF70E}"/>
    <cellStyle name="Comma 20 4 2" xfId="6117" xr:uid="{DE1DCCC5-5889-42F5-BF4A-9921B7438727}"/>
    <cellStyle name="Comma 20 4 2 2" xfId="6785" xr:uid="{377052DC-3062-4066-A38E-35E37A6E87EA}"/>
    <cellStyle name="Comma 20 4 2 2 2" xfId="10515" xr:uid="{BC9556A1-5CE9-4332-9FB0-682F42B4DEAE}"/>
    <cellStyle name="Comma 20 4 2 2 2 2" xfId="19962" xr:uid="{4E7663D5-12B7-475B-873D-30FECB0E6DD3}"/>
    <cellStyle name="Comma 20 4 2 2 2 2 2" xfId="31867" xr:uid="{36C3B285-BB9E-4BA7-9246-D18549AD8A89}"/>
    <cellStyle name="Comma 20 4 2 2 2 2 3" xfId="34650" xr:uid="{109A3009-C01F-4672-972D-97F7A9F8F474}"/>
    <cellStyle name="Comma 20 4 2 2 2 3" xfId="30583" xr:uid="{4F676685-54ED-4277-B48C-CACD384EEAB0}"/>
    <cellStyle name="Comma 20 4 2 2 2 4" xfId="33354" xr:uid="{A0A3AAE5-3CBD-41B3-B739-FE8D5622A127}"/>
    <cellStyle name="Comma 20 4 2 2 3" xfId="16233" xr:uid="{F8E5EB35-F7D4-4D2F-B4A9-E3C3CAE25B00}"/>
    <cellStyle name="Comma 20 4 2 2 3 2" xfId="31224" xr:uid="{934BBF7E-BCF1-4D4E-9EB6-B4FB9A5E16B5}"/>
    <cellStyle name="Comma 20 4 2 2 3 3" xfId="34001" xr:uid="{C40BD3AE-2A9B-441A-A934-CE6093E5F411}"/>
    <cellStyle name="Comma 20 4 2 2 4" xfId="29942" xr:uid="{60964ADA-2D48-45C7-A5E9-3032F0786673}"/>
    <cellStyle name="Comma 20 4 2 2 5" xfId="32707" xr:uid="{EBC1302E-ED69-408E-9E65-87CCC6D8D0CF}"/>
    <cellStyle name="Comma 20 4 2 3" xfId="9846" xr:uid="{1850D883-4394-49D6-9338-1DA1405CCD33}"/>
    <cellStyle name="Comma 20 4 2 3 2" xfId="19292" xr:uid="{1DF4EB50-9528-4341-9300-323FDC006372}"/>
    <cellStyle name="Comma 20 4 2 3 2 2" xfId="31578" xr:uid="{EFDCFC8D-FB7F-4FEB-B20E-DD293C75DBE8}"/>
    <cellStyle name="Comma 20 4 2 3 2 3" xfId="34359" xr:uid="{A49754A4-B01C-40E0-9C4B-29CD4FE67F2D}"/>
    <cellStyle name="Comma 20 4 2 3 3" xfId="30295" xr:uid="{DF074B4B-A3A1-4336-A2CE-E7D06F5C2BAF}"/>
    <cellStyle name="Comma 20 4 2 3 4" xfId="33064" xr:uid="{DBA07E51-7C2B-4D3C-A6B8-5CF9D1F5C06C}"/>
    <cellStyle name="Comma 20 4 2 4" xfId="15563" xr:uid="{EFABDF3B-8874-4D14-AFD3-A8A059C4B0C9}"/>
    <cellStyle name="Comma 20 4 2 4 2" xfId="30935" xr:uid="{A15CF316-A199-4F5C-8C79-58386255A5B0}"/>
    <cellStyle name="Comma 20 4 2 4 3" xfId="33710" xr:uid="{96E053CE-D4CD-4F6D-8661-FE92A096EF66}"/>
    <cellStyle name="Comma 20 4 2 5" xfId="29655" xr:uid="{95349D5A-97CD-4445-B6BA-1127D6C2FDA8}"/>
    <cellStyle name="Comma 20 4 2 6" xfId="32418" xr:uid="{ADA5437B-5AD4-44C8-A5DA-6283562919EA}"/>
    <cellStyle name="Comma 20 5" xfId="6114" xr:uid="{7EB35D1B-0712-4ED7-9B69-83E2C614C3FA}"/>
    <cellStyle name="Comma 20 5 2" xfId="6782" xr:uid="{FD54C306-C2AB-4AED-A810-25D51AAFE4A7}"/>
    <cellStyle name="Comma 20 5 2 2" xfId="10512" xr:uid="{EE7143E5-8F55-4D87-8EE2-10966EEB3953}"/>
    <cellStyle name="Comma 20 5 2 2 2" xfId="19959" xr:uid="{9684D702-73AA-4C90-8538-DB39D587E504}"/>
    <cellStyle name="Comma 20 5 2 2 2 2" xfId="31864" xr:uid="{6603363D-EA9D-4C8D-A9E1-F6CFAC5038DF}"/>
    <cellStyle name="Comma 20 5 2 2 2 3" xfId="34647" xr:uid="{25AA3183-E401-47E1-876C-6EA7FF089B20}"/>
    <cellStyle name="Comma 20 5 2 2 3" xfId="30580" xr:uid="{0E04B1D0-BEAF-4B76-A88B-2A9D3E1AF56B}"/>
    <cellStyle name="Comma 20 5 2 2 4" xfId="33351" xr:uid="{33AD3A94-28BB-40A6-824A-F8653A5300FB}"/>
    <cellStyle name="Comma 20 5 2 3" xfId="16230" xr:uid="{8C876802-08BD-46D0-B655-A9681B57E57C}"/>
    <cellStyle name="Comma 20 5 2 3 2" xfId="31221" xr:uid="{20301FF3-1BA7-44BF-A393-7B4D8A413B44}"/>
    <cellStyle name="Comma 20 5 2 3 3" xfId="33998" xr:uid="{01523551-C4A6-4B7D-B96F-C26C97A4EACC}"/>
    <cellStyle name="Comma 20 5 2 4" xfId="29939" xr:uid="{7AE6C981-86F6-4BBA-9FD0-0C71FB697CC7}"/>
    <cellStyle name="Comma 20 5 2 5" xfId="32704" xr:uid="{6711135B-8C06-4BB8-A50D-8BB8A3733432}"/>
    <cellStyle name="Comma 20 5 3" xfId="9843" xr:uid="{A8636562-3F00-456D-A5FC-3885B0BDB972}"/>
    <cellStyle name="Comma 20 5 3 2" xfId="19289" xr:uid="{2D766F5F-98E2-4094-99E5-B38DF5FCB26F}"/>
    <cellStyle name="Comma 20 5 3 2 2" xfId="31575" xr:uid="{5D10EE7F-1271-4D96-BC5A-EC35E51EA0B6}"/>
    <cellStyle name="Comma 20 5 3 2 3" xfId="34356" xr:uid="{BC4FE0A4-FB11-4534-9078-B26CCA93C03F}"/>
    <cellStyle name="Comma 20 5 3 3" xfId="30292" xr:uid="{9ED79B73-E3BF-4DDF-B745-2B83D7C35758}"/>
    <cellStyle name="Comma 20 5 3 4" xfId="33061" xr:uid="{E9CD4B3E-5407-4907-B3F1-99593ABA936D}"/>
    <cellStyle name="Comma 20 5 4" xfId="15560" xr:uid="{74B51B61-837E-47E9-8B79-BD0261CE7A73}"/>
    <cellStyle name="Comma 20 5 4 2" xfId="30932" xr:uid="{7AA357AA-F4F7-4F38-A334-BDA99A92A207}"/>
    <cellStyle name="Comma 20 5 4 3" xfId="33707" xr:uid="{6EF3B032-A537-4D4B-BFFF-6B2CA9961433}"/>
    <cellStyle name="Comma 20 5 5" xfId="29652" xr:uid="{693DE4FF-7E20-44CC-9599-51FAA32CDB8E}"/>
    <cellStyle name="Comma 20 5 6" xfId="32415" xr:uid="{CA9DBE1E-DF29-4DEB-9033-E24D774D74D2}"/>
    <cellStyle name="Comma 20 8" xfId="50" xr:uid="{EF20C720-40D4-44C8-B5A0-17E4A7A855CD}"/>
    <cellStyle name="Comma 20 8 2" xfId="278" xr:uid="{3353C1DA-BDF8-4C4A-866E-78700F48F684}"/>
    <cellStyle name="Comma 20 8 2 2" xfId="29437" xr:uid="{864CFD6B-93E1-46B5-B674-BBD4750DC084}"/>
    <cellStyle name="Comma 20 8 2 3" xfId="32263" xr:uid="{A991E66E-4CFE-4E46-92FE-340FA0A56317}"/>
    <cellStyle name="Comma 20 8 3" xfId="29368" xr:uid="{1FF0710D-B139-4687-9A71-3FCCE545B842}"/>
    <cellStyle name="Comma 20 8 4" xfId="32194" xr:uid="{89B924F8-C317-4C22-8591-7E10834E3B97}"/>
    <cellStyle name="Comma 21" xfId="3180" xr:uid="{1F5B096E-F984-4803-9631-F4316F0716F7}"/>
    <cellStyle name="Comma 21 2" xfId="3181" xr:uid="{EEA4B0B5-D5A2-48BF-874A-0AA64F4C53D3}"/>
    <cellStyle name="Comma 21 2 2" xfId="6119" xr:uid="{4E3FE0B2-8B83-43D6-AC39-608C9B568D8D}"/>
    <cellStyle name="Comma 21 2 2 2" xfId="6787" xr:uid="{012C7844-1677-4D5B-AFC5-2482DCA7BFB9}"/>
    <cellStyle name="Comma 21 2 2 2 2" xfId="10517" xr:uid="{1115F4F3-BD98-446C-8C8F-1AF96FD9DAD5}"/>
    <cellStyle name="Comma 21 2 2 2 2 2" xfId="19964" xr:uid="{0987EBD7-E20E-483A-B4CF-5CC222941656}"/>
    <cellStyle name="Comma 21 2 2 2 2 2 2" xfId="31869" xr:uid="{F2C33EAF-EDD7-48A7-AB31-529E53D4A887}"/>
    <cellStyle name="Comma 21 2 2 2 2 2 3" xfId="34652" xr:uid="{465D8C87-1004-421E-B62B-02C1AB8BE41D}"/>
    <cellStyle name="Comma 21 2 2 2 2 3" xfId="30585" xr:uid="{AD99A7D3-F445-4C4C-977C-5BF9C8D8D486}"/>
    <cellStyle name="Comma 21 2 2 2 2 4" xfId="33356" xr:uid="{6E3EAAF1-034C-4A65-9394-85203093DCBC}"/>
    <cellStyle name="Comma 21 2 2 2 3" xfId="16235" xr:uid="{DBF6B121-31B7-4C7B-8D70-615F6613F72B}"/>
    <cellStyle name="Comma 21 2 2 2 3 2" xfId="31226" xr:uid="{581F9EF4-7685-4AF1-A419-7CC8846C724E}"/>
    <cellStyle name="Comma 21 2 2 2 3 3" xfId="34003" xr:uid="{F6D2D0DB-D9DC-4846-BA8F-53222F80472A}"/>
    <cellStyle name="Comma 21 2 2 2 4" xfId="29944" xr:uid="{2C1D8A1A-A5A9-4A1F-A632-C4D4A59C9E43}"/>
    <cellStyle name="Comma 21 2 2 2 5" xfId="32709" xr:uid="{A1EA6A8E-82DC-402A-89A9-1CFE329F9C95}"/>
    <cellStyle name="Comma 21 2 2 3" xfId="9848" xr:uid="{AEA1694E-4B5F-4961-9549-A469A992F2E9}"/>
    <cellStyle name="Comma 21 2 2 3 2" xfId="19294" xr:uid="{92E1DDD0-481D-4ABB-96DC-5030B550E1A1}"/>
    <cellStyle name="Comma 21 2 2 3 2 2" xfId="31580" xr:uid="{3006645D-43DD-44B1-9811-E16CBBDF63F4}"/>
    <cellStyle name="Comma 21 2 2 3 2 3" xfId="34361" xr:uid="{9AB64AA4-0825-4132-91AF-812C811A5BE4}"/>
    <cellStyle name="Comma 21 2 2 3 3" xfId="30297" xr:uid="{69A9C9F9-D056-4F6F-A72F-C500ABEBFFBB}"/>
    <cellStyle name="Comma 21 2 2 3 4" xfId="33066" xr:uid="{D0A9F01E-172A-4BB1-B449-E7FE131E0C84}"/>
    <cellStyle name="Comma 21 2 2 4" xfId="15565" xr:uid="{22A389AB-6F9A-4304-AA18-FD1FAB1717ED}"/>
    <cellStyle name="Comma 21 2 2 4 2" xfId="30937" xr:uid="{98D0DF14-0C51-4D1B-BA8A-3DD991D91087}"/>
    <cellStyle name="Comma 21 2 2 4 3" xfId="33712" xr:uid="{E3518929-19B6-4F75-89E4-14C72C7A6BE4}"/>
    <cellStyle name="Comma 21 2 2 5" xfId="29657" xr:uid="{88AC2B5B-C54F-4B0D-92AA-80FB09B710C3}"/>
    <cellStyle name="Comma 21 2 2 6" xfId="32420" xr:uid="{A83AE0DE-E471-40D2-8C0C-2132C0D03256}"/>
    <cellStyle name="Comma 21 3" xfId="3182" xr:uid="{C2CDB5F0-F7D0-43B6-9C37-2282F04E76C4}"/>
    <cellStyle name="Comma 21 3 2" xfId="6120" xr:uid="{4AC0F6B8-EAA7-4CEC-BBB5-E4F505809C04}"/>
    <cellStyle name="Comma 21 3 2 2" xfId="6788" xr:uid="{6041B9EA-3034-43B4-9E1B-5A0CF35B45D9}"/>
    <cellStyle name="Comma 21 3 2 2 2" xfId="10518" xr:uid="{C4679985-F368-43F4-8E1C-472AEAE54635}"/>
    <cellStyle name="Comma 21 3 2 2 2 2" xfId="19965" xr:uid="{D0F3AD75-101A-4FE3-A69C-42C325A41965}"/>
    <cellStyle name="Comma 21 3 2 2 2 2 2" xfId="31870" xr:uid="{1B53BF8A-E7BF-4440-B895-B42749AF27EA}"/>
    <cellStyle name="Comma 21 3 2 2 2 2 3" xfId="34653" xr:uid="{2BFB089C-EBDD-4973-A474-86A27EF6FF23}"/>
    <cellStyle name="Comma 21 3 2 2 2 3" xfId="30586" xr:uid="{7842FBB3-6DC0-4AE5-A637-8397EFC4D736}"/>
    <cellStyle name="Comma 21 3 2 2 2 4" xfId="33357" xr:uid="{A9F53397-29B4-4E85-BCF4-4E8318C0B0E6}"/>
    <cellStyle name="Comma 21 3 2 2 3" xfId="16236" xr:uid="{7E95FAAD-3507-4588-A6D4-CB8E0692D6C1}"/>
    <cellStyle name="Comma 21 3 2 2 3 2" xfId="31227" xr:uid="{C7695308-109D-48F7-9B8B-9D272690FB1A}"/>
    <cellStyle name="Comma 21 3 2 2 3 3" xfId="34004" xr:uid="{029076FC-FC84-454A-A839-65CDA317AA66}"/>
    <cellStyle name="Comma 21 3 2 2 4" xfId="29945" xr:uid="{8CA4C55D-498B-41B5-AF7E-9C72D6490189}"/>
    <cellStyle name="Comma 21 3 2 2 5" xfId="32710" xr:uid="{AFD1E3C2-5586-4726-97DF-C75E14CF8997}"/>
    <cellStyle name="Comma 21 3 2 3" xfId="9849" xr:uid="{60C32D66-F86C-42E1-8C3B-D6E24B537E49}"/>
    <cellStyle name="Comma 21 3 2 3 2" xfId="19295" xr:uid="{D90009F6-7C1F-49B8-9267-16FB7DDE0149}"/>
    <cellStyle name="Comma 21 3 2 3 2 2" xfId="31581" xr:uid="{8B603E2B-4901-4C6C-BC81-9D7D095F3E2E}"/>
    <cellStyle name="Comma 21 3 2 3 2 3" xfId="34362" xr:uid="{B063F590-27C5-44BB-A0D7-B259426D5194}"/>
    <cellStyle name="Comma 21 3 2 3 3" xfId="30298" xr:uid="{4610146C-93BD-4CBA-ACD9-2FBC58892FF3}"/>
    <cellStyle name="Comma 21 3 2 3 4" xfId="33067" xr:uid="{A3689552-351E-4388-AFB5-915FE01EAD2D}"/>
    <cellStyle name="Comma 21 3 2 4" xfId="15566" xr:uid="{E6409ABB-4404-4D88-865F-A2F5B8D52FE2}"/>
    <cellStyle name="Comma 21 3 2 4 2" xfId="30938" xr:uid="{38BD4C60-43D2-4849-8A8F-D3B35F3808F0}"/>
    <cellStyle name="Comma 21 3 2 4 3" xfId="33713" xr:uid="{316CE856-FA98-4DA5-9E2E-7CE84FD5F078}"/>
    <cellStyle name="Comma 21 3 2 5" xfId="29658" xr:uid="{4E2FA1AB-4E89-4D46-8D7F-8529036CA84E}"/>
    <cellStyle name="Comma 21 3 2 6" xfId="32421" xr:uid="{1343D03E-CF6D-47C7-9DB5-3A4E9EA9D89B}"/>
    <cellStyle name="Comma 21 4" xfId="3183" xr:uid="{BF6875A6-B95A-40BB-8F86-E6504C39E7CB}"/>
    <cellStyle name="Comma 21 4 2" xfId="6121" xr:uid="{A9250AFE-6F0B-4AE3-801C-04ED9EB91D72}"/>
    <cellStyle name="Comma 21 4 2 2" xfId="6789" xr:uid="{AF67C939-F74C-4B55-9C47-DA5283CC4620}"/>
    <cellStyle name="Comma 21 4 2 2 2" xfId="10519" xr:uid="{E9013807-6765-41DB-A3AD-68F197A9C804}"/>
    <cellStyle name="Comma 21 4 2 2 2 2" xfId="19966" xr:uid="{25C68FB9-F572-419E-8C00-455CDEFA2839}"/>
    <cellStyle name="Comma 21 4 2 2 2 2 2" xfId="31871" xr:uid="{46D4144B-8C8B-4E07-A0A7-80F849004B58}"/>
    <cellStyle name="Comma 21 4 2 2 2 2 3" xfId="34654" xr:uid="{00FDE216-3A00-4784-B697-778980AF5074}"/>
    <cellStyle name="Comma 21 4 2 2 2 3" xfId="30587" xr:uid="{70CA1AE6-56AB-46C6-A181-D1FC89B18D4D}"/>
    <cellStyle name="Comma 21 4 2 2 2 4" xfId="33358" xr:uid="{EDB51FE8-2073-4923-916E-1FF682A778C4}"/>
    <cellStyle name="Comma 21 4 2 2 3" xfId="16237" xr:uid="{9EF3EB94-E2CC-4F5C-AEA8-1DA4090D4A60}"/>
    <cellStyle name="Comma 21 4 2 2 3 2" xfId="31228" xr:uid="{195B7E4E-5318-4C97-8803-01FE952B9587}"/>
    <cellStyle name="Comma 21 4 2 2 3 3" xfId="34005" xr:uid="{3FBF75F5-3A29-4832-AAC3-501867911872}"/>
    <cellStyle name="Comma 21 4 2 2 4" xfId="29946" xr:uid="{98044AE1-D013-4D54-A01A-F5D7EA7F1843}"/>
    <cellStyle name="Comma 21 4 2 2 5" xfId="32711" xr:uid="{A99EF942-CF1B-4F08-8AD4-091E5D934107}"/>
    <cellStyle name="Comma 21 4 2 3" xfId="9850" xr:uid="{11DDFF73-3992-4895-A159-84638A66ABFB}"/>
    <cellStyle name="Comma 21 4 2 3 2" xfId="19296" xr:uid="{69C2E3E8-C2C7-4308-A4F9-E625D8F92368}"/>
    <cellStyle name="Comma 21 4 2 3 2 2" xfId="31582" xr:uid="{5C7DFB4A-0BB9-4312-832F-9A1B4CBB84A6}"/>
    <cellStyle name="Comma 21 4 2 3 2 3" xfId="34363" xr:uid="{02E43643-06F9-42C1-BC7C-6193F6DC6ACE}"/>
    <cellStyle name="Comma 21 4 2 3 3" xfId="30299" xr:uid="{9D90A64A-79D2-414E-B456-4BBC80CACF43}"/>
    <cellStyle name="Comma 21 4 2 3 4" xfId="33068" xr:uid="{7E18DD34-0113-478E-A005-5AD82BC3CE0A}"/>
    <cellStyle name="Comma 21 4 2 4" xfId="15567" xr:uid="{0B38A4DD-54DB-47FE-BF9C-C9501AB3386A}"/>
    <cellStyle name="Comma 21 4 2 4 2" xfId="30939" xr:uid="{CED5E39C-3EC3-4540-A33F-51FBE5636265}"/>
    <cellStyle name="Comma 21 4 2 4 3" xfId="33714" xr:uid="{BB1B86DD-B1CE-4E21-B30B-8758E42D1502}"/>
    <cellStyle name="Comma 21 4 2 5" xfId="29659" xr:uid="{0A4CCD8E-93D3-437B-8ED0-B0B4B61ABE10}"/>
    <cellStyle name="Comma 21 4 2 6" xfId="32422" xr:uid="{DE3C7836-20F8-4C0C-9A2D-9982C4BB398E}"/>
    <cellStyle name="Comma 21 5" xfId="5823" xr:uid="{7FCC9D70-6696-456B-84BC-C51F2505F821}"/>
    <cellStyle name="Comma 21 5 2" xfId="6495" xr:uid="{7DD8200E-DFF1-4C34-8526-9ADE0647B21E}"/>
    <cellStyle name="Comma 21 5 2 2" xfId="10225" xr:uid="{8AC04B9F-E230-427A-BE78-30C730D3BCEB}"/>
    <cellStyle name="Comma 21 5 2 2 2" xfId="19671" xr:uid="{369ACA87-545C-4151-8F6D-4C5024E1B458}"/>
    <cellStyle name="Comma 21 5 2 2 2 2" xfId="31778" xr:uid="{645F3953-365B-41AC-85B3-80B7E6126967}"/>
    <cellStyle name="Comma 21 5 2 2 2 3" xfId="34561" xr:uid="{C9928359-DD9C-44FA-BF11-142BB9AF6CB4}"/>
    <cellStyle name="Comma 21 5 2 2 3" xfId="30495" xr:uid="{AEB24C4D-C033-4585-9752-604ECDF935ED}"/>
    <cellStyle name="Comma 21 5 2 2 4" xfId="33266" xr:uid="{C4D3035A-22DA-44A5-AD56-7B05C9D3D937}"/>
    <cellStyle name="Comma 21 5 2 3" xfId="15942" xr:uid="{7223D6AD-7E17-4A74-8CFA-91CD5406764D}"/>
    <cellStyle name="Comma 21 5 2 3 2" xfId="31135" xr:uid="{B9AA3F59-BCBD-4126-B09F-68DCE53DAF8F}"/>
    <cellStyle name="Comma 21 5 2 3 3" xfId="33912" xr:uid="{70CB185D-5110-48EE-9BA2-16ADA882AC91}"/>
    <cellStyle name="Comma 21 5 2 4" xfId="29854" xr:uid="{03C072A4-2E49-4E17-B382-861ED5CB5627}"/>
    <cellStyle name="Comma 21 5 2 5" xfId="32619" xr:uid="{38B384A8-BFB8-4F39-B340-6877CBCD121E}"/>
    <cellStyle name="Comma 21 6" xfId="6118" xr:uid="{E2538938-2EB4-4C7E-AE90-BADA5F43EB04}"/>
    <cellStyle name="Comma 21 6 2" xfId="6786" xr:uid="{8C079DAC-D3DC-490E-B56D-C7EC1E069E1C}"/>
    <cellStyle name="Comma 21 6 2 2" xfId="10516" xr:uid="{CB7B884F-3E1E-4B49-8E5B-7DF759B5BE7F}"/>
    <cellStyle name="Comma 21 6 2 2 2" xfId="19963" xr:uid="{B7C05689-00EE-475E-ABC8-3F0F2B81AC52}"/>
    <cellStyle name="Comma 21 6 2 2 2 2" xfId="31868" xr:uid="{4E1CA2F0-5C14-4E14-8F78-4D93A1A6DD2A}"/>
    <cellStyle name="Comma 21 6 2 2 2 3" xfId="34651" xr:uid="{7E23F913-C33D-4C4D-AE74-43DE9A887EEE}"/>
    <cellStyle name="Comma 21 6 2 2 3" xfId="30584" xr:uid="{C49E7F14-1105-430B-B2F4-0CBE0DEE066B}"/>
    <cellStyle name="Comma 21 6 2 2 4" xfId="33355" xr:uid="{C3F9F2A6-D06F-4DEF-96BD-EB48CD6E508A}"/>
    <cellStyle name="Comma 21 6 2 3" xfId="16234" xr:uid="{FA66C449-F64F-40B8-89C5-AFABBF3045E5}"/>
    <cellStyle name="Comma 21 6 2 3 2" xfId="31225" xr:uid="{ABC9E26D-C2F0-46C2-9648-A738C37E2522}"/>
    <cellStyle name="Comma 21 6 2 3 3" xfId="34002" xr:uid="{F0368D2B-95D1-4438-BEDE-9DFCCF530617}"/>
    <cellStyle name="Comma 21 6 2 4" xfId="29943" xr:uid="{960D00D8-8B4F-489A-A6E1-EF76966C6E9B}"/>
    <cellStyle name="Comma 21 6 2 5" xfId="32708" xr:uid="{2D0C3020-D36A-4951-854B-FB6E92DD8190}"/>
    <cellStyle name="Comma 21 6 3" xfId="9847" xr:uid="{53FFB8E6-6A3C-4623-A303-A04B19D61823}"/>
    <cellStyle name="Comma 21 6 3 2" xfId="19293" xr:uid="{75F97FDE-0EED-4C3E-B9C4-02277C88FFF9}"/>
    <cellStyle name="Comma 21 6 3 2 2" xfId="31579" xr:uid="{E4FA084A-826E-4723-9D53-D2232796E6C6}"/>
    <cellStyle name="Comma 21 6 3 2 3" xfId="34360" xr:uid="{7CC28FF1-9EA2-4848-A361-222897B72C5D}"/>
    <cellStyle name="Comma 21 6 3 3" xfId="30296" xr:uid="{9F13BA1B-8979-4BF8-813A-DA6EDAC3C2DC}"/>
    <cellStyle name="Comma 21 6 3 4" xfId="33065" xr:uid="{5025EFEF-C2F5-4C95-A941-17721FC9E317}"/>
    <cellStyle name="Comma 21 6 4" xfId="15564" xr:uid="{8A8FE4D6-EB57-4248-9458-A6BB18975B7A}"/>
    <cellStyle name="Comma 21 6 4 2" xfId="30936" xr:uid="{B9BE3964-8944-41B3-BDFE-EC31677D082D}"/>
    <cellStyle name="Comma 21 6 4 3" xfId="33711" xr:uid="{99036687-D5AD-4532-AC66-6D8A8EA8E944}"/>
    <cellStyle name="Comma 21 6 5" xfId="29656" xr:uid="{ED0E9FFF-6382-42E9-95D0-3194E1F22D94}"/>
    <cellStyle name="Comma 21 6 6" xfId="32419" xr:uid="{0AEB4D0C-0F4F-4869-8D55-79E2A6F9EC01}"/>
    <cellStyle name="Comma 22" xfId="3184" xr:uid="{F90D34B5-0EB1-4689-A984-BD6AFC1C016B}"/>
    <cellStyle name="Comma 22 2" xfId="6122" xr:uid="{8FA71104-B0E8-4515-A756-45554ACA8DBE}"/>
    <cellStyle name="Comma 22 2 2" xfId="6790" xr:uid="{96D9F27D-B7FD-4A4E-A262-8E5A1432C15E}"/>
    <cellStyle name="Comma 22 2 2 2" xfId="10520" xr:uid="{E4F6CD04-003F-4016-ABAC-AE6EC38E4DE8}"/>
    <cellStyle name="Comma 22 2 2 2 2" xfId="19967" xr:uid="{918B6DC6-A176-4A05-8687-4F6FC0BA6480}"/>
    <cellStyle name="Comma 22 2 2 2 2 2" xfId="31872" xr:uid="{46FA6981-6895-4D37-977F-2744334746E1}"/>
    <cellStyle name="Comma 22 2 2 2 2 3" xfId="34655" xr:uid="{4AB629CA-8E45-406E-8A25-A4E06F8D6606}"/>
    <cellStyle name="Comma 22 2 2 2 3" xfId="30588" xr:uid="{A1ACE714-27CD-4245-B8E9-20082335F2DB}"/>
    <cellStyle name="Comma 22 2 2 2 4" xfId="33359" xr:uid="{D931C61A-CAB5-4A1C-A44F-0BF26B4DF576}"/>
    <cellStyle name="Comma 22 2 2 3" xfId="16238" xr:uid="{1948843D-640B-44AB-84BD-A95DA0D3FF85}"/>
    <cellStyle name="Comma 22 2 2 3 2" xfId="31229" xr:uid="{8BA1F869-4E5A-4074-88FA-DB6CDC83C2C0}"/>
    <cellStyle name="Comma 22 2 2 3 3" xfId="34006" xr:uid="{B6707A46-D5E9-4547-AFAD-6342D45D5A8E}"/>
    <cellStyle name="Comma 22 2 2 4" xfId="29947" xr:uid="{C9326D26-4C9A-4897-9B6B-7BF3E21F95E7}"/>
    <cellStyle name="Comma 22 2 2 5" xfId="32712" xr:uid="{75B8FE38-000E-44E9-9C97-92741AF6D70F}"/>
    <cellStyle name="Comma 22 2 3" xfId="9851" xr:uid="{814CD4FA-63B0-4BA8-A33C-7C4F39A7C215}"/>
    <cellStyle name="Comma 22 2 3 2" xfId="19297" xr:uid="{0AB168F2-BC31-44CF-8B4B-BCB16AC11F85}"/>
    <cellStyle name="Comma 22 2 3 2 2" xfId="31583" xr:uid="{3026C5A1-D9A4-4DA8-949C-6EE2743DE443}"/>
    <cellStyle name="Comma 22 2 3 2 3" xfId="34364" xr:uid="{49BE58CA-1C17-4235-B4EC-86D1B2EE8107}"/>
    <cellStyle name="Comma 22 2 3 3" xfId="30300" xr:uid="{C657FE2E-CDB8-4EE7-9B6D-D7F99F2098A4}"/>
    <cellStyle name="Comma 22 2 3 4" xfId="33069" xr:uid="{6B481616-10AF-4AC8-9BE4-2AC3F2D89DD7}"/>
    <cellStyle name="Comma 22 2 4" xfId="15568" xr:uid="{1CEC1C07-5497-49BD-BE03-F4E014AF76DD}"/>
    <cellStyle name="Comma 22 2 4 2" xfId="30940" xr:uid="{DC2A8F69-F748-4969-A331-537BABB3CAF5}"/>
    <cellStyle name="Comma 22 2 4 3" xfId="33715" xr:uid="{19F74AE6-7DD3-45E3-AADA-33004F6DF0B8}"/>
    <cellStyle name="Comma 22 2 5" xfId="29660" xr:uid="{1710F9F0-16BB-4AFF-81D2-AC70AA58313B}"/>
    <cellStyle name="Comma 22 2 6" xfId="32423" xr:uid="{BF458B59-EE24-4986-91A1-C25DCB095128}"/>
    <cellStyle name="Comma 22 3" xfId="6478" xr:uid="{2113FE38-9BE5-45F3-8823-697891F46F36}"/>
    <cellStyle name="Comma 22 3 2" xfId="10208" xr:uid="{C4D73FDB-1FF8-4F11-91C2-2B77912190D5}"/>
    <cellStyle name="Comma 22 3 2 2" xfId="19654" xr:uid="{D006D07D-9D60-4627-8AFA-DA9C9D7F4DC3}"/>
    <cellStyle name="Comma 22 3 2 2 2" xfId="31762" xr:uid="{16E7CD64-74F0-4B2E-9CCA-9B2A31C81AF9}"/>
    <cellStyle name="Comma 22 3 2 2 3" xfId="34544" xr:uid="{0D980BC7-248E-4F97-AED4-F127FDBAA9B3}"/>
    <cellStyle name="Comma 22 3 2 3" xfId="30479" xr:uid="{DDA26065-1673-45B3-8E19-01A9CBC72097}"/>
    <cellStyle name="Comma 22 3 2 4" xfId="33249" xr:uid="{7B98407B-D3D4-493A-8F8F-FAA35333322E}"/>
    <cellStyle name="Comma 22 3 3" xfId="15925" xr:uid="{E2BE9AEE-CA76-4C67-B838-68C2C2ADE460}"/>
    <cellStyle name="Comma 22 3 3 2" xfId="31119" xr:uid="{601901CB-0C4A-4BF3-B1ED-49D68FC34F6F}"/>
    <cellStyle name="Comma 22 3 3 3" xfId="33895" xr:uid="{3409C7D7-0454-4A2D-983D-CBDB05E8E489}"/>
    <cellStyle name="Comma 22 3 4" xfId="29838" xr:uid="{CBC60715-DDE4-4E88-B433-D0DA068A8C6E}"/>
    <cellStyle name="Comma 22 3 5" xfId="32602" xr:uid="{695E8F4C-D598-463F-957C-DF46C8E0F6A5}"/>
    <cellStyle name="Comma 22 4" xfId="8416" xr:uid="{6599D7CA-3C1C-4179-A4DA-D10DE4DC93F0}"/>
    <cellStyle name="Comma 22 4 2" xfId="11991" xr:uid="{4194966A-ECA9-4AFD-AAD0-7C429BC32FEB}"/>
    <cellStyle name="Comma 22 4 2 2" xfId="21438" xr:uid="{C9D2ECD6-3F85-43D8-9CF1-64B281CDA644}"/>
    <cellStyle name="Comma 22 4 2 2 2" xfId="32061" xr:uid="{76C4E049-69FF-430C-B741-EE2397D4042D}"/>
    <cellStyle name="Comma 22 4 2 2 3" xfId="34845" xr:uid="{0F55EDD2-4525-4A0F-B511-2C7560DC071E}"/>
    <cellStyle name="Comma 22 4 2 3" xfId="30777" xr:uid="{E8DF6819-160C-466F-BD8E-9B6476A18CCC}"/>
    <cellStyle name="Comma 22 4 2 4" xfId="33549" xr:uid="{6A0F6C49-2E83-4253-ADA5-3AB987DFB9DF}"/>
    <cellStyle name="Comma 22 4 3" xfId="17861" xr:uid="{50BDEDC0-6E8A-4E2B-BBFC-CD9E100FFC9C}"/>
    <cellStyle name="Comma 22 4 3 2" xfId="31418" xr:uid="{E308FC8B-F2C1-44CF-AFBE-912D80D2B47C}"/>
    <cellStyle name="Comma 22 4 3 3" xfId="34196" xr:uid="{612D174B-894A-45CB-A31A-675C05AA0245}"/>
    <cellStyle name="Comma 22 4 4" xfId="30136" xr:uid="{23B0B02E-0ADC-4142-8444-3CA62DBDD936}"/>
    <cellStyle name="Comma 22 4 5" xfId="32902" xr:uid="{239A9225-7345-4AFB-BA7A-A6CD5496ED0A}"/>
    <cellStyle name="Comma 22 5" xfId="9512" xr:uid="{A20DB875-3773-4199-A9E8-BDA9E5E02399}"/>
    <cellStyle name="Comma 22 5 2" xfId="12860" xr:uid="{70D11777-032E-425B-9904-46C1790AD67F}"/>
    <cellStyle name="Comma 22 5 2 2" xfId="22307" xr:uid="{8D632F7D-C73A-46FA-858A-ECF9A282F29C}"/>
    <cellStyle name="Comma 22 5 2 2 2" xfId="32090" xr:uid="{4E90EFCA-792B-426A-8226-79AEDAF8ABDA}"/>
    <cellStyle name="Comma 22 5 2 2 3" xfId="34875" xr:uid="{68EF6880-E0E7-480A-8161-FE9ACB2266C7}"/>
    <cellStyle name="Comma 22 5 2 3" xfId="30806" xr:uid="{8929E988-22F9-489C-B59C-D156CD507F01}"/>
    <cellStyle name="Comma 22 5 2 4" xfId="33579" xr:uid="{E08C5FBC-2B60-4962-A42D-9D96F6E5BFC6}"/>
    <cellStyle name="Comma 22 5 3" xfId="18957" xr:uid="{F0DC8784-0FDE-4E85-A032-636179E6567C}"/>
    <cellStyle name="Comma 22 5 3 2" xfId="31447" xr:uid="{F15BCE99-A2FF-488D-8C72-DD84370BDCCA}"/>
    <cellStyle name="Comma 22 5 3 3" xfId="34226" xr:uid="{5C29C1F3-9B67-47FA-A782-DF6EE6C2C57E}"/>
    <cellStyle name="Comma 22 5 4" xfId="30165" xr:uid="{CC92C692-9CBE-44E5-ABF3-A713FFAF06E1}"/>
    <cellStyle name="Comma 22 5 5" xfId="32932" xr:uid="{379C883A-4B13-4E29-BE7A-26B07ACE3A2C}"/>
    <cellStyle name="Comma 22 6" xfId="9540" xr:uid="{2E3DAD90-9DBE-4423-9D29-8B4478E139D9}"/>
    <cellStyle name="Comma 22 6 2" xfId="18985" xr:uid="{CA60ACEC-1405-4DD4-BBAF-D9E32F7B530A}"/>
    <cellStyle name="Comma 22 6 2 2" xfId="31474" xr:uid="{3E1EC346-7DD9-4896-8CF7-46B4D5AA8DF8}"/>
    <cellStyle name="Comma 22 6 2 3" xfId="34254" xr:uid="{9246E226-C53F-4E0E-A324-B6C102C58469}"/>
    <cellStyle name="Comma 22 6 3" xfId="30192" xr:uid="{EA0D70DF-08AE-48DE-8448-FDFB41FDA6FB}"/>
    <cellStyle name="Comma 22 6 4" xfId="32960" xr:uid="{9287E3AA-C9E2-483F-904D-CD5AFDEAEFF2}"/>
    <cellStyle name="Comma 22 7" xfId="15257" xr:uid="{E6D853C1-0ED1-465A-89F3-749103F05092}"/>
    <cellStyle name="Comma 22 7 2" xfId="30832" xr:uid="{411C21EA-5F7F-4DB4-A4D2-7142807B5656}"/>
    <cellStyle name="Comma 22 7 3" xfId="33606" xr:uid="{E27BFFF3-761C-479F-99DB-BF66F02A7114}"/>
    <cellStyle name="Comma 22 8" xfId="29527" xr:uid="{FCD7E396-7B75-445F-80F1-1D0C9676BB72}"/>
    <cellStyle name="Comma 22 9" xfId="32315" xr:uid="{E45DF9E2-3BFF-47D3-A58B-EC7EA5C0D01B}"/>
    <cellStyle name="Comma 23" xfId="3185" xr:uid="{E925EC88-5C2C-4DF0-AFDC-2AF5CAFFADA5}"/>
    <cellStyle name="Comma 23 2" xfId="6123" xr:uid="{C13EA519-8D54-42CC-93F0-9E59707A53A1}"/>
    <cellStyle name="Comma 23 2 2" xfId="6791" xr:uid="{39CB8C45-827F-4F0A-A8E9-DE4F1F3998A4}"/>
    <cellStyle name="Comma 23 2 2 2" xfId="10521" xr:uid="{0DFE3A77-985F-4BC3-880A-767AE7AAA8AE}"/>
    <cellStyle name="Comma 23 2 2 2 2" xfId="19968" xr:uid="{01913580-9141-4466-9ED3-B32105D7F8CF}"/>
    <cellStyle name="Comma 23 2 2 2 2 2" xfId="31873" xr:uid="{D19950DF-F92A-405A-8017-24FD17F49F2E}"/>
    <cellStyle name="Comma 23 2 2 2 2 3" xfId="34656" xr:uid="{9709F3C1-DA62-4C9C-8255-10534CD686DD}"/>
    <cellStyle name="Comma 23 2 2 2 3" xfId="30589" xr:uid="{EE23E5D8-8675-4E72-97D1-DC6F4A9E5690}"/>
    <cellStyle name="Comma 23 2 2 2 4" xfId="33360" xr:uid="{15EE6A86-58C5-4319-B9D8-9CB77F3CFE07}"/>
    <cellStyle name="Comma 23 2 2 3" xfId="16239" xr:uid="{FA93A543-F476-4C75-A8D9-E7B47C5C53EE}"/>
    <cellStyle name="Comma 23 2 2 3 2" xfId="31230" xr:uid="{577A5B9E-BF14-4576-9F7B-D387F8AFEACC}"/>
    <cellStyle name="Comma 23 2 2 3 3" xfId="34007" xr:uid="{28C369AB-C828-4509-831A-1504DEB4F529}"/>
    <cellStyle name="Comma 23 2 2 4" xfId="29948" xr:uid="{D9938AD6-9C7E-481D-8B39-C17538327E7D}"/>
    <cellStyle name="Comma 23 2 2 5" xfId="32713" xr:uid="{64F6DDB0-1B85-4ADD-A3D2-7ED1294BF270}"/>
    <cellStyle name="Comma 23 2 3" xfId="9852" xr:uid="{9AD411AB-7B62-4E9F-98D0-E5B2450CAFBF}"/>
    <cellStyle name="Comma 23 2 3 2" xfId="19298" xr:uid="{0FF24850-DBB2-4E6D-9D87-221EBEDC032A}"/>
    <cellStyle name="Comma 23 2 3 2 2" xfId="31584" xr:uid="{9DF31EF4-B127-4D42-A75F-D2AB00F26447}"/>
    <cellStyle name="Comma 23 2 3 2 3" xfId="34365" xr:uid="{0F876DA7-CEF6-4FB4-9FDD-8E91FE460009}"/>
    <cellStyle name="Comma 23 2 3 3" xfId="30301" xr:uid="{B78F8F6C-A91B-4596-8D58-09DEDFEB35BF}"/>
    <cellStyle name="Comma 23 2 3 4" xfId="33070" xr:uid="{510D8C1D-9D2C-4F84-A2AD-4E63910ADF75}"/>
    <cellStyle name="Comma 23 2 4" xfId="15569" xr:uid="{C6265832-C671-452B-9C11-ABC2F05FA590}"/>
    <cellStyle name="Comma 23 2 4 2" xfId="30941" xr:uid="{EC6196A2-923D-4F14-BED0-9E96FDD2C040}"/>
    <cellStyle name="Comma 23 2 4 3" xfId="33716" xr:uid="{819C5649-D24A-4DFA-9DD0-BE97350E380B}"/>
    <cellStyle name="Comma 23 2 5" xfId="29661" xr:uid="{8A58D396-D333-4548-9AFB-A9FF22A0C7CA}"/>
    <cellStyle name="Comma 23 2 6" xfId="32424" xr:uid="{A0844A28-FBB4-482C-9234-DFDDFD91ACF4}"/>
    <cellStyle name="Comma 23 3" xfId="6479" xr:uid="{79711C5D-24F0-4614-B70E-28EF5A71F5FB}"/>
    <cellStyle name="Comma 23 3 2" xfId="10209" xr:uid="{B18E3E85-E4C2-43FD-BC40-809E2D5562AC}"/>
    <cellStyle name="Comma 23 3 2 2" xfId="19655" xr:uid="{89F872B6-6014-4D4E-90A0-0EE43246166F}"/>
    <cellStyle name="Comma 23 3 2 2 2" xfId="31763" xr:uid="{BF89D298-E0B9-413E-90E0-6AA631B8A938}"/>
    <cellStyle name="Comma 23 3 2 2 3" xfId="34545" xr:uid="{D9A860EE-F16D-4116-AC62-EB4D7F271267}"/>
    <cellStyle name="Comma 23 3 2 3" xfId="30480" xr:uid="{C04B1E09-3D99-4C06-9E44-391DBD1319C2}"/>
    <cellStyle name="Comma 23 3 2 4" xfId="33250" xr:uid="{E5B1A67D-2718-4B8B-90CD-932B5155EB20}"/>
    <cellStyle name="Comma 23 3 3" xfId="15926" xr:uid="{469DF188-1710-4709-8A12-1E64B52EA470}"/>
    <cellStyle name="Comma 23 3 3 2" xfId="31120" xr:uid="{5FF7CBE8-58D7-4AF0-99CA-6A04CFE6A2F6}"/>
    <cellStyle name="Comma 23 3 3 3" xfId="33896" xr:uid="{91978F70-1BB6-43BE-A5A1-23C4DA2F3887}"/>
    <cellStyle name="Comma 23 3 4" xfId="29839" xr:uid="{8A81AAF2-15F3-4C81-9200-741CC27AB1EF}"/>
    <cellStyle name="Comma 23 3 5" xfId="32603" xr:uid="{573B2A77-134C-49F6-A972-19756A7C0447}"/>
    <cellStyle name="Comma 23 4" xfId="8417" xr:uid="{864E0027-EEA0-414C-9A95-49553BE3B221}"/>
    <cellStyle name="Comma 23 4 2" xfId="11992" xr:uid="{72230502-ADFE-44C8-AF64-0C6B6B8DBC17}"/>
    <cellStyle name="Comma 23 4 2 2" xfId="21439" xr:uid="{9A3FC4FF-131E-4A59-AC98-B96000FFF8F6}"/>
    <cellStyle name="Comma 23 4 2 2 2" xfId="32062" xr:uid="{369C0784-9E33-4A36-9D47-9F9222714EBC}"/>
    <cellStyle name="Comma 23 4 2 2 3" xfId="34846" xr:uid="{A3F819C3-4B78-4991-BA74-D218DAE142CE}"/>
    <cellStyle name="Comma 23 4 2 3" xfId="30778" xr:uid="{DA35C470-5AB6-4C21-BA1B-4BAC4F98BEDE}"/>
    <cellStyle name="Comma 23 4 2 4" xfId="33550" xr:uid="{745996FF-DA6B-4BBC-B126-1E9ED165D08B}"/>
    <cellStyle name="Comma 23 4 3" xfId="17862" xr:uid="{D337043E-6355-4481-B291-E2CAFA3F87B5}"/>
    <cellStyle name="Comma 23 4 3 2" xfId="31419" xr:uid="{8B3BEA5A-8E76-440D-9406-3208DB7551DF}"/>
    <cellStyle name="Comma 23 4 3 3" xfId="34197" xr:uid="{42B2C13B-5760-466B-B919-6E3C2200752A}"/>
    <cellStyle name="Comma 23 4 4" xfId="30137" xr:uid="{437EBB89-E3B5-48E1-9F47-E975361737B8}"/>
    <cellStyle name="Comma 23 4 5" xfId="32903" xr:uid="{0EB9DF71-29CE-4BD0-9B08-1EA556F4B2B6}"/>
    <cellStyle name="Comma 23 5" xfId="9513" xr:uid="{8EB2FFFA-793B-44A4-8B9E-F2ED61AA7FC7}"/>
    <cellStyle name="Comma 23 5 2" xfId="12861" xr:uid="{05C533BF-A998-44EB-A39E-E8C3BF5770CB}"/>
    <cellStyle name="Comma 23 5 2 2" xfId="22308" xr:uid="{E10BA53C-B0AA-48DE-A4BB-F4F5AEE02898}"/>
    <cellStyle name="Comma 23 5 2 2 2" xfId="32091" xr:uid="{DF2E0ECF-B6EB-4772-9B0A-DD8745D418C1}"/>
    <cellStyle name="Comma 23 5 2 2 3" xfId="34876" xr:uid="{52FBAEBA-D3B6-4CCB-B043-304D6E1A5BA9}"/>
    <cellStyle name="Comma 23 5 2 3" xfId="30807" xr:uid="{2A003374-BCAC-4D31-B56C-80D4F62BAB48}"/>
    <cellStyle name="Comma 23 5 2 4" xfId="33580" xr:uid="{F0DE25FA-2CE6-45E1-A8B2-E9E141A89635}"/>
    <cellStyle name="Comma 23 5 3" xfId="18958" xr:uid="{C3A7EC4F-1B56-4516-9B3A-8ECCD01DF5E8}"/>
    <cellStyle name="Comma 23 5 3 2" xfId="31448" xr:uid="{89899BD0-8E78-449D-874B-1E3B0F99A565}"/>
    <cellStyle name="Comma 23 5 3 3" xfId="34227" xr:uid="{C3156774-B5B3-4F99-A76A-02093E0C2303}"/>
    <cellStyle name="Comma 23 5 4" xfId="30166" xr:uid="{D76C8A4A-90F0-48C7-97D1-BABA5D4ED0BE}"/>
    <cellStyle name="Comma 23 5 5" xfId="32933" xr:uid="{5841C205-04E1-49E8-BECD-2E9BEA4A6D9D}"/>
    <cellStyle name="Comma 23 6" xfId="9541" xr:uid="{D1C1D867-1E2F-47CC-8CA4-B381E4EB3F3E}"/>
    <cellStyle name="Comma 23 6 2" xfId="18986" xr:uid="{C626E0B0-B882-4598-9ABB-AD6B75CBD9E0}"/>
    <cellStyle name="Comma 23 6 2 2" xfId="31475" xr:uid="{E429D251-72ED-411B-B6AB-25816F2ABAFD}"/>
    <cellStyle name="Comma 23 6 2 3" xfId="34255" xr:uid="{BFA6E2BE-5CA8-497E-B199-E15784A25A74}"/>
    <cellStyle name="Comma 23 6 3" xfId="30193" xr:uid="{F4B2EBCF-E04E-449E-A965-46137F172ABE}"/>
    <cellStyle name="Comma 23 6 4" xfId="32961" xr:uid="{6517C193-2798-4A8F-A801-29317D2A0FCB}"/>
    <cellStyle name="Comma 23 7" xfId="15258" xr:uid="{613C08D4-5779-4CA8-80C8-87F1D5B78076}"/>
    <cellStyle name="Comma 23 7 2" xfId="30833" xr:uid="{F6FF32B4-4949-419C-96C3-593CDC255AEE}"/>
    <cellStyle name="Comma 23 7 3" xfId="33607" xr:uid="{D5152E5C-EDE0-46D8-8F62-E924B116166A}"/>
    <cellStyle name="Comma 23 8" xfId="29528" xr:uid="{E48B11E6-A431-48D9-872D-F8365D4166EA}"/>
    <cellStyle name="Comma 23 9" xfId="32316" xr:uid="{F49DB7C2-573C-4690-9A7D-C235A6FEBD0E}"/>
    <cellStyle name="Comma 24" xfId="3186" xr:uid="{93C89D36-B397-4428-B3E1-4A1DE188508F}"/>
    <cellStyle name="Comma 24 10" xfId="32317" xr:uid="{57D3F2AF-9A10-4FA1-9AD0-D66021591019}"/>
    <cellStyle name="Comma 24 2" xfId="3187" xr:uid="{D0A6D034-3E0E-4495-9BA1-E2AEF59D567E}"/>
    <cellStyle name="Comma 24 3" xfId="6124" xr:uid="{4849EBF6-844D-41B4-8002-B42C5618A125}"/>
    <cellStyle name="Comma 24 3 2" xfId="6792" xr:uid="{45EBA0D1-97CC-4F1E-BF2C-3793C77B9CA0}"/>
    <cellStyle name="Comma 24 3 2 2" xfId="10522" xr:uid="{CF4538D6-21A4-43FF-9C0D-63E96C175999}"/>
    <cellStyle name="Comma 24 3 2 2 2" xfId="19969" xr:uid="{9FFACD37-163D-4CA0-89FB-90AF7F4471FE}"/>
    <cellStyle name="Comma 24 3 2 2 2 2" xfId="31874" xr:uid="{6E03CA83-715C-4428-B96A-457093687F14}"/>
    <cellStyle name="Comma 24 3 2 2 2 3" xfId="34657" xr:uid="{48931FED-C21C-43B9-B7E5-E236B76C5575}"/>
    <cellStyle name="Comma 24 3 2 2 3" xfId="30590" xr:uid="{DB72D126-112B-4CCC-B6DC-642DF1ED3B49}"/>
    <cellStyle name="Comma 24 3 2 2 4" xfId="33361" xr:uid="{C3933629-55E4-4C5D-8EB2-EC49F3FFD833}"/>
    <cellStyle name="Comma 24 3 2 3" xfId="16240" xr:uid="{FD8A414A-3FF8-4BAB-A2F1-88B145BF445A}"/>
    <cellStyle name="Comma 24 3 2 3 2" xfId="31231" xr:uid="{8C8E2151-9833-48C6-BEF7-91C0E467791A}"/>
    <cellStyle name="Comma 24 3 2 3 3" xfId="34008" xr:uid="{06CC140B-EBF2-4B43-8DC9-E8277CA56098}"/>
    <cellStyle name="Comma 24 3 2 4" xfId="29949" xr:uid="{46FF6ECD-6F7A-4E3E-B3B5-D91BC5F456CC}"/>
    <cellStyle name="Comma 24 3 2 5" xfId="32714" xr:uid="{DEFCFF2C-A6ED-483A-91E1-5F7BD742DEB8}"/>
    <cellStyle name="Comma 24 3 3" xfId="9853" xr:uid="{DFD2569D-48B2-4A85-B4F6-F60D19506764}"/>
    <cellStyle name="Comma 24 3 3 2" xfId="19299" xr:uid="{BD2EBE0C-D695-43CF-A0B5-9F9CBDF5D878}"/>
    <cellStyle name="Comma 24 3 3 2 2" xfId="31585" xr:uid="{1FCBA2FF-76EC-474A-AF89-AD1167D5F836}"/>
    <cellStyle name="Comma 24 3 3 2 3" xfId="34366" xr:uid="{3AACEC03-55EC-42FC-9D62-C96B0659D69B}"/>
    <cellStyle name="Comma 24 3 3 3" xfId="30302" xr:uid="{1521290E-1686-437B-80F2-977C4445131F}"/>
    <cellStyle name="Comma 24 3 3 4" xfId="33071" xr:uid="{02FA904C-FC6C-4060-A2E5-3FBF7887055E}"/>
    <cellStyle name="Comma 24 3 4" xfId="15570" xr:uid="{241D6762-D7C2-49F1-A998-7E7760490E9A}"/>
    <cellStyle name="Comma 24 3 4 2" xfId="30942" xr:uid="{F1DE8C2E-1C78-4BA0-9661-31D828AFA276}"/>
    <cellStyle name="Comma 24 3 4 3" xfId="33717" xr:uid="{A242C3E3-0286-4F9F-9675-A2068C24BDC8}"/>
    <cellStyle name="Comma 24 3 5" xfId="29662" xr:uid="{00E04D02-988F-4A87-8905-9AA165FD8556}"/>
    <cellStyle name="Comma 24 3 6" xfId="32425" xr:uid="{3342BE92-0CCE-4363-BDDF-55309BBD0496}"/>
    <cellStyle name="Comma 24 4" xfId="6480" xr:uid="{8735275F-9000-4DE5-8538-EAAA84CEB179}"/>
    <cellStyle name="Comma 24 4 2" xfId="10210" xr:uid="{254E04B3-EA0B-4716-9FB2-40030E05DD86}"/>
    <cellStyle name="Comma 24 4 2 2" xfId="19656" xr:uid="{2D40AFFD-4CA5-4504-AE68-8BE1E8178D11}"/>
    <cellStyle name="Comma 24 4 2 2 2" xfId="31764" xr:uid="{A3D2250D-91ED-4313-9735-B1101031E519}"/>
    <cellStyle name="Comma 24 4 2 2 3" xfId="34546" xr:uid="{252982F9-FFEA-4BCF-B3A8-EF69AF0E41D4}"/>
    <cellStyle name="Comma 24 4 2 3" xfId="30481" xr:uid="{ABAD386A-C7A9-4E79-AE2C-9C675DFEBC12}"/>
    <cellStyle name="Comma 24 4 2 4" xfId="33251" xr:uid="{FB99DA55-B47D-459D-9F3F-35ED411C9D57}"/>
    <cellStyle name="Comma 24 4 3" xfId="15927" xr:uid="{A4468737-DC39-4195-A106-4C669C2BD8E8}"/>
    <cellStyle name="Comma 24 4 3 2" xfId="31121" xr:uid="{0F194157-D2B1-4194-82A0-4D9AA0B8A0F8}"/>
    <cellStyle name="Comma 24 4 3 3" xfId="33897" xr:uid="{F2668FCA-243E-4BCD-95DC-50FAEC5C4A8E}"/>
    <cellStyle name="Comma 24 4 4" xfId="29840" xr:uid="{D8EC0678-6D6A-4BB5-B9E8-F957D19549D4}"/>
    <cellStyle name="Comma 24 4 5" xfId="32604" xr:uid="{594362A1-7DCF-470E-8EC1-D8C6130EA6E5}"/>
    <cellStyle name="Comma 24 5" xfId="8418" xr:uid="{1ED35BCA-1F38-45A3-8C25-D03C3193D362}"/>
    <cellStyle name="Comma 24 5 2" xfId="11993" xr:uid="{6CDADF10-C7CC-44F6-815F-570E37294387}"/>
    <cellStyle name="Comma 24 5 2 2" xfId="21440" xr:uid="{42BE45B5-9DF6-4A04-80BE-DF3BDC0E5D68}"/>
    <cellStyle name="Comma 24 5 2 2 2" xfId="32063" xr:uid="{5C40FB3C-E686-4DA7-B36C-6139ED11B32E}"/>
    <cellStyle name="Comma 24 5 2 2 3" xfId="34847" xr:uid="{723D2E61-685D-443D-BE5D-AFCE85CC6915}"/>
    <cellStyle name="Comma 24 5 2 3" xfId="30779" xr:uid="{E1791A06-DAA9-4DCB-977D-8C3EBD54F6BA}"/>
    <cellStyle name="Comma 24 5 2 4" xfId="33551" xr:uid="{8A5601D3-48DE-4DE6-8D7B-7AF2EEDB1D21}"/>
    <cellStyle name="Comma 24 5 3" xfId="17863" xr:uid="{0AD6677A-85DE-47E5-8780-0DCF2FD78F90}"/>
    <cellStyle name="Comma 24 5 3 2" xfId="31420" xr:uid="{E1EB69E2-921D-4DE6-BBE8-B109927DCF06}"/>
    <cellStyle name="Comma 24 5 3 3" xfId="34198" xr:uid="{615D1801-4F7D-4B0E-9CC6-F500B56BC3DC}"/>
    <cellStyle name="Comma 24 5 4" xfId="30138" xr:uid="{4E04E27E-9B5F-4C33-8B27-4AD51D19A030}"/>
    <cellStyle name="Comma 24 5 5" xfId="32904" xr:uid="{05658CAB-ED90-4D99-8C7C-96D8AD788D30}"/>
    <cellStyle name="Comma 24 6" xfId="9514" xr:uid="{E4E2E689-0A60-4CAC-A48B-BFB23FA1E567}"/>
    <cellStyle name="Comma 24 6 2" xfId="12862" xr:uid="{BF7CE7C5-C628-487F-AC67-AF8A65C01090}"/>
    <cellStyle name="Comma 24 6 2 2" xfId="22309" xr:uid="{8C550640-2D1E-47CB-8CA1-7FDB96E88E25}"/>
    <cellStyle name="Comma 24 6 2 2 2" xfId="32092" xr:uid="{F451DA57-4580-419D-924C-63390C6ED28B}"/>
    <cellStyle name="Comma 24 6 2 2 3" xfId="34877" xr:uid="{BD808641-5128-4215-A443-B47791E342EC}"/>
    <cellStyle name="Comma 24 6 2 3" xfId="30808" xr:uid="{B24FDE7A-9358-4BB2-939E-12A372CAA8C7}"/>
    <cellStyle name="Comma 24 6 2 4" xfId="33581" xr:uid="{EC354BAA-2716-49A0-8DB7-67CE8DF52F5D}"/>
    <cellStyle name="Comma 24 6 3" xfId="18959" xr:uid="{E52149A1-F266-4621-BCA9-D017BC51CA42}"/>
    <cellStyle name="Comma 24 6 3 2" xfId="31449" xr:uid="{6721A66A-5F75-4C5E-91A9-93EA0C9CD993}"/>
    <cellStyle name="Comma 24 6 3 3" xfId="34228" xr:uid="{B8B3F23F-85F0-4EC7-8C1A-90F00DA890D7}"/>
    <cellStyle name="Comma 24 6 4" xfId="30167" xr:uid="{7D3358E7-02A2-46A5-B91C-3751984EE0A9}"/>
    <cellStyle name="Comma 24 6 5" xfId="32934" xr:uid="{B0FBF7B2-6CAB-448F-9F2D-CB610D390E48}"/>
    <cellStyle name="Comma 24 7" xfId="9542" xr:uid="{41516EDD-B3D8-4AE9-8746-7C9F292B3DA7}"/>
    <cellStyle name="Comma 24 7 2" xfId="18987" xr:uid="{64C70B45-5155-444C-9723-8792B9C46D2C}"/>
    <cellStyle name="Comma 24 7 2 2" xfId="31476" xr:uid="{113E4391-6DDE-44A8-B326-06CFBA0C8C39}"/>
    <cellStyle name="Comma 24 7 2 3" xfId="34256" xr:uid="{5FE69A5E-10F9-4146-B843-8DA4AF19EBD3}"/>
    <cellStyle name="Comma 24 7 3" xfId="30194" xr:uid="{C3076AB8-6996-499B-9EA2-E3962A501965}"/>
    <cellStyle name="Comma 24 7 4" xfId="32962" xr:uid="{FE306768-D1C0-4BE5-8F3A-966B7B0AD05B}"/>
    <cellStyle name="Comma 24 8" xfId="15259" xr:uid="{F624497B-656E-417C-AD8B-BF478370FFC0}"/>
    <cellStyle name="Comma 24 8 2" xfId="30834" xr:uid="{ACCE4C0B-C485-4724-926B-9501C7ECCB4D}"/>
    <cellStyle name="Comma 24 8 3" xfId="33608" xr:uid="{B4349BFF-19FA-4F38-95E8-27D58731C414}"/>
    <cellStyle name="Comma 24 9" xfId="29529" xr:uid="{D63D9E18-A6E7-47A1-A6F8-0AF7B8A524C7}"/>
    <cellStyle name="Comma 25" xfId="3188" xr:uid="{DE272222-58FC-4650-8394-E2842CCD1C39}"/>
    <cellStyle name="Comma 25 2" xfId="6125" xr:uid="{7DF59DF3-1415-4C35-A3D4-4BF8B1758C32}"/>
    <cellStyle name="Comma 25 2 2" xfId="6793" xr:uid="{A09C7B7D-74A5-449A-8777-57B35E7E9F81}"/>
    <cellStyle name="Comma 25 2 2 2" xfId="10523" xr:uid="{DF116A23-B268-4398-8527-D46171EDDBC7}"/>
    <cellStyle name="Comma 25 2 2 2 2" xfId="19970" xr:uid="{955320AB-7E06-4F92-BC85-8BA8BE157F0B}"/>
    <cellStyle name="Comma 25 2 2 2 2 2" xfId="31875" xr:uid="{9B811614-A33F-4443-A21A-366CD56C2803}"/>
    <cellStyle name="Comma 25 2 2 2 2 3" xfId="34658" xr:uid="{DED1C92D-4F3C-41B4-A2A6-967E5F820273}"/>
    <cellStyle name="Comma 25 2 2 2 3" xfId="30591" xr:uid="{440A4625-11E1-43E7-A4C0-AC2C0679A90D}"/>
    <cellStyle name="Comma 25 2 2 2 4" xfId="33362" xr:uid="{6A72D4D4-8463-4597-ABA4-30AD9A8ACD3D}"/>
    <cellStyle name="Comma 25 2 2 3" xfId="16241" xr:uid="{C0F2B7EA-CCE3-4AEF-B51B-D29EFABFB358}"/>
    <cellStyle name="Comma 25 2 2 3 2" xfId="31232" xr:uid="{A4F70CBB-6916-466B-8309-2B456FE10935}"/>
    <cellStyle name="Comma 25 2 2 3 3" xfId="34009" xr:uid="{39B0024A-5B8F-48BB-8876-E9AB9B5EC4BE}"/>
    <cellStyle name="Comma 25 2 2 4" xfId="29950" xr:uid="{3108EB2F-B60D-4139-A714-1FE3A41AF195}"/>
    <cellStyle name="Comma 25 2 2 5" xfId="32715" xr:uid="{C78A254A-9132-493E-BF68-372BE8ED199F}"/>
    <cellStyle name="Comma 25 2 3" xfId="9854" xr:uid="{50C9586F-FEE3-4D5B-8ED4-8A0291679A6C}"/>
    <cellStyle name="Comma 25 2 3 2" xfId="19300" xr:uid="{E21DD06C-C34C-42F5-ACAF-1845F08469A2}"/>
    <cellStyle name="Comma 25 2 3 2 2" xfId="31586" xr:uid="{0B328099-008A-4BF7-A99D-944D19D42963}"/>
    <cellStyle name="Comma 25 2 3 2 3" xfId="34367" xr:uid="{B22AC8D9-6F7B-4F08-A1F9-DAC3C7059A14}"/>
    <cellStyle name="Comma 25 2 3 3" xfId="30303" xr:uid="{844768A1-1CAD-4755-8F4E-5A83CD67D6FB}"/>
    <cellStyle name="Comma 25 2 3 4" xfId="33072" xr:uid="{F0C5AE77-7FAC-48AB-AD49-983F7AB9C37D}"/>
    <cellStyle name="Comma 25 2 4" xfId="15571" xr:uid="{E9E141FB-53F7-4733-BE96-9C3CA9EBEE31}"/>
    <cellStyle name="Comma 25 2 4 2" xfId="30943" xr:uid="{FF668DE9-FF88-48CA-A29C-99D6D3C71D4A}"/>
    <cellStyle name="Comma 25 2 4 3" xfId="33718" xr:uid="{6036F16D-907E-42DB-9600-5E551A51610D}"/>
    <cellStyle name="Comma 25 2 5" xfId="29663" xr:uid="{DA35B42B-D2DE-4D78-8EEE-F988AFCF022E}"/>
    <cellStyle name="Comma 25 2 6" xfId="32426" xr:uid="{7240A5BC-FF55-4169-8492-AF02EE345D75}"/>
    <cellStyle name="Comma 25 3" xfId="6481" xr:uid="{87C38D46-BF17-4351-A27C-E511E4969B01}"/>
    <cellStyle name="Comma 25 3 2" xfId="10211" xr:uid="{B1F02C87-59D9-4FF8-8CD2-E9EFB3D6C5BE}"/>
    <cellStyle name="Comma 25 3 2 2" xfId="19657" xr:uid="{96525CF0-A620-42E4-96E8-306E0D29D7E9}"/>
    <cellStyle name="Comma 25 3 2 2 2" xfId="31765" xr:uid="{937A3558-8DD2-4218-9AA6-F293FFC1D776}"/>
    <cellStyle name="Comma 25 3 2 2 3" xfId="34547" xr:uid="{D45EAB99-CA80-46BA-A454-C4AC8E743576}"/>
    <cellStyle name="Comma 25 3 2 3" xfId="30482" xr:uid="{C3231944-CB60-46DE-A7B9-612DF3DC126E}"/>
    <cellStyle name="Comma 25 3 2 4" xfId="33252" xr:uid="{1813E705-3E2E-43CC-A5F8-2F9643BEC88C}"/>
    <cellStyle name="Comma 25 3 3" xfId="15928" xr:uid="{EACC581E-B1B9-41AC-A3C6-70182EFC0C5B}"/>
    <cellStyle name="Comma 25 3 3 2" xfId="31122" xr:uid="{8C71350F-F6C8-494C-8E75-CD470B67F546}"/>
    <cellStyle name="Comma 25 3 3 3" xfId="33898" xr:uid="{AE395119-D609-46ED-A72D-51B12B00352B}"/>
    <cellStyle name="Comma 25 3 4" xfId="29841" xr:uid="{E882C90A-62C8-4513-8FD0-1A6F367E74D8}"/>
    <cellStyle name="Comma 25 3 5" xfId="32605" xr:uid="{F8AF2831-608B-4683-B3CB-4C22FC76E8FD}"/>
    <cellStyle name="Comma 25 4" xfId="8419" xr:uid="{DE696240-461B-4D6C-BCD9-29F1F6207844}"/>
    <cellStyle name="Comma 25 4 2" xfId="11994" xr:uid="{B777AA3B-9987-4232-BB24-2D47A6D3F10C}"/>
    <cellStyle name="Comma 25 4 2 2" xfId="21441" xr:uid="{E02DF79E-BDA7-4260-B666-35AAD4B7E666}"/>
    <cellStyle name="Comma 25 4 2 2 2" xfId="32064" xr:uid="{A9228045-EF65-4B73-BFEB-71E76B790367}"/>
    <cellStyle name="Comma 25 4 2 2 3" xfId="34848" xr:uid="{D7349E59-5208-41B0-BBD0-82F3A27EC548}"/>
    <cellStyle name="Comma 25 4 2 3" xfId="30780" xr:uid="{872B38EE-A922-4105-B063-3DA15F17724E}"/>
    <cellStyle name="Comma 25 4 2 4" xfId="33552" xr:uid="{987AA36E-17D4-4985-A54E-7DAA1B7121DA}"/>
    <cellStyle name="Comma 25 4 3" xfId="17864" xr:uid="{E8100FDB-2736-435A-B337-8C84F9246780}"/>
    <cellStyle name="Comma 25 4 3 2" xfId="31421" xr:uid="{9328FBCD-C6B4-4E33-9A9A-CC9A7356A0EB}"/>
    <cellStyle name="Comma 25 4 3 3" xfId="34199" xr:uid="{5A66D031-867F-48F5-B635-63FB58E9E498}"/>
    <cellStyle name="Comma 25 4 4" xfId="30139" xr:uid="{6978AEED-F249-437D-9D15-C76636E77890}"/>
    <cellStyle name="Comma 25 4 5" xfId="32905" xr:uid="{A5F815BB-D28F-4D7D-B781-96CD58EAECE7}"/>
    <cellStyle name="Comma 25 5" xfId="9515" xr:uid="{73382A99-10B5-4A86-A34E-60537DC214E9}"/>
    <cellStyle name="Comma 25 5 2" xfId="12863" xr:uid="{1167B53A-1D9C-4D14-9A9B-6323BA9018EF}"/>
    <cellStyle name="Comma 25 5 2 2" xfId="22310" xr:uid="{758B3B2A-A0C2-4193-91C0-8B3972868A87}"/>
    <cellStyle name="Comma 25 5 2 2 2" xfId="32093" xr:uid="{2E88CC5F-A24B-41EE-A86A-FDEF3091C2C1}"/>
    <cellStyle name="Comma 25 5 2 2 3" xfId="34878" xr:uid="{318F50F1-638D-4C6C-A79B-439C1A95B589}"/>
    <cellStyle name="Comma 25 5 2 3" xfId="30809" xr:uid="{5A3B11C5-ADB0-4FC1-8B0A-80C14F434974}"/>
    <cellStyle name="Comma 25 5 2 4" xfId="33582" xr:uid="{4C9FBDD6-73DB-480F-87DB-3A7592AB9DF3}"/>
    <cellStyle name="Comma 25 5 3" xfId="18960" xr:uid="{E6B1F252-A54A-496F-B9E5-BD5697914669}"/>
    <cellStyle name="Comma 25 5 3 2" xfId="31450" xr:uid="{29A8FFB3-8F93-40C5-BEAC-BAC21E70A71B}"/>
    <cellStyle name="Comma 25 5 3 3" xfId="34229" xr:uid="{FF4E7BE6-A8B6-4F21-9400-98B5427C9F48}"/>
    <cellStyle name="Comma 25 5 4" xfId="30168" xr:uid="{09DADE5A-1B8F-4FA2-9AA9-AC4FB8260B5D}"/>
    <cellStyle name="Comma 25 5 5" xfId="32935" xr:uid="{7718B19F-3BE4-41FE-95DF-AC374D96028B}"/>
    <cellStyle name="Comma 25 6" xfId="9543" xr:uid="{0A492F6A-45FB-48AD-86BD-3DC1196933E9}"/>
    <cellStyle name="Comma 25 6 2" xfId="18988" xr:uid="{6A5E6B77-646A-49FC-B539-ECA320B9EB78}"/>
    <cellStyle name="Comma 25 6 2 2" xfId="31477" xr:uid="{D1EBAF48-E626-472A-A560-99E951FFA489}"/>
    <cellStyle name="Comma 25 6 2 3" xfId="34257" xr:uid="{BBEFEFE3-EF9C-423F-A810-FF94BC4250C9}"/>
    <cellStyle name="Comma 25 6 3" xfId="30195" xr:uid="{A1559F00-42CF-437D-92F0-0B4797D139DB}"/>
    <cellStyle name="Comma 25 6 4" xfId="32963" xr:uid="{E564A944-8451-4EE6-86C7-A359A7A68EE4}"/>
    <cellStyle name="Comma 25 7" xfId="15260" xr:uid="{33065730-818E-4B39-9120-E63F4CD0B4CC}"/>
    <cellStyle name="Comma 25 7 2" xfId="30835" xr:uid="{062B8AC3-FA29-42DE-9347-9382E1512401}"/>
    <cellStyle name="Comma 25 7 3" xfId="33609" xr:uid="{6ADE6E61-7A0E-4D51-AA81-EA670015995B}"/>
    <cellStyle name="Comma 25 8" xfId="29530" xr:uid="{15FD89AF-2BFB-456D-8D1F-ED1D5EEC2891}"/>
    <cellStyle name="Comma 25 9" xfId="32318" xr:uid="{820788F8-6F5A-4A65-BE48-B66314086199}"/>
    <cellStyle name="Comma 256" xfId="103" xr:uid="{883E5772-CCD0-4DC3-8651-A00C89535A73}"/>
    <cellStyle name="Comma 256 2" xfId="308" xr:uid="{18BEF8BF-E9E9-4A04-85E1-47FA88C4F201}"/>
    <cellStyle name="Comma 256 2 2" xfId="29467" xr:uid="{E2B467AC-4821-4B21-82C3-AE2C4125FC02}"/>
    <cellStyle name="Comma 256 2 3" xfId="32293" xr:uid="{D12C4059-6BD3-4D36-8FA9-E8B659BAFABA}"/>
    <cellStyle name="Comma 256 3" xfId="29398" xr:uid="{198AF170-7FBB-439B-B758-E25D8D8A9BCB}"/>
    <cellStyle name="Comma 256 4" xfId="32224" xr:uid="{E5175FFA-4A2C-43F2-96E7-C36BC1AFB72B}"/>
    <cellStyle name="Comma 26" xfId="3189" xr:uid="{18EF4BBD-A393-4E5E-896A-C50569E54099}"/>
    <cellStyle name="Comma 26 2" xfId="3190" xr:uid="{6708104A-9BBC-4788-BA7E-6DD9570D77B2}"/>
    <cellStyle name="Comma 26 2 2" xfId="6127" xr:uid="{859DAC4D-B036-4350-B156-D364A5C04114}"/>
    <cellStyle name="Comma 26 2 2 2" xfId="6795" xr:uid="{2EAA86BE-41BE-4B9F-ABDF-6289BFB4ABCE}"/>
    <cellStyle name="Comma 26 2 2 2 2" xfId="10525" xr:uid="{3DD76F3F-88EB-416C-AB87-0BFBFB71635E}"/>
    <cellStyle name="Comma 26 2 2 2 2 2" xfId="19972" xr:uid="{DC1B8EFE-9B73-4107-B2F7-9DEF2F1FA25B}"/>
    <cellStyle name="Comma 26 2 2 2 2 2 2" xfId="31877" xr:uid="{0B705BDC-0D03-4123-830A-4D9500D9CAC2}"/>
    <cellStyle name="Comma 26 2 2 2 2 2 3" xfId="34660" xr:uid="{E94712AF-7F8D-404D-A736-635E1E1068FA}"/>
    <cellStyle name="Comma 26 2 2 2 2 3" xfId="30593" xr:uid="{9D69DCCD-A688-4DA2-8A85-36D32EE93E99}"/>
    <cellStyle name="Comma 26 2 2 2 2 4" xfId="33364" xr:uid="{51F57252-3074-4FE7-A44A-EA66617F7DC3}"/>
    <cellStyle name="Comma 26 2 2 2 3" xfId="16243" xr:uid="{D7D3B73D-824C-4D76-A892-9C4649D99C8F}"/>
    <cellStyle name="Comma 26 2 2 2 3 2" xfId="31234" xr:uid="{99C9D3C8-5CD6-4718-BBAD-4B451BBF3692}"/>
    <cellStyle name="Comma 26 2 2 2 3 3" xfId="34011" xr:uid="{0792B814-CD99-45B8-8BA4-284E9B935BDF}"/>
    <cellStyle name="Comma 26 2 2 2 4" xfId="29952" xr:uid="{556782DD-FAA7-4FA5-B043-02EB3FDAC357}"/>
    <cellStyle name="Comma 26 2 2 2 5" xfId="32717" xr:uid="{F7ECB6C5-C3A6-463A-AD86-E10A62657D67}"/>
    <cellStyle name="Comma 26 2 2 3" xfId="9856" xr:uid="{41A18F0E-9680-4963-8CF6-DA641A770168}"/>
    <cellStyle name="Comma 26 2 2 3 2" xfId="19302" xr:uid="{B21A2303-818E-45EF-AE58-9AAEC5925C81}"/>
    <cellStyle name="Comma 26 2 2 3 2 2" xfId="31588" xr:uid="{6718CBBE-9151-4430-B0FC-5F28882154A5}"/>
    <cellStyle name="Comma 26 2 2 3 2 3" xfId="34369" xr:uid="{6376E193-418C-4A55-9E06-50F1309895F0}"/>
    <cellStyle name="Comma 26 2 2 3 3" xfId="30305" xr:uid="{ADC17671-C770-46DC-BFB9-380D79438006}"/>
    <cellStyle name="Comma 26 2 2 3 4" xfId="33074" xr:uid="{F63EC1E4-6E8E-4A1C-84F7-54A3838B849D}"/>
    <cellStyle name="Comma 26 2 2 4" xfId="15573" xr:uid="{CB1266D2-4261-48D8-9A0C-9DA4AAF072CB}"/>
    <cellStyle name="Comma 26 2 2 4 2" xfId="30945" xr:uid="{6476E669-C38E-4EAB-BB2D-ECEEEC9D73FE}"/>
    <cellStyle name="Comma 26 2 2 4 3" xfId="33720" xr:uid="{3D004416-97D8-4ED8-99E1-1D465B59DD2E}"/>
    <cellStyle name="Comma 26 2 2 5" xfId="29665" xr:uid="{D3F53426-852E-4E84-A73E-37F8D121A81C}"/>
    <cellStyle name="Comma 26 2 2 6" xfId="32428" xr:uid="{5C1E2F24-9422-4020-AC7B-95AD1E9B4D41}"/>
    <cellStyle name="Comma 26 3" xfId="6126" xr:uid="{AB954787-51B0-4A3D-A1A0-F00E68B51197}"/>
    <cellStyle name="Comma 26 3 2" xfId="6794" xr:uid="{91AE12D0-6BF2-4400-83D3-679D18546B2B}"/>
    <cellStyle name="Comma 26 3 2 2" xfId="10524" xr:uid="{AC78C743-5991-428B-B471-BA93D2414647}"/>
    <cellStyle name="Comma 26 3 2 2 2" xfId="19971" xr:uid="{B73CB98F-2D3C-4729-8512-84ECE38C37D3}"/>
    <cellStyle name="Comma 26 3 2 2 2 2" xfId="31876" xr:uid="{4238EB37-CC08-4228-B774-34DC47558860}"/>
    <cellStyle name="Comma 26 3 2 2 2 3" xfId="34659" xr:uid="{286DF7BC-C1A0-40A2-982B-D9906B61B9E6}"/>
    <cellStyle name="Comma 26 3 2 2 3" xfId="30592" xr:uid="{AD75DCED-799B-4BE9-B380-90AA71EC5963}"/>
    <cellStyle name="Comma 26 3 2 2 4" xfId="33363" xr:uid="{0EE3FD0A-7695-4B27-A4DA-0E12AC61FB47}"/>
    <cellStyle name="Comma 26 3 2 3" xfId="16242" xr:uid="{0B8194AB-BBC4-4F16-9D8E-F9DA27992E4B}"/>
    <cellStyle name="Comma 26 3 2 3 2" xfId="31233" xr:uid="{7DF74731-AD81-4A80-97B2-CD375FD38DFE}"/>
    <cellStyle name="Comma 26 3 2 3 3" xfId="34010" xr:uid="{118A6933-684D-48AF-BA73-981652D002D2}"/>
    <cellStyle name="Comma 26 3 2 4" xfId="29951" xr:uid="{8E014E22-AC41-4CAA-8507-4F8D5D4799EC}"/>
    <cellStyle name="Comma 26 3 2 5" xfId="32716" xr:uid="{A1350A41-8AED-4BFF-A8D5-A98CA8A17611}"/>
    <cellStyle name="Comma 26 3 3" xfId="9855" xr:uid="{ED9EEA04-D18A-4064-89FC-71BC9CA295EB}"/>
    <cellStyle name="Comma 26 3 3 2" xfId="19301" xr:uid="{B958B54E-5399-4825-8CEA-224538E6117B}"/>
    <cellStyle name="Comma 26 3 3 2 2" xfId="31587" xr:uid="{603A30FC-1B6F-49A7-9319-C7DCFEE0B785}"/>
    <cellStyle name="Comma 26 3 3 2 3" xfId="34368" xr:uid="{B36DB189-9183-4DB7-8EB8-5CF53606D186}"/>
    <cellStyle name="Comma 26 3 3 3" xfId="30304" xr:uid="{2FD1F050-9DF0-46AF-A870-3362CCCAD166}"/>
    <cellStyle name="Comma 26 3 3 4" xfId="33073" xr:uid="{54E49686-4992-4391-9FBC-C313EBA78274}"/>
    <cellStyle name="Comma 26 3 4" xfId="15572" xr:uid="{0CB3BB27-9631-45F7-A6F0-094BB3CD23B1}"/>
    <cellStyle name="Comma 26 3 4 2" xfId="30944" xr:uid="{CE067A36-31E2-460D-913C-838F6C3D7F20}"/>
    <cellStyle name="Comma 26 3 4 3" xfId="33719" xr:uid="{1E10AA19-21EA-4893-B79C-A124D732AEA6}"/>
    <cellStyle name="Comma 26 3 5" xfId="29664" xr:uid="{120A8F57-05B7-40D9-BC71-178700F50429}"/>
    <cellStyle name="Comma 26 3 6" xfId="32427" xr:uid="{472DE6C9-7C3D-443B-AAF9-517E96EC95D5}"/>
    <cellStyle name="Comma 27" xfId="3191" xr:uid="{12F3782E-96D1-4DCF-BA81-B2BB78EC7024}"/>
    <cellStyle name="Comma 27 2" xfId="3192" xr:uid="{71213D52-7ABF-4939-9B70-8AD021F9083F}"/>
    <cellStyle name="Comma 27 2 2" xfId="6129" xr:uid="{2FE90C21-719E-42FA-BE7B-40DC3C60E1B4}"/>
    <cellStyle name="Comma 27 2 2 2" xfId="6797" xr:uid="{298B9A03-45CB-4B88-82E8-F58D2FDFC0DC}"/>
    <cellStyle name="Comma 27 2 2 2 2" xfId="10527" xr:uid="{A35B7661-340C-4E77-90C4-3484B7995629}"/>
    <cellStyle name="Comma 27 2 2 2 2 2" xfId="19974" xr:uid="{7462BBD4-5350-4DDE-970C-19DAFF2706A9}"/>
    <cellStyle name="Comma 27 2 2 2 2 2 2" xfId="31879" xr:uid="{DA6BC7B3-CDE7-471D-852E-A0E43D06BCFF}"/>
    <cellStyle name="Comma 27 2 2 2 2 2 3" xfId="34662" xr:uid="{460716C7-B90F-43C8-A809-1B0BDA95AA9F}"/>
    <cellStyle name="Comma 27 2 2 2 2 3" xfId="30595" xr:uid="{ABB2C7F3-7906-4421-9A2E-B5AC89F28E3D}"/>
    <cellStyle name="Comma 27 2 2 2 2 4" xfId="33366" xr:uid="{54162846-0D58-41C2-ADC2-D9E0BEAB8B39}"/>
    <cellStyle name="Comma 27 2 2 2 3" xfId="16245" xr:uid="{1CA5DAF8-3A93-4324-BF2E-6CA8A04B180F}"/>
    <cellStyle name="Comma 27 2 2 2 3 2" xfId="31236" xr:uid="{BBB0702A-582D-4A19-8270-A6FD67428C32}"/>
    <cellStyle name="Comma 27 2 2 2 3 3" xfId="34013" xr:uid="{05EEDD44-D2D9-499C-ABC5-5225CCA14A98}"/>
    <cellStyle name="Comma 27 2 2 2 4" xfId="29954" xr:uid="{B1F29734-FA5A-47D3-9D99-0C9036FB48CA}"/>
    <cellStyle name="Comma 27 2 2 2 5" xfId="32719" xr:uid="{C11D9787-9BB4-42A7-9ED4-445E45759605}"/>
    <cellStyle name="Comma 27 2 2 3" xfId="9858" xr:uid="{02E6EC71-954C-47B5-AAA0-3B0BE2BFD5BD}"/>
    <cellStyle name="Comma 27 2 2 3 2" xfId="19304" xr:uid="{455F700D-98F0-4277-BE32-8148441B700A}"/>
    <cellStyle name="Comma 27 2 2 3 2 2" xfId="31590" xr:uid="{417D2563-3C7A-40E2-A4BA-288496401AA3}"/>
    <cellStyle name="Comma 27 2 2 3 2 3" xfId="34371" xr:uid="{B84B3A35-A8D2-4A75-A32A-4563A58F890E}"/>
    <cellStyle name="Comma 27 2 2 3 3" xfId="30307" xr:uid="{B758226E-9DEA-4048-B7FB-3C78CA73630E}"/>
    <cellStyle name="Comma 27 2 2 3 4" xfId="33076" xr:uid="{171974A7-7F65-40AF-B001-ADF2286F7636}"/>
    <cellStyle name="Comma 27 2 2 4" xfId="15575" xr:uid="{C66EF90F-E189-4CFD-8080-BC844A7FFC45}"/>
    <cellStyle name="Comma 27 2 2 4 2" xfId="30947" xr:uid="{D631202B-9296-4F67-90A2-727B74E0FFA9}"/>
    <cellStyle name="Comma 27 2 2 4 3" xfId="33722" xr:uid="{4EF33214-9112-4A1F-A038-ABD9187E2D57}"/>
    <cellStyle name="Comma 27 2 2 5" xfId="29667" xr:uid="{41595061-2779-4B2F-B292-FD0DF4FEC5E5}"/>
    <cellStyle name="Comma 27 2 2 6" xfId="32430" xr:uid="{5E142480-882A-4EE2-99BF-23FC0257B7B0}"/>
    <cellStyle name="Comma 27 3" xfId="6128" xr:uid="{FFBEB558-418D-4AF6-AE78-E98DF15349B4}"/>
    <cellStyle name="Comma 27 3 2" xfId="6796" xr:uid="{7A59B0AC-4A8B-47A5-AD84-9DE0977F24BD}"/>
    <cellStyle name="Comma 27 3 2 2" xfId="10526" xr:uid="{858202E3-1D14-4964-A8C4-F6239BB2CCE4}"/>
    <cellStyle name="Comma 27 3 2 2 2" xfId="19973" xr:uid="{319D0DAE-6F22-4EB7-836A-0C48ED014DBE}"/>
    <cellStyle name="Comma 27 3 2 2 2 2" xfId="31878" xr:uid="{FD4BDEFA-8D9B-4B64-97E4-9DD12662CA22}"/>
    <cellStyle name="Comma 27 3 2 2 2 3" xfId="34661" xr:uid="{28DF4912-82AD-44D0-8209-F5B6E4B474A0}"/>
    <cellStyle name="Comma 27 3 2 2 3" xfId="30594" xr:uid="{19747D62-7EEE-42E3-9325-F4E1D6345C1D}"/>
    <cellStyle name="Comma 27 3 2 2 4" xfId="33365" xr:uid="{B75C955C-0256-4EAB-AF4B-A3AAA1E715D4}"/>
    <cellStyle name="Comma 27 3 2 3" xfId="16244" xr:uid="{C55198D8-FB8B-4A30-982F-C06871A797BF}"/>
    <cellStyle name="Comma 27 3 2 3 2" xfId="31235" xr:uid="{B4B88F9C-C201-4DE1-AAC0-75188D1F0115}"/>
    <cellStyle name="Comma 27 3 2 3 3" xfId="34012" xr:uid="{6BC7C550-945C-4985-8A33-AA82B583F101}"/>
    <cellStyle name="Comma 27 3 2 4" xfId="29953" xr:uid="{C4FCBE99-B454-4E2C-B87E-B10B2195C8B5}"/>
    <cellStyle name="Comma 27 3 2 5" xfId="32718" xr:uid="{48944B10-605B-481A-9162-DCBE74E6F09B}"/>
    <cellStyle name="Comma 27 3 3" xfId="9857" xr:uid="{DC053844-721C-468F-B078-E82624DC319F}"/>
    <cellStyle name="Comma 27 3 3 2" xfId="19303" xr:uid="{104C5CB8-5FB1-4F7F-A3F5-441666360A2D}"/>
    <cellStyle name="Comma 27 3 3 2 2" xfId="31589" xr:uid="{CD001418-5FBE-49CA-A5FA-6DA0F28A45AD}"/>
    <cellStyle name="Comma 27 3 3 2 3" xfId="34370" xr:uid="{EC02E2AE-6583-48FF-BF88-A13C3858FB80}"/>
    <cellStyle name="Comma 27 3 3 3" xfId="30306" xr:uid="{66982CAC-C9DA-4794-B85D-F698DFA611F9}"/>
    <cellStyle name="Comma 27 3 3 4" xfId="33075" xr:uid="{1A3DCD06-84CC-4B41-BE1B-DDD2331C5EAC}"/>
    <cellStyle name="Comma 27 3 4" xfId="15574" xr:uid="{BC5896DF-8C82-4323-949F-97EEE5E70523}"/>
    <cellStyle name="Comma 27 3 4 2" xfId="30946" xr:uid="{A665607F-1F01-4B63-B2DF-A4CA1D6056DF}"/>
    <cellStyle name="Comma 27 3 4 3" xfId="33721" xr:uid="{1E252133-826F-45FF-8DE1-899F9372FD4F}"/>
    <cellStyle name="Comma 27 3 5" xfId="29666" xr:uid="{3AFF1711-7E8D-4A98-A44E-3561D816D821}"/>
    <cellStyle name="Comma 27 3 6" xfId="32429" xr:uid="{07A48A27-11DB-4B66-B496-B5D9FED61ACA}"/>
    <cellStyle name="Comma 28" xfId="3193" xr:uid="{ADE929CA-C42E-4E7A-8810-4EC59BABDFC9}"/>
    <cellStyle name="Comma 28 2" xfId="3194" xr:uid="{961E2937-F0CF-4180-BCEE-D815D9D3F57F}"/>
    <cellStyle name="Comma 28 2 2" xfId="6131" xr:uid="{D5277598-6C94-4E90-85F1-E2F321696BB8}"/>
    <cellStyle name="Comma 28 2 2 2" xfId="6799" xr:uid="{617B94C3-098A-45A5-8166-A53E080ED33C}"/>
    <cellStyle name="Comma 28 2 2 2 2" xfId="10529" xr:uid="{02991A16-B94D-4FB1-B949-C2DD4ED786BC}"/>
    <cellStyle name="Comma 28 2 2 2 2 2" xfId="19976" xr:uid="{67722931-7DA5-47EC-B6B2-B9F7477F17B8}"/>
    <cellStyle name="Comma 28 2 2 2 2 2 2" xfId="31881" xr:uid="{0FD7721E-FFAC-4AA2-A78E-8C303E027C16}"/>
    <cellStyle name="Comma 28 2 2 2 2 2 3" xfId="34664" xr:uid="{AB908AB3-36D3-40C8-AC9D-378BA9BE4E45}"/>
    <cellStyle name="Comma 28 2 2 2 2 3" xfId="30597" xr:uid="{73185035-CBBD-4567-BEE9-24D4A913928C}"/>
    <cellStyle name="Comma 28 2 2 2 2 4" xfId="33368" xr:uid="{F8F60B79-19E2-444A-9774-870BF03A57CC}"/>
    <cellStyle name="Comma 28 2 2 2 3" xfId="16247" xr:uid="{8D04C52D-1DC9-48E8-919D-B8BDA017F031}"/>
    <cellStyle name="Comma 28 2 2 2 3 2" xfId="31238" xr:uid="{A4C04CBA-3262-43BB-8FEB-661754B94518}"/>
    <cellStyle name="Comma 28 2 2 2 3 3" xfId="34015" xr:uid="{E0E31FA0-F296-4C9B-A38A-C88C7A2B7969}"/>
    <cellStyle name="Comma 28 2 2 2 4" xfId="29956" xr:uid="{FB30B004-4F53-401F-969E-85D9A5A7263C}"/>
    <cellStyle name="Comma 28 2 2 2 5" xfId="32721" xr:uid="{34AF69DE-0628-44B8-A570-F71BE32F9B6E}"/>
    <cellStyle name="Comma 28 2 2 3" xfId="9860" xr:uid="{22805472-3144-44D2-B3E2-1A8EA4BE2282}"/>
    <cellStyle name="Comma 28 2 2 3 2" xfId="19306" xr:uid="{8918D7E7-1022-4E11-8928-32A8A10E88E5}"/>
    <cellStyle name="Comma 28 2 2 3 2 2" xfId="31592" xr:uid="{DC9C0432-CB69-482D-B3D0-AE3D867EA00D}"/>
    <cellStyle name="Comma 28 2 2 3 2 3" xfId="34373" xr:uid="{C90C8F11-49E6-444A-BBEE-E689297E82C4}"/>
    <cellStyle name="Comma 28 2 2 3 3" xfId="30309" xr:uid="{4C688416-F2D3-4CD7-8BC9-14197F2BEFB6}"/>
    <cellStyle name="Comma 28 2 2 3 4" xfId="33078" xr:uid="{A653D054-32F5-4BB4-B5F6-7679299AFA17}"/>
    <cellStyle name="Comma 28 2 2 4" xfId="15577" xr:uid="{2ED69EF3-08D9-435C-9E77-3CE6A3B4B4CB}"/>
    <cellStyle name="Comma 28 2 2 4 2" xfId="30949" xr:uid="{65DF8119-97B2-4A5C-8EA0-CBECE62EE445}"/>
    <cellStyle name="Comma 28 2 2 4 3" xfId="33724" xr:uid="{4190EDD0-4C76-4FEA-8DD4-7F60A5B8B04E}"/>
    <cellStyle name="Comma 28 2 2 5" xfId="29669" xr:uid="{6E2193C5-EE45-42A6-9CC3-2DC63171853F}"/>
    <cellStyle name="Comma 28 2 2 6" xfId="32432" xr:uid="{A4DF004C-0A4B-4D05-9B4D-435CC4BB3882}"/>
    <cellStyle name="Comma 28 3" xfId="6130" xr:uid="{EA250141-18E6-4FE5-A588-161D303911B3}"/>
    <cellStyle name="Comma 28 3 2" xfId="6798" xr:uid="{80C9EBF9-A67B-4DE5-BF7D-8DA3B6CADEBC}"/>
    <cellStyle name="Comma 28 3 2 2" xfId="10528" xr:uid="{B1A88955-01C4-45D1-AA89-3562EEDFE28E}"/>
    <cellStyle name="Comma 28 3 2 2 2" xfId="19975" xr:uid="{A4C2E66D-55C4-4229-947D-224FF688B0D0}"/>
    <cellStyle name="Comma 28 3 2 2 2 2" xfId="31880" xr:uid="{5E8AE3DC-DD27-40B9-8DC0-D438FAE5553C}"/>
    <cellStyle name="Comma 28 3 2 2 2 3" xfId="34663" xr:uid="{93EF9A8D-A82A-498A-A75A-9403F87A4647}"/>
    <cellStyle name="Comma 28 3 2 2 3" xfId="30596" xr:uid="{8E860494-53C6-4F41-8F89-B4F4A3726716}"/>
    <cellStyle name="Comma 28 3 2 2 4" xfId="33367" xr:uid="{24EDB959-D65E-4F0D-9BB4-C896A825F501}"/>
    <cellStyle name="Comma 28 3 2 3" xfId="16246" xr:uid="{70D5A82F-DF3D-44F7-A578-F0D01B3EC2FB}"/>
    <cellStyle name="Comma 28 3 2 3 2" xfId="31237" xr:uid="{8D51A273-ABB6-46D6-AE2F-6A8332B205E6}"/>
    <cellStyle name="Comma 28 3 2 3 3" xfId="34014" xr:uid="{A949C7DE-0607-416F-B2C6-A6624EF8A8BB}"/>
    <cellStyle name="Comma 28 3 2 4" xfId="29955" xr:uid="{CC76536A-68AA-4E03-BE49-20070993C9A4}"/>
    <cellStyle name="Comma 28 3 2 5" xfId="32720" xr:uid="{35603AEC-10B8-44AF-AF25-1E012F342C0E}"/>
    <cellStyle name="Comma 28 3 3" xfId="9859" xr:uid="{96E4C46E-89DA-4F67-8E35-50B74F45A83E}"/>
    <cellStyle name="Comma 28 3 3 2" xfId="19305" xr:uid="{45443329-D179-4DC5-822A-06CEB9E5FFC5}"/>
    <cellStyle name="Comma 28 3 3 2 2" xfId="31591" xr:uid="{BBC5AF6F-2693-4B94-8C51-28E49670DC20}"/>
    <cellStyle name="Comma 28 3 3 2 3" xfId="34372" xr:uid="{2D95DF55-82A1-455F-A0CA-328B03BD6D21}"/>
    <cellStyle name="Comma 28 3 3 3" xfId="30308" xr:uid="{BD7A7DD5-5FAB-4F46-9B12-65B1F076465B}"/>
    <cellStyle name="Comma 28 3 3 4" xfId="33077" xr:uid="{19412940-AA86-4FB7-B31F-E2CA73A87EA3}"/>
    <cellStyle name="Comma 28 3 4" xfId="15576" xr:uid="{69D6B2F1-093A-42DD-82F6-C553B315C2A6}"/>
    <cellStyle name="Comma 28 3 4 2" xfId="30948" xr:uid="{498FE167-177B-4FB4-B454-9C4C1E06E7D3}"/>
    <cellStyle name="Comma 28 3 4 3" xfId="33723" xr:uid="{7EFDF68D-EBE3-48C8-8817-A269E7F31701}"/>
    <cellStyle name="Comma 28 3 5" xfId="29668" xr:uid="{B25BB8EE-A428-4B28-985F-EC8A11B35164}"/>
    <cellStyle name="Comma 28 3 6" xfId="32431" xr:uid="{2AB17EDF-FA2B-402C-9994-AE993FE62AC6}"/>
    <cellStyle name="Comma 29" xfId="4602" xr:uid="{714DDF8C-264F-4836-8B00-F34A15E46229}"/>
    <cellStyle name="Comma 29 2" xfId="4994" xr:uid="{55693F9A-8D6A-4577-A8D9-48F6C6E03E7B}"/>
    <cellStyle name="Comma 29 2 2" xfId="6367" xr:uid="{553A2796-EAC3-4A2C-820E-A943051AA7AA}"/>
    <cellStyle name="Comma 29 2 2 2" xfId="7035" xr:uid="{59F74637-03C4-477F-A4CA-1563DCF5257F}"/>
    <cellStyle name="Comma 29 2 2 2 2" xfId="10765" xr:uid="{9AE603DC-7E92-4279-8164-454E0FA4D127}"/>
    <cellStyle name="Comma 29 2 2 2 2 2" xfId="20212" xr:uid="{6FF87714-C300-40A2-8F11-2EC06D3710B8}"/>
    <cellStyle name="Comma 29 2 2 2 2 2 2" xfId="32007" xr:uid="{87CE324B-81B9-46DF-B5EC-23BEA8E99019}"/>
    <cellStyle name="Comma 29 2 2 2 2 2 3" xfId="34791" xr:uid="{59E7FE03-3595-4D43-AF49-1EA1945B8D88}"/>
    <cellStyle name="Comma 29 2 2 2 2 3" xfId="30723" xr:uid="{4C3D5B01-5AF3-4E98-9021-EB6D89B21676}"/>
    <cellStyle name="Comma 29 2 2 2 2 4" xfId="33495" xr:uid="{BEEF6A43-AEE2-4ACC-BC3C-F725365CA35F}"/>
    <cellStyle name="Comma 29 2 2 2 3" xfId="16483" xr:uid="{98A58510-3DF7-45E5-A6AA-BFCC2A1AE04B}"/>
    <cellStyle name="Comma 29 2 2 2 3 2" xfId="31364" xr:uid="{5D2D6FE2-B1C4-48B3-9120-6D8F4CE849CE}"/>
    <cellStyle name="Comma 29 2 2 2 3 3" xfId="34142" xr:uid="{DD05041C-7582-4D92-B3B7-350D5184FC1C}"/>
    <cellStyle name="Comma 29 2 2 2 4" xfId="30082" xr:uid="{C08CB513-FAD8-44B4-89D0-7E8BCDD49BB8}"/>
    <cellStyle name="Comma 29 2 2 2 5" xfId="32848" xr:uid="{F65A4715-57B1-4389-8F19-8FA867A6218C}"/>
    <cellStyle name="Comma 29 2 2 3" xfId="10096" xr:uid="{E5C67AE9-A5DC-49FA-AC44-D088B7D97DFB}"/>
    <cellStyle name="Comma 29 2 2 3 2" xfId="19542" xr:uid="{49534BD7-E4DF-4F52-9E55-C9CCFDDCB2E1}"/>
    <cellStyle name="Comma 29 2 2 3 2 2" xfId="31718" xr:uid="{629322A5-F6BC-43EB-BB1C-C2BC0D9F4AEC}"/>
    <cellStyle name="Comma 29 2 2 3 2 3" xfId="34500" xr:uid="{BB72B447-558D-43CD-B6A9-5F62B6AC9679}"/>
    <cellStyle name="Comma 29 2 2 3 3" xfId="30435" xr:uid="{2D9BAB6C-218F-46F6-8945-AB408145750A}"/>
    <cellStyle name="Comma 29 2 2 3 4" xfId="33205" xr:uid="{7E9F6B48-E525-4F75-A936-EDE55A97510A}"/>
    <cellStyle name="Comma 29 2 2 4" xfId="15813" xr:uid="{7280012E-CB98-49DE-8C66-0A8850753BB9}"/>
    <cellStyle name="Comma 29 2 2 4 2" xfId="31075" xr:uid="{E08CE77B-F3A1-44F3-93F3-D69A9AB23100}"/>
    <cellStyle name="Comma 29 2 2 4 3" xfId="33851" xr:uid="{F0D22B06-F7EE-41C7-BADD-E8C85FC533DF}"/>
    <cellStyle name="Comma 29 2 2 5" xfId="29795" xr:uid="{61EAE7A4-C088-4BDA-B925-E50E5254D9CB}"/>
    <cellStyle name="Comma 29 2 2 6" xfId="32559" xr:uid="{F2FC16CF-F7E8-4272-A6AC-FE1A895FC074}"/>
    <cellStyle name="Comma 29 3" xfId="6356" xr:uid="{1F5C0430-33D2-46B9-8FC7-7DC01C62C85D}"/>
    <cellStyle name="Comma 29 3 2" xfId="7024" xr:uid="{42517615-BD76-4B23-AF8D-D8D183C19A61}"/>
    <cellStyle name="Comma 29 3 2 2" xfId="10754" xr:uid="{AC7189C4-767F-4608-BC6B-72D7570CD912}"/>
    <cellStyle name="Comma 29 3 2 2 2" xfId="20201" xr:uid="{BA619639-6DBE-44B0-AABA-1C1666A034A6}"/>
    <cellStyle name="Comma 29 3 2 2 2 2" xfId="32003" xr:uid="{3BED721B-F027-4080-8A87-C5170B2DD48C}"/>
    <cellStyle name="Comma 29 3 2 2 2 3" xfId="34787" xr:uid="{75902D93-2397-4E97-938A-CF87BF9F4246}"/>
    <cellStyle name="Comma 29 3 2 2 3" xfId="30719" xr:uid="{E8BA5C20-3954-4941-9004-D333550A0B6B}"/>
    <cellStyle name="Comma 29 3 2 2 4" xfId="33491" xr:uid="{B453382B-8A88-43EF-9AF3-29B073E71258}"/>
    <cellStyle name="Comma 29 3 2 3" xfId="16472" xr:uid="{FF043488-8591-4C91-A1BF-8D6D78B32FE3}"/>
    <cellStyle name="Comma 29 3 2 3 2" xfId="31360" xr:uid="{27C98CE4-362E-45D6-A8A5-592BC13AD3CC}"/>
    <cellStyle name="Comma 29 3 2 3 3" xfId="34138" xr:uid="{D16C9F19-00A9-4049-92FC-8F8937B52866}"/>
    <cellStyle name="Comma 29 3 2 4" xfId="30078" xr:uid="{54F77FA7-69B7-47DD-8063-38C7AB030D27}"/>
    <cellStyle name="Comma 29 3 2 5" xfId="32844" xr:uid="{452ACE32-FB4F-40A1-8C85-FB998BAFFE27}"/>
    <cellStyle name="Comma 29 3 3" xfId="10085" xr:uid="{42443098-0E57-4CB8-8F46-40A6F915D8B4}"/>
    <cellStyle name="Comma 29 3 3 2" xfId="19531" xr:uid="{14385739-D0AA-40FB-86AF-5D7A450C0941}"/>
    <cellStyle name="Comma 29 3 3 2 2" xfId="31714" xr:uid="{DDB81A4F-CAE2-4830-AF2D-94C753A08302}"/>
    <cellStyle name="Comma 29 3 3 2 3" xfId="34496" xr:uid="{FF2DCFBB-7620-44F9-AF27-88CC0CF4DC37}"/>
    <cellStyle name="Comma 29 3 3 3" xfId="30431" xr:uid="{7DC53017-902A-4901-82B3-7657070299E9}"/>
    <cellStyle name="Comma 29 3 3 4" xfId="33201" xr:uid="{ADA70F84-9E54-4AAC-BF9A-CCAE23D64F54}"/>
    <cellStyle name="Comma 29 3 4" xfId="15802" xr:uid="{4439C0FB-EA3F-4FF4-939F-5EDF21C838B8}"/>
    <cellStyle name="Comma 29 3 4 2" xfId="31071" xr:uid="{2D17D7B0-3DAC-4954-9BA1-903FA139E22C}"/>
    <cellStyle name="Comma 29 3 4 3" xfId="33847" xr:uid="{1D7F9C7E-3B11-4541-9C1E-151F45D7F4A7}"/>
    <cellStyle name="Comma 29 3 5" xfId="29791" xr:uid="{B296AA62-9806-4273-B98A-D8B3A61405A2}"/>
    <cellStyle name="Comma 29 3 6" xfId="32555" xr:uid="{9327F320-5F0D-48C9-9802-33AC913480AB}"/>
    <cellStyle name="Comma 3" xfId="9" xr:uid="{C1FACD4A-BD6B-4AB8-AE92-44FCC048B9D5}"/>
    <cellStyle name="Comma 3 10" xfId="1396" xr:uid="{6F96311A-7FA7-415A-A150-2D570D2F7DBE}"/>
    <cellStyle name="Comma 3 10 2" xfId="5875" xr:uid="{95A23751-C164-47D0-8027-960EAFA8EE92}"/>
    <cellStyle name="Comma 3 10 2 2" xfId="6543" xr:uid="{00119195-D646-4B57-90A9-300B99FED302}"/>
    <cellStyle name="Comma 3 10 2 2 2" xfId="10273" xr:uid="{59C87F20-A4F2-4790-BD53-E7C4FD33D48D}"/>
    <cellStyle name="Comma 3 10 2 2 2 2" xfId="19719" xr:uid="{D170BCDB-C952-4C28-A9F5-FEE0295C468F}"/>
    <cellStyle name="Comma 3 10 2 2 2 2 2" xfId="31788" xr:uid="{1DE68F1D-A974-45CB-84B5-CFD320922A37}"/>
    <cellStyle name="Comma 3 10 2 2 2 2 3" xfId="34571" xr:uid="{265AD60D-2CA8-4B52-BA6A-2FA168E3507B}"/>
    <cellStyle name="Comma 3 10 2 2 2 3" xfId="30505" xr:uid="{3A594CB4-E804-43C8-BC7D-C3BC25BBE1F8}"/>
    <cellStyle name="Comma 3 10 2 2 2 4" xfId="33276" xr:uid="{0B0F0A5A-5DCA-4E2D-80DD-AF39D2090F2F}"/>
    <cellStyle name="Comma 3 10 2 2 3" xfId="15990" xr:uid="{C514D1BD-82C5-40DF-A800-B3748B490DF0}"/>
    <cellStyle name="Comma 3 10 2 2 3 2" xfId="31145" xr:uid="{C20CAD58-8345-48A9-A774-3989EDA851D9}"/>
    <cellStyle name="Comma 3 10 2 2 3 3" xfId="33922" xr:uid="{4FF013C6-9F02-4BC3-BE5A-5ADEFC1DB013}"/>
    <cellStyle name="Comma 3 10 2 2 4" xfId="29864" xr:uid="{A6C60591-0142-49F2-9BE2-FDD80F349AD9}"/>
    <cellStyle name="Comma 3 10 2 2 5" xfId="32629" xr:uid="{06658F47-1E57-4F5B-ABFC-0FE30F92B709}"/>
    <cellStyle name="Comma 3 10 2 3" xfId="9604" xr:uid="{59E3E367-0BCA-49C7-B54C-748AFC595A8C}"/>
    <cellStyle name="Comma 3 10 2 3 2" xfId="19049" xr:uid="{E26E977B-C01A-41D5-B2FA-452F5137FF8B}"/>
    <cellStyle name="Comma 3 10 2 3 2 2" xfId="31499" xr:uid="{DD0B3575-3595-4672-B0FF-0441D16DAAE8}"/>
    <cellStyle name="Comma 3 10 2 3 2 3" xfId="34280" xr:uid="{F105FF1C-1E49-45EF-9724-29E6173D1184}"/>
    <cellStyle name="Comma 3 10 2 3 3" xfId="30217" xr:uid="{510F7482-DE8B-4AE8-87D5-0269E4E3ADB5}"/>
    <cellStyle name="Comma 3 10 2 3 4" xfId="32986" xr:uid="{16F84C13-0220-44CF-A1F9-9EB2ABC94657}"/>
    <cellStyle name="Comma 3 10 2 4" xfId="15320" xr:uid="{0BB82DCC-58A9-4BD1-B615-C1E7AAF908A0}"/>
    <cellStyle name="Comma 3 10 2 4 2" xfId="30856" xr:uid="{917A5871-9C78-4C86-9E28-A9C08D60D7C1}"/>
    <cellStyle name="Comma 3 10 2 4 3" xfId="33631" xr:uid="{34287377-B9A0-4E59-8742-3F3BA9B0F487}"/>
    <cellStyle name="Comma 3 10 2 5" xfId="29577" xr:uid="{5B4090AB-201D-4E9F-A61E-6FD290BE6AFF}"/>
    <cellStyle name="Comma 3 10 2 6" xfId="32340" xr:uid="{83F72FDE-308C-402E-824B-45F40F8BB1D8}"/>
    <cellStyle name="Comma 3 11" xfId="1397" xr:uid="{AB054F4B-87C8-464B-A197-7E67008C374D}"/>
    <cellStyle name="Comma 3 11 2" xfId="5876" xr:uid="{ECDF7572-D501-426B-9B3D-131741FB3F0B}"/>
    <cellStyle name="Comma 3 11 2 2" xfId="6544" xr:uid="{D8A48C55-C36B-49A5-96CB-DB99C0A9D7BC}"/>
    <cellStyle name="Comma 3 11 2 2 2" xfId="10274" xr:uid="{464B0FFD-ADF8-4C96-9C49-410C2EBA8752}"/>
    <cellStyle name="Comma 3 11 2 2 2 2" xfId="19720" xr:uid="{682B422C-A181-4994-BA85-68B652D32C5D}"/>
    <cellStyle name="Comma 3 11 2 2 2 2 2" xfId="31789" xr:uid="{4DA30831-F97B-4E5B-9D24-4BE7FEBFA00E}"/>
    <cellStyle name="Comma 3 11 2 2 2 2 3" xfId="34572" xr:uid="{91E1380B-1999-40A8-91D4-FEE82A724759}"/>
    <cellStyle name="Comma 3 11 2 2 2 3" xfId="30506" xr:uid="{E97FF63D-DC3C-4793-9B51-CA49923B28FE}"/>
    <cellStyle name="Comma 3 11 2 2 2 4" xfId="33277" xr:uid="{D7D3B5AF-F0A5-48AD-8AED-89FF38D67163}"/>
    <cellStyle name="Comma 3 11 2 2 3" xfId="15991" xr:uid="{BAE70496-7E6E-4BA1-9676-B2E07474D97D}"/>
    <cellStyle name="Comma 3 11 2 2 3 2" xfId="31146" xr:uid="{BE0F5FBB-0089-4371-A961-1481FB32C2E5}"/>
    <cellStyle name="Comma 3 11 2 2 3 3" xfId="33923" xr:uid="{F067DE18-D50E-4D4E-96F6-97C994BA2C5F}"/>
    <cellStyle name="Comma 3 11 2 2 4" xfId="29865" xr:uid="{9F55E4DE-4FC1-45D9-A297-039F3A2E741D}"/>
    <cellStyle name="Comma 3 11 2 2 5" xfId="32630" xr:uid="{B2A82097-4F39-4914-A928-D8004857790A}"/>
    <cellStyle name="Comma 3 11 2 3" xfId="9605" xr:uid="{7B061DBE-156D-4C6C-9D53-38EABF996273}"/>
    <cellStyle name="Comma 3 11 2 3 2" xfId="19050" xr:uid="{31FAC6E2-C980-4DB6-ABF6-A9B7709AE67F}"/>
    <cellStyle name="Comma 3 11 2 3 2 2" xfId="31500" xr:uid="{1733B65D-819D-474E-A17B-7C22AE672D69}"/>
    <cellStyle name="Comma 3 11 2 3 2 3" xfId="34281" xr:uid="{520A1C5F-8333-465B-8EA8-D9A5BAFF11D4}"/>
    <cellStyle name="Comma 3 11 2 3 3" xfId="30218" xr:uid="{ED15FA89-394A-475F-A35E-CF47A3BAA4D2}"/>
    <cellStyle name="Comma 3 11 2 3 4" xfId="32987" xr:uid="{D2329BFD-3DA8-43E3-9683-F76DC168E6E3}"/>
    <cellStyle name="Comma 3 11 2 4" xfId="15321" xr:uid="{BD6A9FDE-9C3A-4CE7-83BB-F4F80A8DFEF4}"/>
    <cellStyle name="Comma 3 11 2 4 2" xfId="30857" xr:uid="{7EED529F-9BFF-48A8-8AF8-7550E0FB82FB}"/>
    <cellStyle name="Comma 3 11 2 4 3" xfId="33632" xr:uid="{BDA6297E-1B42-4BA4-87E3-22CAE4448119}"/>
    <cellStyle name="Comma 3 11 2 5" xfId="29578" xr:uid="{6D544059-35BB-4104-B2ED-20B29E916A75}"/>
    <cellStyle name="Comma 3 11 2 6" xfId="32341" xr:uid="{FF5B654A-CC98-493F-A7C4-A5EB9179F0EA}"/>
    <cellStyle name="Comma 3 12" xfId="3196" xr:uid="{9875D382-0FB1-4093-AC61-979D1ED4B2B8}"/>
    <cellStyle name="Comma 3 12 2" xfId="6133" xr:uid="{C2140DB6-A42C-40C1-A9C0-C76246884DFD}"/>
    <cellStyle name="Comma 3 12 2 2" xfId="6801" xr:uid="{1634AC4C-41AF-47B4-9195-4DE1C32B6B3E}"/>
    <cellStyle name="Comma 3 12 2 2 2" xfId="10531" xr:uid="{6268F632-9342-4AD8-8EFB-EBBFCB0C8ABC}"/>
    <cellStyle name="Comma 3 12 2 2 2 2" xfId="19978" xr:uid="{D6B4F358-D202-45F6-AB0F-0C2DAAF9026C}"/>
    <cellStyle name="Comma 3 12 2 2 2 2 2" xfId="31883" xr:uid="{F398FF4B-B6D1-421A-8ACB-10B8D031B3EE}"/>
    <cellStyle name="Comma 3 12 2 2 2 2 3" xfId="34666" xr:uid="{5BA99442-38E8-49A4-B466-AD01B47C436B}"/>
    <cellStyle name="Comma 3 12 2 2 2 3" xfId="30599" xr:uid="{B822EEFF-38C6-4A83-A36D-58DA790BEF2F}"/>
    <cellStyle name="Comma 3 12 2 2 2 4" xfId="33370" xr:uid="{C38F0DB3-8B5D-41EA-A00A-4D11BC04FFEB}"/>
    <cellStyle name="Comma 3 12 2 2 3" xfId="16249" xr:uid="{E51EC629-CA0E-4FD2-9610-1ED435BCCD6B}"/>
    <cellStyle name="Comma 3 12 2 2 3 2" xfId="31240" xr:uid="{34C80A39-B718-4EBF-A471-2BBEA97C074A}"/>
    <cellStyle name="Comma 3 12 2 2 3 3" xfId="34017" xr:uid="{9C735CCE-4347-485F-9DDB-CC14C39F9416}"/>
    <cellStyle name="Comma 3 12 2 2 4" xfId="29958" xr:uid="{F1166503-C965-4169-8BBF-8D636E2D83DE}"/>
    <cellStyle name="Comma 3 12 2 2 5" xfId="32723" xr:uid="{5E0CC0B3-DEE2-49D0-AB8F-14459EECCC72}"/>
    <cellStyle name="Comma 3 12 2 3" xfId="9862" xr:uid="{0221F5A9-3482-4424-BB90-94E8F802FA47}"/>
    <cellStyle name="Comma 3 12 2 3 2" xfId="19308" xr:uid="{A53F4308-D97E-4806-AE9B-2EF67255CA86}"/>
    <cellStyle name="Comma 3 12 2 3 2 2" xfId="31594" xr:uid="{DC2E9C65-3097-4329-93F2-671F7BC11027}"/>
    <cellStyle name="Comma 3 12 2 3 2 3" xfId="34375" xr:uid="{5D0B614F-9388-4ADC-8AAC-DD8DBEBCF3F8}"/>
    <cellStyle name="Comma 3 12 2 3 3" xfId="30311" xr:uid="{50681F73-F48A-4FE1-97EA-23719121EF05}"/>
    <cellStyle name="Comma 3 12 2 3 4" xfId="33080" xr:uid="{74A98D23-595D-4866-B036-B3AADCF3888E}"/>
    <cellStyle name="Comma 3 12 2 4" xfId="15579" xr:uid="{DD0CED17-9A50-4DCE-95B2-AA3C7EE89389}"/>
    <cellStyle name="Comma 3 12 2 4 2" xfId="30951" xr:uid="{79AC3826-E5E6-4E15-90DB-431B507E0BE3}"/>
    <cellStyle name="Comma 3 12 2 4 3" xfId="33726" xr:uid="{3D83526F-70FC-41CA-8C6F-3BF38D9BAABC}"/>
    <cellStyle name="Comma 3 12 2 5" xfId="29671" xr:uid="{28ED5883-22D4-4C5E-90C4-FF7A3472CD3C}"/>
    <cellStyle name="Comma 3 12 2 6" xfId="32434" xr:uid="{F07896D3-BF63-4A94-B647-ABFA50E1C72E}"/>
    <cellStyle name="Comma 3 13" xfId="3197" xr:uid="{CE79D234-E637-4D0A-BDA8-6CF4B37D727E}"/>
    <cellStyle name="Comma 3 13 2" xfId="6134" xr:uid="{EBA57486-1D66-4510-A040-85A7E9A36456}"/>
    <cellStyle name="Comma 3 13 2 2" xfId="6802" xr:uid="{B5D070B1-D1CF-40A4-8303-A2B14B3CF6FD}"/>
    <cellStyle name="Comma 3 13 2 2 2" xfId="10532" xr:uid="{20B381EE-80B0-4A74-A1B0-552AE0769360}"/>
    <cellStyle name="Comma 3 13 2 2 2 2" xfId="19979" xr:uid="{F0A596A9-6998-4D48-8C93-214757C0F01B}"/>
    <cellStyle name="Comma 3 13 2 2 2 2 2" xfId="31884" xr:uid="{88BD74EE-9855-4249-8ACC-81D37F4B71FE}"/>
    <cellStyle name="Comma 3 13 2 2 2 2 3" xfId="34667" xr:uid="{772D5906-4500-4852-AB9C-9217B199CB22}"/>
    <cellStyle name="Comma 3 13 2 2 2 3" xfId="30600" xr:uid="{F6541EB8-C748-4BAE-8EE3-B69281272B17}"/>
    <cellStyle name="Comma 3 13 2 2 2 4" xfId="33371" xr:uid="{BF9E571E-99B0-4F12-8C21-B03CD32AAF72}"/>
    <cellStyle name="Comma 3 13 2 2 3" xfId="16250" xr:uid="{998E3AC0-C347-4CE4-BA59-A248F292E874}"/>
    <cellStyle name="Comma 3 13 2 2 3 2" xfId="31241" xr:uid="{829DEDDC-6E6B-4CDF-8A40-915BF526BA26}"/>
    <cellStyle name="Comma 3 13 2 2 3 3" xfId="34018" xr:uid="{F1B0E86C-DE5F-4214-90EE-D09C9F310108}"/>
    <cellStyle name="Comma 3 13 2 2 4" xfId="29959" xr:uid="{7482A29F-9BBB-4045-B89F-862EA262E641}"/>
    <cellStyle name="Comma 3 13 2 2 5" xfId="32724" xr:uid="{1430A6D0-B0F8-4E34-8100-9FEEE2B82243}"/>
    <cellStyle name="Comma 3 13 2 3" xfId="9863" xr:uid="{B1FB63C4-0A38-4713-B282-C7BCBF8E4D1F}"/>
    <cellStyle name="Comma 3 13 2 3 2" xfId="19309" xr:uid="{63BD0290-230F-4BA3-8809-B017520AA695}"/>
    <cellStyle name="Comma 3 13 2 3 2 2" xfId="31595" xr:uid="{1381491F-445F-43D6-93BC-829FA4BF806C}"/>
    <cellStyle name="Comma 3 13 2 3 2 3" xfId="34376" xr:uid="{55E7F11C-1C37-4BCF-B63C-C39124ADEDA9}"/>
    <cellStyle name="Comma 3 13 2 3 3" xfId="30312" xr:uid="{4F96E193-1339-4C32-8F4A-2C25B55D75EB}"/>
    <cellStyle name="Comma 3 13 2 3 4" xfId="33081" xr:uid="{70173D99-DFCC-4320-A335-4A63374FACAB}"/>
    <cellStyle name="Comma 3 13 2 4" xfId="15580" xr:uid="{B4AC8AC2-BC87-474B-94A3-F341A771355F}"/>
    <cellStyle name="Comma 3 13 2 4 2" xfId="30952" xr:uid="{D0CDFD39-ADD8-46FE-8924-B5DB7EBD8487}"/>
    <cellStyle name="Comma 3 13 2 4 3" xfId="33727" xr:uid="{EF59A7E2-3D58-450D-B71E-5A0ADFC4A82E}"/>
    <cellStyle name="Comma 3 13 2 5" xfId="29672" xr:uid="{EF78D53A-34BA-4369-A8DB-0EC0180EE535}"/>
    <cellStyle name="Comma 3 13 2 6" xfId="32435" xr:uid="{F70EE490-6C2D-4AC4-9275-BAA5C42C354B}"/>
    <cellStyle name="Comma 3 14" xfId="3198" xr:uid="{B6CA4447-DDC4-463B-92D3-241CF8097D1F}"/>
    <cellStyle name="Comma 3 14 2" xfId="6135" xr:uid="{196CF757-3CF9-44AC-B943-6EB33A3FFD97}"/>
    <cellStyle name="Comma 3 14 2 2" xfId="6803" xr:uid="{A202EED7-8AE9-40FD-8C40-29A98AC75FD1}"/>
    <cellStyle name="Comma 3 14 2 2 2" xfId="10533" xr:uid="{C764D1F3-1062-4888-8B90-D7442F5E9C0C}"/>
    <cellStyle name="Comma 3 14 2 2 2 2" xfId="19980" xr:uid="{E0D2F0E5-3283-4C54-83A1-9F1CB34954F7}"/>
    <cellStyle name="Comma 3 14 2 2 2 2 2" xfId="31885" xr:uid="{17C06767-DA77-43EF-B402-C46EE3DC05FF}"/>
    <cellStyle name="Comma 3 14 2 2 2 2 3" xfId="34668" xr:uid="{3CD97CF3-5196-419C-AC30-DC11A00E0D70}"/>
    <cellStyle name="Comma 3 14 2 2 2 3" xfId="30601" xr:uid="{1B8FEAA6-7BEA-4AB0-8866-74AAB9C2A085}"/>
    <cellStyle name="Comma 3 14 2 2 2 4" xfId="33372" xr:uid="{1F205DCE-15F8-4755-9EA0-02DC886B6AB7}"/>
    <cellStyle name="Comma 3 14 2 2 3" xfId="16251" xr:uid="{A2D3F932-1FB5-41F3-A37A-E21FA1FACE1D}"/>
    <cellStyle name="Comma 3 14 2 2 3 2" xfId="31242" xr:uid="{719D0517-7971-481D-B950-62300B7F0AA3}"/>
    <cellStyle name="Comma 3 14 2 2 3 3" xfId="34019" xr:uid="{773A5A84-F998-43CC-83DE-B546E47CE12A}"/>
    <cellStyle name="Comma 3 14 2 2 4" xfId="29960" xr:uid="{1ACD3278-6D71-4CEC-9D32-36C32BEAE8EB}"/>
    <cellStyle name="Comma 3 14 2 2 5" xfId="32725" xr:uid="{7F7CB63C-457E-48F1-8AE2-EEECD0289705}"/>
    <cellStyle name="Comma 3 14 2 3" xfId="9864" xr:uid="{B8F56E3E-FCE8-41A3-A1E9-345777BE9826}"/>
    <cellStyle name="Comma 3 14 2 3 2" xfId="19310" xr:uid="{FCA837D3-91E5-4D53-B984-8CB0363E4E37}"/>
    <cellStyle name="Comma 3 14 2 3 2 2" xfId="31596" xr:uid="{A6884D8A-8E3E-461B-AAF1-CB2365620EA3}"/>
    <cellStyle name="Comma 3 14 2 3 2 3" xfId="34377" xr:uid="{DD98021D-6C29-4C79-81A4-E72BC2BC8133}"/>
    <cellStyle name="Comma 3 14 2 3 3" xfId="30313" xr:uid="{09F8A72C-4531-4B45-8B7E-621674CE6AF3}"/>
    <cellStyle name="Comma 3 14 2 3 4" xfId="33082" xr:uid="{9D0038FE-6032-4527-8546-AF3A117DDDED}"/>
    <cellStyle name="Comma 3 14 2 4" xfId="15581" xr:uid="{A5F6E091-34C3-48FB-A8FA-8012A9646A91}"/>
    <cellStyle name="Comma 3 14 2 4 2" xfId="30953" xr:uid="{FB5C6C5C-5C54-4910-ABAA-C29563D64A46}"/>
    <cellStyle name="Comma 3 14 2 4 3" xfId="33728" xr:uid="{65B751A5-45C9-468A-8B3C-FB187D6E5C6E}"/>
    <cellStyle name="Comma 3 14 2 5" xfId="29673" xr:uid="{BBA8E9A6-D9EC-4942-AA32-6904C8C7AE98}"/>
    <cellStyle name="Comma 3 14 2 6" xfId="32436" xr:uid="{0C978BF9-99BC-417E-AD4F-7F6919527A69}"/>
    <cellStyle name="Comma 3 15" xfId="3199" xr:uid="{7C19D700-BE34-47A8-B2AF-5F64C80C5417}"/>
    <cellStyle name="Comma 3 15 2" xfId="6136" xr:uid="{3FFE5DDC-69D3-4ABD-A743-4FE8D33D1846}"/>
    <cellStyle name="Comma 3 15 2 2" xfId="6804" xr:uid="{E23E8378-9629-4BB5-9EC5-E30B7CEAD0B6}"/>
    <cellStyle name="Comma 3 15 2 2 2" xfId="10534" xr:uid="{2B80F9D7-A36B-4166-8099-AE8504C06CF7}"/>
    <cellStyle name="Comma 3 15 2 2 2 2" xfId="19981" xr:uid="{40D68047-6AA4-4379-95F6-DCFC78898A3D}"/>
    <cellStyle name="Comma 3 15 2 2 2 2 2" xfId="31886" xr:uid="{BA778BCC-CBB4-4CB5-9676-E75AB9BE6BBB}"/>
    <cellStyle name="Comma 3 15 2 2 2 2 3" xfId="34669" xr:uid="{FBD87A31-3353-49BC-BC18-C8AD396BAF20}"/>
    <cellStyle name="Comma 3 15 2 2 2 3" xfId="30602" xr:uid="{EF943C96-8789-4741-8FD2-06BF18A118E3}"/>
    <cellStyle name="Comma 3 15 2 2 2 4" xfId="33373" xr:uid="{E87EDE5B-860C-46EB-B219-8436A93894A4}"/>
    <cellStyle name="Comma 3 15 2 2 3" xfId="16252" xr:uid="{E25EF10B-E1C7-4741-B520-CC1916489551}"/>
    <cellStyle name="Comma 3 15 2 2 3 2" xfId="31243" xr:uid="{3767AD70-4211-4715-A3B6-90D8FCF41829}"/>
    <cellStyle name="Comma 3 15 2 2 3 3" xfId="34020" xr:uid="{2028BC74-A43E-4B8F-B204-85CDDC0F6113}"/>
    <cellStyle name="Comma 3 15 2 2 4" xfId="29961" xr:uid="{6ED0A19A-88FF-47EE-A763-C663FA14AA1C}"/>
    <cellStyle name="Comma 3 15 2 2 5" xfId="32726" xr:uid="{0B628197-0CCF-4958-A465-FA8FE5487A1D}"/>
    <cellStyle name="Comma 3 15 2 3" xfId="9865" xr:uid="{D0621EA8-798D-4F03-AC5B-E355A54027E6}"/>
    <cellStyle name="Comma 3 15 2 3 2" xfId="19311" xr:uid="{44F3E305-906E-4AB5-ABFA-6A77B6E49130}"/>
    <cellStyle name="Comma 3 15 2 3 2 2" xfId="31597" xr:uid="{3B09B132-4394-4298-B0D5-249C517D8A51}"/>
    <cellStyle name="Comma 3 15 2 3 2 3" xfId="34378" xr:uid="{3431FE91-3DC6-4962-9815-9252F1213F86}"/>
    <cellStyle name="Comma 3 15 2 3 3" xfId="30314" xr:uid="{CEBDB2C5-7493-4BCF-AEB2-E9168381F6F4}"/>
    <cellStyle name="Comma 3 15 2 3 4" xfId="33083" xr:uid="{417409DB-C64C-46E2-993D-8BD994D5A74B}"/>
    <cellStyle name="Comma 3 15 2 4" xfId="15582" xr:uid="{A0C10590-A0B9-4B05-8E1C-5136AE20AFC1}"/>
    <cellStyle name="Comma 3 15 2 4 2" xfId="30954" xr:uid="{498C4438-BACE-4EC8-BD09-B69005818EEA}"/>
    <cellStyle name="Comma 3 15 2 4 3" xfId="33729" xr:uid="{1D0E80E2-674A-4455-BA89-0B6BF9F0BCA6}"/>
    <cellStyle name="Comma 3 15 2 5" xfId="29674" xr:uid="{D3A120AE-2EC1-4920-96C9-313AD4A367A8}"/>
    <cellStyle name="Comma 3 15 2 6" xfId="32437" xr:uid="{48232D59-BEFD-4DDF-BC1C-1BB8E3B7B50F}"/>
    <cellStyle name="Comma 3 16" xfId="3200" xr:uid="{96B6E029-768D-4647-BD29-D0828E0973D3}"/>
    <cellStyle name="Comma 3 16 2" xfId="6137" xr:uid="{86650FF8-B931-4BE3-A01E-5F2F437D0CC1}"/>
    <cellStyle name="Comma 3 16 2 2" xfId="6805" xr:uid="{4EB57397-8B07-41D7-985B-AA45DD77EB56}"/>
    <cellStyle name="Comma 3 16 2 2 2" xfId="10535" xr:uid="{297F6B1F-5F60-4B49-9525-AFF3687CCBF1}"/>
    <cellStyle name="Comma 3 16 2 2 2 2" xfId="19982" xr:uid="{C7959F87-A05F-4410-B0CC-B4B6A2E1B8F5}"/>
    <cellStyle name="Comma 3 16 2 2 2 2 2" xfId="31887" xr:uid="{CB0579CB-BB4F-4411-871D-7586377C8866}"/>
    <cellStyle name="Comma 3 16 2 2 2 2 3" xfId="34670" xr:uid="{33B86D94-B004-4D0F-B317-2569EC100755}"/>
    <cellStyle name="Comma 3 16 2 2 2 3" xfId="30603" xr:uid="{E15D0B7E-9F74-48AA-AFFA-1B1DA5255688}"/>
    <cellStyle name="Comma 3 16 2 2 2 4" xfId="33374" xr:uid="{F1C9A393-0515-4405-A53E-37EBB20DA998}"/>
    <cellStyle name="Comma 3 16 2 2 3" xfId="16253" xr:uid="{FE4ACDC2-C917-4185-94ED-4FA5DD984CFE}"/>
    <cellStyle name="Comma 3 16 2 2 3 2" xfId="31244" xr:uid="{16B45DD5-09B5-421E-857B-33CCF24DC8AD}"/>
    <cellStyle name="Comma 3 16 2 2 3 3" xfId="34021" xr:uid="{12744245-1DDA-4320-89F6-C5269F432098}"/>
    <cellStyle name="Comma 3 16 2 2 4" xfId="29962" xr:uid="{4D75EA57-EB93-4D29-AC9E-DF4B8FE4CE5D}"/>
    <cellStyle name="Comma 3 16 2 2 5" xfId="32727" xr:uid="{D8B24AB8-4340-4C2F-90BB-AA2C9B51F3D7}"/>
    <cellStyle name="Comma 3 16 2 3" xfId="9866" xr:uid="{AC552C10-2E9B-44ED-AF9D-32E8160347ED}"/>
    <cellStyle name="Comma 3 16 2 3 2" xfId="19312" xr:uid="{531AE473-D578-48D8-8A23-444FE507DF22}"/>
    <cellStyle name="Comma 3 16 2 3 2 2" xfId="31598" xr:uid="{6AFA47B7-8B53-48DE-A7A5-6E9FE953DCFE}"/>
    <cellStyle name="Comma 3 16 2 3 2 3" xfId="34379" xr:uid="{7EA2B3D0-0350-4DBD-BC15-5799CCB1D70E}"/>
    <cellStyle name="Comma 3 16 2 3 3" xfId="30315" xr:uid="{98F9573D-D2FF-4579-BDDA-37F297D884F9}"/>
    <cellStyle name="Comma 3 16 2 3 4" xfId="33084" xr:uid="{8EF2413C-A22A-4BB6-81A3-4450949D4853}"/>
    <cellStyle name="Comma 3 16 2 4" xfId="15583" xr:uid="{FE2E1B98-E6AE-4BC1-92F6-8D8789B50A1F}"/>
    <cellStyle name="Comma 3 16 2 4 2" xfId="30955" xr:uid="{9E5B3BF5-1999-41B0-B18F-879E48219F73}"/>
    <cellStyle name="Comma 3 16 2 4 3" xfId="33730" xr:uid="{68812638-D093-4027-B5E9-F0508AE41C09}"/>
    <cellStyle name="Comma 3 16 2 5" xfId="29675" xr:uid="{4ACD47DE-B0BD-4525-AD2F-C2492417C477}"/>
    <cellStyle name="Comma 3 16 2 6" xfId="32438" xr:uid="{21BA66B1-2AFF-456A-9744-8655EEB36EDA}"/>
    <cellStyle name="Comma 3 17" xfId="3201" xr:uid="{200381C1-5DB5-4AD6-BE55-96D5470E4192}"/>
    <cellStyle name="Comma 3 17 2" xfId="6138" xr:uid="{7B8FB45F-7F65-44D0-A513-2F46BC2C659B}"/>
    <cellStyle name="Comma 3 17 2 2" xfId="6806" xr:uid="{1A0C0A6C-8E40-4B4E-A8A4-6BEC1EE2A164}"/>
    <cellStyle name="Comma 3 17 2 2 2" xfId="10536" xr:uid="{21FD4BEA-D89D-4C60-B6EE-7A4E504813B0}"/>
    <cellStyle name="Comma 3 17 2 2 2 2" xfId="19983" xr:uid="{D6D77636-2949-4EC9-AAB7-7A79B95578F9}"/>
    <cellStyle name="Comma 3 17 2 2 2 2 2" xfId="31888" xr:uid="{7C2ECEA0-B3DD-4312-BAC0-11565AAEFAA1}"/>
    <cellStyle name="Comma 3 17 2 2 2 2 3" xfId="34671" xr:uid="{8FEC759F-46C4-4391-9F60-B27042B1A250}"/>
    <cellStyle name="Comma 3 17 2 2 2 3" xfId="30604" xr:uid="{A63308DA-1391-40F3-B046-3AAF1045F63C}"/>
    <cellStyle name="Comma 3 17 2 2 2 4" xfId="33375" xr:uid="{6A2EF81B-1EFA-4B42-8553-2938B90C2CEB}"/>
    <cellStyle name="Comma 3 17 2 2 3" xfId="16254" xr:uid="{B12EA9E8-6447-49D8-95EF-E2065120EB7E}"/>
    <cellStyle name="Comma 3 17 2 2 3 2" xfId="31245" xr:uid="{0B161D83-79FE-452F-A58A-C3024D5A52D2}"/>
    <cellStyle name="Comma 3 17 2 2 3 3" xfId="34022" xr:uid="{D8BD5C28-169C-493B-B010-6F0F94E51121}"/>
    <cellStyle name="Comma 3 17 2 2 4" xfId="29963" xr:uid="{9CA1A6F4-B5AB-4BCD-8E68-D42518623BDF}"/>
    <cellStyle name="Comma 3 17 2 2 5" xfId="32728" xr:uid="{347A56D8-6BA1-4200-A328-566D58362E87}"/>
    <cellStyle name="Comma 3 17 2 3" xfId="9867" xr:uid="{0FE3363C-B083-4AAF-A9D8-580585092F1C}"/>
    <cellStyle name="Comma 3 17 2 3 2" xfId="19313" xr:uid="{D2960239-87A1-44DC-8BA4-877602EE54CD}"/>
    <cellStyle name="Comma 3 17 2 3 2 2" xfId="31599" xr:uid="{01B74492-403F-4FFD-B412-F55BC79B2FA5}"/>
    <cellStyle name="Comma 3 17 2 3 2 3" xfId="34380" xr:uid="{CF54665D-F5CC-4CA9-8203-65D44A0A0B4C}"/>
    <cellStyle name="Comma 3 17 2 3 3" xfId="30316" xr:uid="{CCA8390A-0C22-444D-8BAF-64D45D391044}"/>
    <cellStyle name="Comma 3 17 2 3 4" xfId="33085" xr:uid="{0FEB99D2-BC11-4485-B81D-43472BC61FEB}"/>
    <cellStyle name="Comma 3 17 2 4" xfId="15584" xr:uid="{1A65CC93-4563-4C56-A129-9246FB0DBE41}"/>
    <cellStyle name="Comma 3 17 2 4 2" xfId="30956" xr:uid="{2627658B-711A-45BA-A588-B36635880766}"/>
    <cellStyle name="Comma 3 17 2 4 3" xfId="33731" xr:uid="{A9681D30-37A4-4F2A-92FE-42FA7D9AD155}"/>
    <cellStyle name="Comma 3 17 2 5" xfId="29676" xr:uid="{23B0142E-75B1-413F-AEED-A204E3855862}"/>
    <cellStyle name="Comma 3 17 2 6" xfId="32439" xr:uid="{F847F99F-9BBE-4574-8183-DD95622347DC}"/>
    <cellStyle name="Comma 3 18" xfId="3202" xr:uid="{1C34661F-E670-4A5A-8011-CE590245F6DF}"/>
    <cellStyle name="Comma 3 18 2" xfId="6139" xr:uid="{5DEF91A9-8946-493F-BCD3-CE2EFBEECA60}"/>
    <cellStyle name="Comma 3 18 2 2" xfId="6807" xr:uid="{8A348C47-DDB8-4646-A84F-3BC0B98B5AF4}"/>
    <cellStyle name="Comma 3 18 2 2 2" xfId="10537" xr:uid="{3847E40E-53FF-4D8C-9ED2-4EDFA5C7FEDE}"/>
    <cellStyle name="Comma 3 18 2 2 2 2" xfId="19984" xr:uid="{BFBBF30C-45BC-460C-A854-EA0E2E66AF1D}"/>
    <cellStyle name="Comma 3 18 2 2 2 2 2" xfId="31889" xr:uid="{AA9634A9-C5A3-407D-AC01-A32D298C4772}"/>
    <cellStyle name="Comma 3 18 2 2 2 2 3" xfId="34672" xr:uid="{73044DE8-47E8-4307-823D-68F59060DF92}"/>
    <cellStyle name="Comma 3 18 2 2 2 3" xfId="30605" xr:uid="{7A9C112A-6A85-4572-A123-3B59491530D7}"/>
    <cellStyle name="Comma 3 18 2 2 2 4" xfId="33376" xr:uid="{7684F7F2-B0F3-4C30-8842-5383DD395783}"/>
    <cellStyle name="Comma 3 18 2 2 3" xfId="16255" xr:uid="{A3E5FBAE-AD86-4EE6-AB90-822E6298A8C6}"/>
    <cellStyle name="Comma 3 18 2 2 3 2" xfId="31246" xr:uid="{80F48BD2-B275-42E7-9863-718355917BBD}"/>
    <cellStyle name="Comma 3 18 2 2 3 3" xfId="34023" xr:uid="{9B92AA7F-1E4E-410A-A58D-5ACDBBAD5A34}"/>
    <cellStyle name="Comma 3 18 2 2 4" xfId="29964" xr:uid="{FCA96C30-D69A-4E90-9AF9-387AE6CE3124}"/>
    <cellStyle name="Comma 3 18 2 2 5" xfId="32729" xr:uid="{26CAE038-9C7D-4C5C-BF3F-50E25C614A5A}"/>
    <cellStyle name="Comma 3 18 2 3" xfId="9868" xr:uid="{1C3EE70B-9CBA-45F5-ACC9-3EA83EDBC138}"/>
    <cellStyle name="Comma 3 18 2 3 2" xfId="19314" xr:uid="{FDE792E6-E96E-4884-AC33-BB792E4308E5}"/>
    <cellStyle name="Comma 3 18 2 3 2 2" xfId="31600" xr:uid="{539EF102-CF0E-4E6C-89B6-766936C2C95E}"/>
    <cellStyle name="Comma 3 18 2 3 2 3" xfId="34381" xr:uid="{68E9737A-8434-4115-8D85-9F9A0356B972}"/>
    <cellStyle name="Comma 3 18 2 3 3" xfId="30317" xr:uid="{2A9801F4-0C40-4946-BA36-138E9672FED6}"/>
    <cellStyle name="Comma 3 18 2 3 4" xfId="33086" xr:uid="{99A9C50C-7A48-458B-9965-720F46863C12}"/>
    <cellStyle name="Comma 3 18 2 4" xfId="15585" xr:uid="{45AEBDBB-A2B2-41DE-B542-5B9241FF4892}"/>
    <cellStyle name="Comma 3 18 2 4 2" xfId="30957" xr:uid="{63C9BBEA-3303-425C-826B-2B2BF3B8479D}"/>
    <cellStyle name="Comma 3 18 2 4 3" xfId="33732" xr:uid="{E0BC53D5-2A61-4003-A758-8A22B587155B}"/>
    <cellStyle name="Comma 3 18 2 5" xfId="29677" xr:uid="{A60A96FA-BEF9-4450-838E-C5D3CF83E7CD}"/>
    <cellStyle name="Comma 3 18 2 6" xfId="32440" xr:uid="{25427E3A-1E23-4DF9-A5BB-187D8E2B34C5}"/>
    <cellStyle name="Comma 3 19" xfId="3203" xr:uid="{C10BCC5B-2C1B-42B2-9E76-DE2363DBC1BF}"/>
    <cellStyle name="Comma 3 19 2" xfId="6140" xr:uid="{15D9AE05-5C62-4C77-B592-711D8BD1E149}"/>
    <cellStyle name="Comma 3 19 2 2" xfId="6808" xr:uid="{C6913B16-189C-4C16-B3F1-3FA59FF5F164}"/>
    <cellStyle name="Comma 3 19 2 2 2" xfId="10538" xr:uid="{76C5DC7D-6F7D-4851-AA8E-16F07C5A3BC1}"/>
    <cellStyle name="Comma 3 19 2 2 2 2" xfId="19985" xr:uid="{3241199C-3AA3-48A0-946E-EF0A88E237EF}"/>
    <cellStyle name="Comma 3 19 2 2 2 2 2" xfId="31890" xr:uid="{6308AF64-E8A0-41DA-9E15-DF0D1FE9B287}"/>
    <cellStyle name="Comma 3 19 2 2 2 2 3" xfId="34673" xr:uid="{DBF88E94-4BF7-48BA-8513-258CDD54AE77}"/>
    <cellStyle name="Comma 3 19 2 2 2 3" xfId="30606" xr:uid="{638BBC76-8484-4ADA-AD3C-686FD329168F}"/>
    <cellStyle name="Comma 3 19 2 2 2 4" xfId="33377" xr:uid="{7FB272F0-E678-4003-947A-004F134D4FF3}"/>
    <cellStyle name="Comma 3 19 2 2 3" xfId="16256" xr:uid="{3DA4C5BF-52BE-4762-9A8D-7F8B42FE2F71}"/>
    <cellStyle name="Comma 3 19 2 2 3 2" xfId="31247" xr:uid="{B69C99D5-9F97-4E81-8168-7E1660ACFBBB}"/>
    <cellStyle name="Comma 3 19 2 2 3 3" xfId="34024" xr:uid="{4F2E2A5F-9C40-462B-B9FD-2453A85F3420}"/>
    <cellStyle name="Comma 3 19 2 2 4" xfId="29965" xr:uid="{0121D502-52D9-492E-A523-45C03BC5F1D7}"/>
    <cellStyle name="Comma 3 19 2 2 5" xfId="32730" xr:uid="{D3C436E3-344B-459A-A35B-5143410F93EE}"/>
    <cellStyle name="Comma 3 19 2 3" xfId="9869" xr:uid="{71DFF14F-8955-4E37-A14E-FB7F7912C60E}"/>
    <cellStyle name="Comma 3 19 2 3 2" xfId="19315" xr:uid="{7DFBCE45-C13D-4927-A19A-5CE98217522A}"/>
    <cellStyle name="Comma 3 19 2 3 2 2" xfId="31601" xr:uid="{8D0521D8-5B2B-4C43-A437-61E652456B3C}"/>
    <cellStyle name="Comma 3 19 2 3 2 3" xfId="34382" xr:uid="{117EF6F5-6C49-48C1-9670-EB7ADF0AB2A9}"/>
    <cellStyle name="Comma 3 19 2 3 3" xfId="30318" xr:uid="{6C244850-36F3-4EB4-93BD-C31DCF385EA1}"/>
    <cellStyle name="Comma 3 19 2 3 4" xfId="33087" xr:uid="{8B25D58E-B0C9-4743-BC97-B0A8ABD9B7E1}"/>
    <cellStyle name="Comma 3 19 2 4" xfId="15586" xr:uid="{9BDEC7E0-84B4-4897-9CD2-6CF008C800F7}"/>
    <cellStyle name="Comma 3 19 2 4 2" xfId="30958" xr:uid="{CB9CC830-5160-4F1F-9AD9-024AAB7275F2}"/>
    <cellStyle name="Comma 3 19 2 4 3" xfId="33733" xr:uid="{00808D34-2295-469B-9CC8-726983A08DFE}"/>
    <cellStyle name="Comma 3 19 2 5" xfId="29678" xr:uid="{39CDB6D7-AE2A-4DA5-AE3D-384C0BEDDBBD}"/>
    <cellStyle name="Comma 3 19 2 6" xfId="32441" xr:uid="{BE5BBB7D-5CBA-4D85-8304-DD5BDE7536FA}"/>
    <cellStyle name="Comma 3 2" xfId="26" xr:uid="{7D7E17AE-7E79-4BBA-9809-FB74F8D2C421}"/>
    <cellStyle name="Comma 3 2 2" xfId="51" xr:uid="{57DC5A58-30AC-4665-BEC2-67936A2D61C6}"/>
    <cellStyle name="Comma 3 2 2 2" xfId="279" xr:uid="{A7C276E2-BD26-4947-853F-176F959D099E}"/>
    <cellStyle name="Comma 3 2 2 2 2" xfId="4566" xr:uid="{7ACAC324-C38F-494B-AF94-500F2EDAD8B1}"/>
    <cellStyle name="Comma 3 2 2 2 3" xfId="29438" xr:uid="{CE8D3697-97A7-4CC2-8C3B-AFD6AD6D6C6B}"/>
    <cellStyle name="Comma 3 2 2 2 4" xfId="32264" xr:uid="{9832868D-2D59-4A2B-A6F3-69A5B828B9A7}"/>
    <cellStyle name="Comma 3 2 2 3" xfId="28958" xr:uid="{B2151EA8-D204-4BEF-A677-82AE8F648DFF}"/>
    <cellStyle name="Comma 3 2 2 3 2" xfId="32122" xr:uid="{0E2107B7-C8DC-4C82-9F18-8BAC46571A63}"/>
    <cellStyle name="Comma 3 2 2 3 3" xfId="34908" xr:uid="{FB9238AA-DDBD-4591-B814-5753CE52DBB8}"/>
    <cellStyle name="Comma 3 2 2 4" xfId="4455" xr:uid="{8A1D46E8-732C-4604-9028-548F6101B4A0}"/>
    <cellStyle name="Comma 3 2 2 5" xfId="29369" xr:uid="{CD16FA18-CD88-4D2C-A4D0-83DF645F246A}"/>
    <cellStyle name="Comma 3 2 2 6" xfId="32195" xr:uid="{370B2C95-F2EB-4FE3-8643-5DCA1DC1DF66}"/>
    <cellStyle name="Comma 3 2 3" xfId="166" xr:uid="{5A1E1377-E779-4153-B947-DF2A0E6288E3}"/>
    <cellStyle name="Comma 3 2 3 2" xfId="339" xr:uid="{B8BA9CE2-B666-4BCD-A7AB-C70950894EFA}"/>
    <cellStyle name="Comma 3 2 3 2 2" xfId="10275" xr:uid="{760D9C5B-7708-4AB5-96A2-3519AE22FF7C}"/>
    <cellStyle name="Comma 3 2 3 2 2 2" xfId="19721" xr:uid="{D6D3EC96-914F-441E-9FC5-0F32E18E9F31}"/>
    <cellStyle name="Comma 3 2 3 2 2 2 2" xfId="31790" xr:uid="{5FB9F72C-FEFF-4441-A0FA-ED6D760EBF91}"/>
    <cellStyle name="Comma 3 2 3 2 2 2 3" xfId="34573" xr:uid="{9456C4D4-CFA6-4CEC-85CF-5E6C47E4C397}"/>
    <cellStyle name="Comma 3 2 3 2 2 3" xfId="30507" xr:uid="{130022A1-137E-40C0-BF8D-7F4B6621694C}"/>
    <cellStyle name="Comma 3 2 3 2 2 4" xfId="33278" xr:uid="{2FC60994-443C-40BD-8FB8-05F13FA94BA3}"/>
    <cellStyle name="Comma 3 2 3 2 3" xfId="15992" xr:uid="{4A82348C-EE74-4198-BCA6-0465BD87CBBC}"/>
    <cellStyle name="Comma 3 2 3 2 3 2" xfId="31147" xr:uid="{7B46C9CA-13E2-478D-9C9D-0A244BB0630A}"/>
    <cellStyle name="Comma 3 2 3 2 3 3" xfId="33924" xr:uid="{7B03277D-3820-4B82-848B-549745166C13}"/>
    <cellStyle name="Comma 3 2 3 2 4" xfId="6545" xr:uid="{8A2E84D6-F9FF-44D4-B321-CD89A0ED327F}"/>
    <cellStyle name="Comma 3 2 3 2 4 2" xfId="29866" xr:uid="{5D67DC3A-9C04-476D-9D64-AF7612D3E4B4}"/>
    <cellStyle name="Comma 3 2 3 2 4 3" xfId="32631" xr:uid="{95DCBA54-9FC5-4D0A-8215-C67D3784FAF0}"/>
    <cellStyle name="Comma 3 2 3 2 5" xfId="29477" xr:uid="{AC8CF6A9-4CAC-4FCE-BD25-5AE17B7A944C}"/>
    <cellStyle name="Comma 3 2 3 2 6" xfId="32303" xr:uid="{BD726BFC-CDDC-4A55-8280-6843BD100852}"/>
    <cellStyle name="Comma 3 2 3 3" xfId="9606" xr:uid="{A2531362-F214-4A77-9B31-F04D12A67070}"/>
    <cellStyle name="Comma 3 2 3 3 2" xfId="19051" xr:uid="{D68EE0FE-1CBD-4900-9A90-F1BF400F48F6}"/>
    <cellStyle name="Comma 3 2 3 3 2 2" xfId="31501" xr:uid="{E37733BB-9CA3-4418-BE27-3B20ADD9F6AB}"/>
    <cellStyle name="Comma 3 2 3 3 2 3" xfId="34282" xr:uid="{E7195E9F-1463-420D-90DC-0CD881B82B7D}"/>
    <cellStyle name="Comma 3 2 3 3 3" xfId="30219" xr:uid="{010BFD6B-44AA-46E7-BE31-9BFC3F66C75E}"/>
    <cellStyle name="Comma 3 2 3 3 4" xfId="32988" xr:uid="{6BA4DA41-6E89-45F9-B749-4ED7C550F735}"/>
    <cellStyle name="Comma 3 2 3 4" xfId="15322" xr:uid="{D23A74BC-262D-405E-B36B-8587993280C1}"/>
    <cellStyle name="Comma 3 2 3 4 2" xfId="30858" xr:uid="{37AC28A8-BE73-49D2-B69C-3823F8319757}"/>
    <cellStyle name="Comma 3 2 3 4 3" xfId="33633" xr:uid="{478E7489-BBA7-4A72-8B59-D246DF633FEE}"/>
    <cellStyle name="Comma 3 2 3 5" xfId="29046" xr:uid="{1A13DBD2-4222-4B95-9471-4F2E49206742}"/>
    <cellStyle name="Comma 3 2 3 5 2" xfId="32147" xr:uid="{51F4E1C9-CAB6-4745-A3F1-8ED2EB2C53ED}"/>
    <cellStyle name="Comma 3 2 3 6" xfId="5877" xr:uid="{F964DC1E-42C1-465C-AA67-AAE45784D541}"/>
    <cellStyle name="Comma 3 2 3 6 2" xfId="29579" xr:uid="{AD3F3D70-7EC6-465A-9B1C-6DB089A6F320}"/>
    <cellStyle name="Comma 3 2 3 6 3" xfId="32342" xr:uid="{1C64ADB0-8318-40FD-8498-9EEC77EEE6E2}"/>
    <cellStyle name="Comma 3 2 4" xfId="259" xr:uid="{2A868E69-7D0F-43CD-BBC4-79984F66FC23}"/>
    <cellStyle name="Comma 3 2 4 2" xfId="1398" xr:uid="{4B0C10AC-4767-4336-B85D-B85164DD6430}"/>
    <cellStyle name="Comma 3 2 4 2 2" xfId="29487" xr:uid="{2F49534E-98E4-4679-B53B-7DFFDFE15EED}"/>
    <cellStyle name="Comma 3 2 4 3" xfId="29418" xr:uid="{702E4A3D-3E34-46AA-8DE2-81827CB5718B}"/>
    <cellStyle name="Comma 3 2 4 4" xfId="32244" xr:uid="{1C1B954D-C8D4-42F5-A7A7-5BFE2A0DC508}"/>
    <cellStyle name="Comma 3 2 5" xfId="28944" xr:uid="{82E3DF26-1300-44DE-9703-CE4BC24FA87A}"/>
    <cellStyle name="Comma 3 2 5 2" xfId="32111" xr:uid="{5C85320A-3620-4058-BA13-04D0D09DFA7B}"/>
    <cellStyle name="Comma 3 2 5 3" xfId="34897" xr:uid="{0889FFEA-4F7F-4C14-953F-94E29C2773C0}"/>
    <cellStyle name="Comma 3 2 6" xfId="29349" xr:uid="{F2809038-B861-47BC-9472-73113534C3CD}"/>
    <cellStyle name="Comma 3 2 7" xfId="32175" xr:uid="{AD6AC959-9C41-4022-934E-9286FBA0F5E8}"/>
    <cellStyle name="Comma 3 20" xfId="3204" xr:uid="{83CFAE76-57B7-47B5-AFB4-7C0A5C12D137}"/>
    <cellStyle name="Comma 3 20 2" xfId="6141" xr:uid="{0F9FE727-D2AF-4A3D-B786-57ACF04BC767}"/>
    <cellStyle name="Comma 3 20 2 2" xfId="6809" xr:uid="{FC697073-958D-46BD-900A-C98D61F8EDE2}"/>
    <cellStyle name="Comma 3 20 2 2 2" xfId="10539" xr:uid="{2F779AE0-A63C-49AE-B8F9-3AB802C8127D}"/>
    <cellStyle name="Comma 3 20 2 2 2 2" xfId="19986" xr:uid="{E00D3FAD-D190-407B-B7DC-943462A8F1D1}"/>
    <cellStyle name="Comma 3 20 2 2 2 2 2" xfId="31891" xr:uid="{8F55024D-5884-42B4-AA66-07AEDDADB710}"/>
    <cellStyle name="Comma 3 20 2 2 2 2 3" xfId="34674" xr:uid="{C6EE0791-DCD9-497C-AF01-FE1E984F6783}"/>
    <cellStyle name="Comma 3 20 2 2 2 3" xfId="30607" xr:uid="{4DEA441C-1EDA-4545-A913-3216CC3DF7D8}"/>
    <cellStyle name="Comma 3 20 2 2 2 4" xfId="33378" xr:uid="{7632ACB5-A973-443C-9A20-1E67D1CB9839}"/>
    <cellStyle name="Comma 3 20 2 2 3" xfId="16257" xr:uid="{80B738B3-579A-4C44-A535-1A6858032FA3}"/>
    <cellStyle name="Comma 3 20 2 2 3 2" xfId="31248" xr:uid="{062A50A8-4A7D-4D1E-B2D3-68E97FC45F08}"/>
    <cellStyle name="Comma 3 20 2 2 3 3" xfId="34025" xr:uid="{B035E755-55EB-44A3-89E8-092F7E1E5A02}"/>
    <cellStyle name="Comma 3 20 2 2 4" xfId="29966" xr:uid="{D9BC2466-2B66-4436-9192-595A5F14D287}"/>
    <cellStyle name="Comma 3 20 2 2 5" xfId="32731" xr:uid="{DCA0FFB8-D06A-467D-8AC1-106503DA3073}"/>
    <cellStyle name="Comma 3 20 2 3" xfId="9870" xr:uid="{90B43963-BC36-4315-8E00-CDCD227E3BA2}"/>
    <cellStyle name="Comma 3 20 2 3 2" xfId="19316" xr:uid="{6EC0CCD3-5FFA-4227-9873-32DE5693CEE5}"/>
    <cellStyle name="Comma 3 20 2 3 2 2" xfId="31602" xr:uid="{07833F8C-BA93-4167-9A5E-5E6BC8E714C8}"/>
    <cellStyle name="Comma 3 20 2 3 2 3" xfId="34383" xr:uid="{72E1A332-ABCB-4A2D-93E3-FB8716291843}"/>
    <cellStyle name="Comma 3 20 2 3 3" xfId="30319" xr:uid="{289FA04E-D01B-42A3-8838-FAD0416301B7}"/>
    <cellStyle name="Comma 3 20 2 3 4" xfId="33088" xr:uid="{42E2ABF2-C228-4592-95EE-4D202C86B13E}"/>
    <cellStyle name="Comma 3 20 2 4" xfId="15587" xr:uid="{D08308CC-901C-40B5-B16B-3DB5E3FA8AD7}"/>
    <cellStyle name="Comma 3 20 2 4 2" xfId="30959" xr:uid="{79909B54-6A65-498A-94CA-6D1409BCF4AE}"/>
    <cellStyle name="Comma 3 20 2 4 3" xfId="33734" xr:uid="{E4EE3C88-B63A-46EC-A3E5-3485E847C7C5}"/>
    <cellStyle name="Comma 3 20 2 5" xfId="29679" xr:uid="{664D3CD3-43FB-4E6C-B3C5-C51495A4F3D7}"/>
    <cellStyle name="Comma 3 20 2 6" xfId="32442" xr:uid="{BFC5C8E2-F0B3-47B1-9005-703C26C48786}"/>
    <cellStyle name="Comma 3 21" xfId="3205" xr:uid="{536C060F-58A1-4CB3-A3E2-6CD321CB90FB}"/>
    <cellStyle name="Comma 3 21 2" xfId="6142" xr:uid="{CA3FB9DF-629A-49B2-8106-2D3DD98F396B}"/>
    <cellStyle name="Comma 3 21 2 2" xfId="6810" xr:uid="{EF081E47-75E1-4AA4-B000-908420B41725}"/>
    <cellStyle name="Comma 3 21 2 2 2" xfId="10540" xr:uid="{102EC77C-77C0-438F-B7B5-9D1A2BB1321B}"/>
    <cellStyle name="Comma 3 21 2 2 2 2" xfId="19987" xr:uid="{5FBF225C-42E8-44C1-A969-CA737FE48D3A}"/>
    <cellStyle name="Comma 3 21 2 2 2 2 2" xfId="31892" xr:uid="{D69D0350-FA0C-4C70-B2CE-5859B4CFC56B}"/>
    <cellStyle name="Comma 3 21 2 2 2 2 3" xfId="34675" xr:uid="{66CD62E4-DAB6-4324-A5FB-ECE383C07757}"/>
    <cellStyle name="Comma 3 21 2 2 2 3" xfId="30608" xr:uid="{F84358D8-1B31-4BC8-92A1-7A5A5629D0B8}"/>
    <cellStyle name="Comma 3 21 2 2 2 4" xfId="33379" xr:uid="{C1439C6C-37B5-4EF5-AFF7-77D467AA0A21}"/>
    <cellStyle name="Comma 3 21 2 2 3" xfId="16258" xr:uid="{2956CEE9-CCD9-4BB5-9DEF-1FD8BC2ABED1}"/>
    <cellStyle name="Comma 3 21 2 2 3 2" xfId="31249" xr:uid="{8DF569BD-BA93-4F9F-BDF4-2B3B47D79AE5}"/>
    <cellStyle name="Comma 3 21 2 2 3 3" xfId="34026" xr:uid="{860924D1-CC90-4D20-985F-A423A97509B3}"/>
    <cellStyle name="Comma 3 21 2 2 4" xfId="29967" xr:uid="{249BA10B-73AF-4957-8E71-2C18ECA7B287}"/>
    <cellStyle name="Comma 3 21 2 2 5" xfId="32732" xr:uid="{D7328099-6632-4A28-8CA2-6DE6640195E8}"/>
    <cellStyle name="Comma 3 21 2 3" xfId="9871" xr:uid="{5B04CA4B-6827-46E7-AC87-08DD90333CF2}"/>
    <cellStyle name="Comma 3 21 2 3 2" xfId="19317" xr:uid="{48F10B62-2A4C-417E-8EA1-72ECDC1F3C9B}"/>
    <cellStyle name="Comma 3 21 2 3 2 2" xfId="31603" xr:uid="{DEBF4BB0-D058-4FF7-BFDF-9DFCAD699EC6}"/>
    <cellStyle name="Comma 3 21 2 3 2 3" xfId="34384" xr:uid="{B1F55172-C13B-4DAE-A55B-91E4D7262917}"/>
    <cellStyle name="Comma 3 21 2 3 3" xfId="30320" xr:uid="{4AF04FA9-83B3-419E-BFE0-CC1AE496642C}"/>
    <cellStyle name="Comma 3 21 2 3 4" xfId="33089" xr:uid="{F52D6C95-9971-4E2F-8989-C1939B1D22DB}"/>
    <cellStyle name="Comma 3 21 2 4" xfId="15588" xr:uid="{8CF31FA6-5BC9-4D48-8748-61D1455A96E7}"/>
    <cellStyle name="Comma 3 21 2 4 2" xfId="30960" xr:uid="{D207A4F2-451E-4D5C-AA82-2F278810E0CB}"/>
    <cellStyle name="Comma 3 21 2 4 3" xfId="33735" xr:uid="{BA3A62FA-50CC-4FFA-9AAB-CD410E1253D1}"/>
    <cellStyle name="Comma 3 21 2 5" xfId="29680" xr:uid="{8BF48F0A-46C6-4C1C-A630-11F966309328}"/>
    <cellStyle name="Comma 3 21 2 6" xfId="32443" xr:uid="{E01209C0-A0F1-4EAE-BDB0-D8B3032B9A71}"/>
    <cellStyle name="Comma 3 22" xfId="3206" xr:uid="{17B2533F-9DF3-41B3-A0D0-7AD3CF25BF83}"/>
    <cellStyle name="Comma 3 22 2" xfId="6143" xr:uid="{4A2E81C6-8D6A-4E0B-8CF3-6C72E8FD234A}"/>
    <cellStyle name="Comma 3 22 2 2" xfId="6811" xr:uid="{CC36250A-0526-4D99-8F18-F85533B5EC20}"/>
    <cellStyle name="Comma 3 22 2 2 2" xfId="10541" xr:uid="{07C18F4E-4735-4892-8955-2480D66A8918}"/>
    <cellStyle name="Comma 3 22 2 2 2 2" xfId="19988" xr:uid="{BD9DA2CF-84B6-4604-AF76-CBAFF35D592E}"/>
    <cellStyle name="Comma 3 22 2 2 2 2 2" xfId="31893" xr:uid="{1E825737-6387-4D24-8C84-1F76FA51DDE2}"/>
    <cellStyle name="Comma 3 22 2 2 2 2 3" xfId="34676" xr:uid="{6256F326-193D-4107-B7BB-A648990447B9}"/>
    <cellStyle name="Comma 3 22 2 2 2 3" xfId="30609" xr:uid="{1B8079F8-5A15-425E-8185-3137659A191B}"/>
    <cellStyle name="Comma 3 22 2 2 2 4" xfId="33380" xr:uid="{C8E30CB3-253D-4DD4-985B-AB9AB8315CC1}"/>
    <cellStyle name="Comma 3 22 2 2 3" xfId="16259" xr:uid="{1DDF5D7C-5823-4C46-8ABF-82B6D0D6B7A6}"/>
    <cellStyle name="Comma 3 22 2 2 3 2" xfId="31250" xr:uid="{6F0F2B4D-A913-4B45-B5A7-460685B83BDD}"/>
    <cellStyle name="Comma 3 22 2 2 3 3" xfId="34027" xr:uid="{7D3FC8AA-FB38-4562-872D-9E78A0E4BD97}"/>
    <cellStyle name="Comma 3 22 2 2 4" xfId="29968" xr:uid="{30D81966-1125-4768-A3BB-CA3CAA248B79}"/>
    <cellStyle name="Comma 3 22 2 2 5" xfId="32733" xr:uid="{792BA209-CAD6-471F-AC5F-F0429AAE03ED}"/>
    <cellStyle name="Comma 3 22 2 3" xfId="9872" xr:uid="{C11F4B82-9528-4ED7-8670-6D51BBA87166}"/>
    <cellStyle name="Comma 3 22 2 3 2" xfId="19318" xr:uid="{99229693-79FC-4AA5-AC75-C4A228BECDB7}"/>
    <cellStyle name="Comma 3 22 2 3 2 2" xfId="31604" xr:uid="{22266E40-D7E8-40E4-8983-93CED47CC960}"/>
    <cellStyle name="Comma 3 22 2 3 2 3" xfId="34385" xr:uid="{EB0820C9-DED5-4070-8B60-7EC07C5EB241}"/>
    <cellStyle name="Comma 3 22 2 3 3" xfId="30321" xr:uid="{2F9B4FB4-42AB-4E8C-8B0B-CC3DC29E9D76}"/>
    <cellStyle name="Comma 3 22 2 3 4" xfId="33090" xr:uid="{24AE2264-7D30-4AC5-AA12-58E48610740F}"/>
    <cellStyle name="Comma 3 22 2 4" xfId="15589" xr:uid="{30BFA1E4-A116-4345-BFFF-0B71DD78F21D}"/>
    <cellStyle name="Comma 3 22 2 4 2" xfId="30961" xr:uid="{AC3F7CC7-A93F-4977-A1A6-E89B6D3CE337}"/>
    <cellStyle name="Comma 3 22 2 4 3" xfId="33736" xr:uid="{9B4255E4-3695-41BA-A01A-3A451D699D7C}"/>
    <cellStyle name="Comma 3 22 2 5" xfId="29681" xr:uid="{29CE8BD2-3348-4D37-BE29-7B0B1331932B}"/>
    <cellStyle name="Comma 3 22 2 6" xfId="32444" xr:uid="{441AC7E3-B4CF-4CC3-B6DB-90D3CAA4AC7A}"/>
    <cellStyle name="Comma 3 23" xfId="3195" xr:uid="{D8024CC0-9D30-4BD0-9392-3AFEAD84D742}"/>
    <cellStyle name="Comma 3 23 2" xfId="4498" xr:uid="{7D3F3E48-AB57-43A2-A578-8995A9C0CF39}"/>
    <cellStyle name="Comma 3 23 2 2" xfId="6352" xr:uid="{2ECB80C5-8C03-4A67-AE38-DDFA6B293129}"/>
    <cellStyle name="Comma 3 23 2 2 2" xfId="7020" xr:uid="{9DA8C4BF-53A5-4D12-B219-382612057D68}"/>
    <cellStyle name="Comma 3 23 2 2 2 2" xfId="10750" xr:uid="{D4AEE904-0047-460D-A3E6-54A7D91DBB88}"/>
    <cellStyle name="Comma 3 23 2 2 2 2 2" xfId="20197" xr:uid="{882C788B-8DAB-4100-AFB6-75FFC04FA957}"/>
    <cellStyle name="Comma 3 23 2 2 2 2 2 2" xfId="32000" xr:uid="{776C0703-94D6-48E7-87F8-754E0AA6CF98}"/>
    <cellStyle name="Comma 3 23 2 2 2 2 2 3" xfId="34784" xr:uid="{D068325A-C5AE-4572-A301-11FEE81157C6}"/>
    <cellStyle name="Comma 3 23 2 2 2 2 3" xfId="30716" xr:uid="{B79A25A2-F5BA-4F0B-B641-F6EDA93A4340}"/>
    <cellStyle name="Comma 3 23 2 2 2 2 4" xfId="33488" xr:uid="{523BDC17-E2FF-4338-8FF1-6CA316E51D67}"/>
    <cellStyle name="Comma 3 23 2 2 2 3" xfId="16468" xr:uid="{ADBF4D9B-5A18-4862-9340-D412FDCD17CD}"/>
    <cellStyle name="Comma 3 23 2 2 2 3 2" xfId="31357" xr:uid="{BCF6A8BE-7131-4562-8358-D283C184236A}"/>
    <cellStyle name="Comma 3 23 2 2 2 3 3" xfId="34135" xr:uid="{2624351C-E59A-4FC8-B1CD-290EC3E34A42}"/>
    <cellStyle name="Comma 3 23 2 2 2 4" xfId="30075" xr:uid="{6B3564CC-5467-4951-8A72-E09E3C03D8A8}"/>
    <cellStyle name="Comma 3 23 2 2 2 5" xfId="32841" xr:uid="{9A8F64B0-2F9E-4CF1-9F1A-710351A9E9AE}"/>
    <cellStyle name="Comma 3 23 2 2 3" xfId="10081" xr:uid="{040B145C-B0F9-4931-ADF0-3A09B17A6E3A}"/>
    <cellStyle name="Comma 3 23 2 2 3 2" xfId="19527" xr:uid="{B1D50823-F8C6-4009-BF1E-6AE6C887E0B5}"/>
    <cellStyle name="Comma 3 23 2 2 3 2 2" xfId="31711" xr:uid="{1048FEF7-4999-41F4-BE84-0BD4720F2400}"/>
    <cellStyle name="Comma 3 23 2 2 3 2 3" xfId="34493" xr:uid="{909EC542-78EE-4E96-806D-317B9A8607AB}"/>
    <cellStyle name="Comma 3 23 2 2 3 3" xfId="30428" xr:uid="{7F199929-C2E8-43C1-9A62-6918327FDB50}"/>
    <cellStyle name="Comma 3 23 2 2 3 4" xfId="33198" xr:uid="{33FC10F2-0848-4E31-9659-7D97D18015FB}"/>
    <cellStyle name="Comma 3 23 2 2 4" xfId="15798" xr:uid="{2A947EAE-BCC4-4C93-9822-4FF121DA0B6E}"/>
    <cellStyle name="Comma 3 23 2 2 4 2" xfId="31068" xr:uid="{2929801A-9FBA-40AF-A371-E6CB3235725C}"/>
    <cellStyle name="Comma 3 23 2 2 4 3" xfId="33844" xr:uid="{CEAAA00E-B623-4A1E-B814-BCFF76A5B46F}"/>
    <cellStyle name="Comma 3 23 2 2 5" xfId="29788" xr:uid="{0AF13E56-95B0-4D7E-B7BE-1DD476672E07}"/>
    <cellStyle name="Comma 3 23 2 2 6" xfId="32552" xr:uid="{74A9B634-E6F9-41FB-8DEE-F6CDFD9CF122}"/>
    <cellStyle name="Comma 3 23 3" xfId="6132" xr:uid="{FA771717-3C16-4516-9474-5EDFCB8EFFC9}"/>
    <cellStyle name="Comma 3 23 3 2" xfId="6800" xr:uid="{13AABC51-58E1-4A12-BEDB-4507E226E7CE}"/>
    <cellStyle name="Comma 3 23 3 2 2" xfId="10530" xr:uid="{60B3C04C-3A6E-4B9D-A001-87C2DEF5EA1C}"/>
    <cellStyle name="Comma 3 23 3 2 2 2" xfId="19977" xr:uid="{82B886E9-1640-4B15-9721-24C633281E7A}"/>
    <cellStyle name="Comma 3 23 3 2 2 2 2" xfId="31882" xr:uid="{30E8AEF1-6EFE-4CAD-ABB9-0F872D9CA1ED}"/>
    <cellStyle name="Comma 3 23 3 2 2 2 3" xfId="34665" xr:uid="{08F1A91E-44DD-4F06-ACD5-E14910F8E872}"/>
    <cellStyle name="Comma 3 23 3 2 2 3" xfId="30598" xr:uid="{C6A45583-C8EE-478F-B248-250BA8BA99CD}"/>
    <cellStyle name="Comma 3 23 3 2 2 4" xfId="33369" xr:uid="{D28AFCBC-9862-4CFD-A3C8-846387351EC6}"/>
    <cellStyle name="Comma 3 23 3 2 3" xfId="16248" xr:uid="{87699591-C0BE-4BAB-949A-B750D0315E05}"/>
    <cellStyle name="Comma 3 23 3 2 3 2" xfId="31239" xr:uid="{6EA29ADF-A69B-4568-9636-EEB763AEA3BE}"/>
    <cellStyle name="Comma 3 23 3 2 3 3" xfId="34016" xr:uid="{1650F68F-0B15-4499-9B98-B69D9E31B955}"/>
    <cellStyle name="Comma 3 23 3 2 4" xfId="29957" xr:uid="{FFD7D1CB-467C-4B7A-B32D-8F0438F5EB66}"/>
    <cellStyle name="Comma 3 23 3 2 5" xfId="32722" xr:uid="{EFA7D5B7-B169-4069-B110-B71E4436D469}"/>
    <cellStyle name="Comma 3 23 3 3" xfId="9861" xr:uid="{82420710-4CD5-450B-8135-099E27EB1591}"/>
    <cellStyle name="Comma 3 23 3 3 2" xfId="19307" xr:uid="{25C7034C-071D-488C-80DD-E1A67AE1EAF2}"/>
    <cellStyle name="Comma 3 23 3 3 2 2" xfId="31593" xr:uid="{5BFB00DE-6196-4904-A768-A22CABFEDF2B}"/>
    <cellStyle name="Comma 3 23 3 3 2 3" xfId="34374" xr:uid="{59FDCF01-778D-4437-B190-4EA121B6F356}"/>
    <cellStyle name="Comma 3 23 3 3 3" xfId="30310" xr:uid="{68F19EC6-A7A2-472A-8017-23D70ACFD5D4}"/>
    <cellStyle name="Comma 3 23 3 3 4" xfId="33079" xr:uid="{55D9C0F0-A8BF-47B6-BF2C-B73CD0BC1EDE}"/>
    <cellStyle name="Comma 3 23 3 4" xfId="15578" xr:uid="{6E264B21-8507-4CF6-B3CA-8236B8A401B8}"/>
    <cellStyle name="Comma 3 23 3 4 2" xfId="30950" xr:uid="{FE4DF9D3-126B-40C9-B257-F05576E09D23}"/>
    <cellStyle name="Comma 3 23 3 4 3" xfId="33725" xr:uid="{457B515A-40A6-4AC4-99C5-86110E7E0125}"/>
    <cellStyle name="Comma 3 23 3 5" xfId="29670" xr:uid="{60C5E749-40FD-450F-8B56-72C6D9E70E92}"/>
    <cellStyle name="Comma 3 23 3 6" xfId="32433" xr:uid="{AAA6E0DA-D211-473B-9033-46B0D7526ACF}"/>
    <cellStyle name="Comma 3 24" xfId="2916" xr:uid="{FC72B172-BA86-4E9D-92CB-D15EB970447D}"/>
    <cellStyle name="Comma 3 24 2" xfId="4495" xr:uid="{6923CD4D-96BA-4A66-917E-7C672CCDF1B3}"/>
    <cellStyle name="Comma 3 25" xfId="4399" xr:uid="{EE7BAC6A-4A74-47BC-85B3-6E6A467CE106}"/>
    <cellStyle name="Comma 3 25 2" xfId="4535" xr:uid="{5850721B-192D-4346-887A-A25DBD9F926B}"/>
    <cellStyle name="Comma 3 26" xfId="1395" xr:uid="{96C63B60-A969-44B6-B99E-B2EFF251D19A}"/>
    <cellStyle name="Comma 3 26 2" xfId="5874" xr:uid="{0F4EC71E-DBBC-467C-8DFA-5F03C9306C5A}"/>
    <cellStyle name="Comma 3 26 2 2" xfId="6542" xr:uid="{EC5DECCF-87CE-4775-B80D-303FBF70BEA1}"/>
    <cellStyle name="Comma 3 26 2 2 2" xfId="10272" xr:uid="{0DA7CBEF-8DAC-4E6E-8A65-1021F4709F83}"/>
    <cellStyle name="Comma 3 26 2 2 2 2" xfId="19718" xr:uid="{14FE4CB5-5721-4BED-8A7F-D7471D2BC19C}"/>
    <cellStyle name="Comma 3 26 2 2 2 2 2" xfId="31787" xr:uid="{238D27BF-FD03-445C-AE74-5EEA12901181}"/>
    <cellStyle name="Comma 3 26 2 2 2 2 3" xfId="34570" xr:uid="{D69AC51F-73DE-4613-AB21-587C65C5A9E3}"/>
    <cellStyle name="Comma 3 26 2 2 2 3" xfId="30504" xr:uid="{219FA52B-3183-449B-A240-C073214B465A}"/>
    <cellStyle name="Comma 3 26 2 2 2 4" xfId="33275" xr:uid="{31935D4F-80D7-4D97-B741-FB4585CC3BDF}"/>
    <cellStyle name="Comma 3 26 2 2 3" xfId="15989" xr:uid="{215FC755-15E3-46AA-B250-467BEA3E8467}"/>
    <cellStyle name="Comma 3 26 2 2 3 2" xfId="31144" xr:uid="{4D177D1A-3E93-45F9-AD99-67ED1FC97158}"/>
    <cellStyle name="Comma 3 26 2 2 3 3" xfId="33921" xr:uid="{FA90243E-41F3-4DAD-90FE-C133E43B593C}"/>
    <cellStyle name="Comma 3 26 2 2 4" xfId="29863" xr:uid="{BAC34DBA-9270-4140-8F5F-979F4ACFCFBA}"/>
    <cellStyle name="Comma 3 26 2 2 5" xfId="32628" xr:uid="{BED4FCFE-082D-47C9-AF5B-6DA365813C4F}"/>
    <cellStyle name="Comma 3 26 2 3" xfId="9603" xr:uid="{B596D034-4E49-4259-9522-026F8B022F17}"/>
    <cellStyle name="Comma 3 26 2 3 2" xfId="19048" xr:uid="{83CA5D9E-FCD2-42AD-B458-B598D5D02496}"/>
    <cellStyle name="Comma 3 26 2 3 2 2" xfId="31498" xr:uid="{93D8A1B6-1E08-4C83-BE2E-6D6C286C18D8}"/>
    <cellStyle name="Comma 3 26 2 3 2 3" xfId="34279" xr:uid="{B16573A3-7FD2-4A2A-A642-DA6A15545EDC}"/>
    <cellStyle name="Comma 3 26 2 3 3" xfId="30216" xr:uid="{D1851BF2-249D-4648-A580-421C1AC33D82}"/>
    <cellStyle name="Comma 3 26 2 3 4" xfId="32985" xr:uid="{4C087317-DCAF-4683-BE80-F2C439252019}"/>
    <cellStyle name="Comma 3 26 2 4" xfId="15319" xr:uid="{5D517009-3387-4B70-944F-6C709D8E59EB}"/>
    <cellStyle name="Comma 3 26 2 4 2" xfId="30855" xr:uid="{EE33037E-81C1-4F1E-A248-7DE371936FDD}"/>
    <cellStyle name="Comma 3 26 2 4 3" xfId="33630" xr:uid="{44CAA7E6-DB45-4280-B29E-3B3B78314B08}"/>
    <cellStyle name="Comma 3 26 2 5" xfId="29576" xr:uid="{3484F3EE-2DDD-43FE-B651-8750D141C7B7}"/>
    <cellStyle name="Comma 3 26 2 6" xfId="32339" xr:uid="{E9988388-29EF-415A-BEA7-B548DA5A48F9}"/>
    <cellStyle name="Comma 3 27" xfId="5834" xr:uid="{DEE1BE77-E859-4AEA-9AD1-BC4D53DE2CD7}"/>
    <cellStyle name="Comma 3 27 2" xfId="6502" xr:uid="{D8263807-4DFD-4C2B-8384-CC1297237469}"/>
    <cellStyle name="Comma 3 27 2 2" xfId="10232" xr:uid="{A6F6D14F-0D4C-486A-BDB9-160BE3008EC6}"/>
    <cellStyle name="Comma 3 27 2 2 2" xfId="19678" xr:uid="{708E4CEE-A262-4D9D-B3B9-7FBD5C3BCFAB}"/>
    <cellStyle name="Comma 3 27 2 2 2 2" xfId="31785" xr:uid="{CB8C186C-686A-4646-8CCA-C92ED2F46648}"/>
    <cellStyle name="Comma 3 27 2 2 2 3" xfId="34568" xr:uid="{4B6774D3-0C7C-4119-99C8-99457D980E38}"/>
    <cellStyle name="Comma 3 27 2 2 3" xfId="30502" xr:uid="{F70F538D-1F26-4DCB-BE68-3F423D4660CD}"/>
    <cellStyle name="Comma 3 27 2 2 4" xfId="33273" xr:uid="{36ED4E84-D3AE-40E2-9002-54D411899216}"/>
    <cellStyle name="Comma 3 27 2 3" xfId="15949" xr:uid="{DF5E171C-7749-4583-8D17-D9403F109BF9}"/>
    <cellStyle name="Comma 3 27 2 3 2" xfId="31142" xr:uid="{4C2A698C-A0B8-4E87-AC80-3CE8CD0DE0CD}"/>
    <cellStyle name="Comma 3 27 2 3 3" xfId="33919" xr:uid="{E0EF8EC3-3942-484D-90DC-FFA043EB8623}"/>
    <cellStyle name="Comma 3 27 2 4" xfId="29861" xr:uid="{B7DAE505-E902-4610-82A2-C4A3E3EA59B7}"/>
    <cellStyle name="Comma 3 27 2 5" xfId="32626" xr:uid="{E8BA9CB7-FA2C-4E21-B662-5B61B33F2506}"/>
    <cellStyle name="Comma 3 27 3" xfId="9563" xr:uid="{0EDF2BBC-5114-4796-879F-6F5AF11B7AC7}"/>
    <cellStyle name="Comma 3 27 3 2" xfId="19008" xr:uid="{0EBD2606-9083-4207-8581-AAF042F72B0A}"/>
    <cellStyle name="Comma 3 27 3 2 2" xfId="31496" xr:uid="{FF1A6873-592D-4868-AE5C-C2EE8FC1B5F0}"/>
    <cellStyle name="Comma 3 27 3 2 3" xfId="34277" xr:uid="{360E6490-BCFF-49D9-A49A-DF1E1A0A3E7A}"/>
    <cellStyle name="Comma 3 27 3 3" xfId="30214" xr:uid="{26236902-CEBD-4E5B-9453-CADC9D1CDAF7}"/>
    <cellStyle name="Comma 3 27 3 4" xfId="32983" xr:uid="{77DA9C6F-2FBA-4AEC-85DF-4282121DDD2B}"/>
    <cellStyle name="Comma 3 27 4" xfId="15279" xr:uid="{5C3F08E4-2063-45DA-A725-3AF597F51E4F}"/>
    <cellStyle name="Comma 3 27 4 2" xfId="30853" xr:uid="{143E92DA-B82F-4CC1-8F1E-2DDEFAF7CD70}"/>
    <cellStyle name="Comma 3 27 4 3" xfId="33628" xr:uid="{F52F8568-2656-4573-B007-7B1D48AEBEDA}"/>
    <cellStyle name="Comma 3 27 5" xfId="29574" xr:uid="{959E0C1F-7130-4308-8761-86D8C79469FC}"/>
    <cellStyle name="Comma 3 27 6" xfId="32337" xr:uid="{134E3ABC-2E39-41A8-97FA-B67457E3F880}"/>
    <cellStyle name="Comma 3 28" xfId="7140" xr:uid="{4F635845-5315-4688-8134-2B7A1F5CF5B0}"/>
    <cellStyle name="Comma 3 28 2" xfId="10869" xr:uid="{D733CE48-66B3-40D4-97E4-A887DF525CB1}"/>
    <cellStyle name="Comma 3 28 2 2" xfId="20316" xr:uid="{E6D58277-C259-402D-A1C4-B8496A3D55B9}"/>
    <cellStyle name="Comma 3 28 2 2 2" xfId="32043" xr:uid="{454CF0FD-13A2-45A0-B0D0-7B2B97778781}"/>
    <cellStyle name="Comma 3 28 2 2 3" xfId="34827" xr:uid="{F228E72B-91D0-4D7B-BD23-36C59D8B1DC8}"/>
    <cellStyle name="Comma 3 28 2 3" xfId="30759" xr:uid="{C4514736-70BD-4B3B-B892-03FD0A5DFE9A}"/>
    <cellStyle name="Comma 3 28 2 4" xfId="33531" xr:uid="{3ED37A8B-E76B-4BC0-8DB6-E390533AC4DF}"/>
    <cellStyle name="Comma 3 28 3" xfId="16587" xr:uid="{97D5CD06-F2DF-4F33-8803-99DBE9E29848}"/>
    <cellStyle name="Comma 3 28 3 2" xfId="31400" xr:uid="{488B4278-7A13-459F-9023-9A4A2D311736}"/>
    <cellStyle name="Comma 3 28 3 3" xfId="34178" xr:uid="{FAE9DE69-BD95-480C-8F94-53A2D3947F1C}"/>
    <cellStyle name="Comma 3 28 4" xfId="30118" xr:uid="{E80CE858-9ECB-47C1-9CA6-70EBD9790185}"/>
    <cellStyle name="Comma 3 28 5" xfId="32884" xr:uid="{E0512901-B738-4643-85FD-569A5541E896}"/>
    <cellStyle name="Comma 3 29" xfId="28942" xr:uid="{54259582-B771-4EA2-8CA4-68EEA1F024CA}"/>
    <cellStyle name="Comma 3 29 2" xfId="32110" xr:uid="{4C62EE6A-AD19-4AD3-866B-F0CD4158096C}"/>
    <cellStyle name="Comma 3 29 3" xfId="34896" xr:uid="{3A53186E-04B7-4940-9FA3-23B6BA623108}"/>
    <cellStyle name="Comma 3 3" xfId="52" xr:uid="{608489DA-6CB6-45B4-8A5F-2F6DC15B80F6}"/>
    <cellStyle name="Comma 3 3 2" xfId="167" xr:uid="{0D99CA48-366B-475D-B3E7-3C40839B374E}"/>
    <cellStyle name="Comma 3 3 2 2" xfId="340" xr:uid="{E1C6B6FD-65E9-471E-B252-778577D55664}"/>
    <cellStyle name="Comma 3 3 2 2 2" xfId="10276" xr:uid="{C21C7BC3-78C1-44D4-AF32-9211AA7F3EC7}"/>
    <cellStyle name="Comma 3 3 2 2 2 2" xfId="19722" xr:uid="{E5C6E71F-9B8D-45ED-B54E-B705ACEBA155}"/>
    <cellStyle name="Comma 3 3 2 2 2 2 2" xfId="31791" xr:uid="{3145EECA-5C0C-404D-9F8D-96577B5A5230}"/>
    <cellStyle name="Comma 3 3 2 2 2 2 3" xfId="34574" xr:uid="{CAA1DC3C-B952-46B5-9FC9-577B7CB769E4}"/>
    <cellStyle name="Comma 3 3 2 2 2 3" xfId="30508" xr:uid="{71BCD362-EEE3-4998-AE8C-AA554280A63B}"/>
    <cellStyle name="Comma 3 3 2 2 2 4" xfId="33279" xr:uid="{798B09DF-2B6E-491B-B3EF-5AB373525F87}"/>
    <cellStyle name="Comma 3 3 2 2 3" xfId="15993" xr:uid="{37D2BF52-3FB2-44CA-8FF8-8289C91D62A5}"/>
    <cellStyle name="Comma 3 3 2 2 3 2" xfId="31148" xr:uid="{0730EDBF-06D2-42B1-81FF-DEC9FE49A489}"/>
    <cellStyle name="Comma 3 3 2 2 3 3" xfId="33925" xr:uid="{CD4179F9-2EAE-47D4-945F-F9B7A25F393E}"/>
    <cellStyle name="Comma 3 3 2 2 4" xfId="6546" xr:uid="{3DD3979D-86F3-423E-8B50-DCB60206ED81}"/>
    <cellStyle name="Comma 3 3 2 2 4 2" xfId="29867" xr:uid="{40EB8B05-711C-4CA4-A74A-614E6B0C9C38}"/>
    <cellStyle name="Comma 3 3 2 2 4 3" xfId="32632" xr:uid="{7B6817F5-37B0-4983-A713-791BCAF52A8F}"/>
    <cellStyle name="Comma 3 3 2 2 5" xfId="29478" xr:uid="{CB84A9D6-A1D3-4828-8FD3-5AEAA5E4EE77}"/>
    <cellStyle name="Comma 3 3 2 2 6" xfId="32304" xr:uid="{853CEFA6-1C77-4F92-95E0-8EDAF7D41F9B}"/>
    <cellStyle name="Comma 3 3 2 3" xfId="9607" xr:uid="{2551AB40-0E6E-4001-AB40-C789E3C3DB23}"/>
    <cellStyle name="Comma 3 3 2 3 2" xfId="19052" xr:uid="{F8865A3B-7F63-4DC0-A6FE-9930DA881647}"/>
    <cellStyle name="Comma 3 3 2 3 2 2" xfId="31502" xr:uid="{E6DF1882-235C-4537-A870-5F654ACAD47A}"/>
    <cellStyle name="Comma 3 3 2 3 2 3" xfId="34283" xr:uid="{7D85BB3E-0FA6-4B53-B6FE-88C117DDFE8E}"/>
    <cellStyle name="Comma 3 3 2 3 3" xfId="30220" xr:uid="{BF218C5E-3439-4317-ABA0-8C2EFDF8FAF1}"/>
    <cellStyle name="Comma 3 3 2 3 4" xfId="32989" xr:uid="{376D97EC-60A6-46A5-A216-CB2134479A4D}"/>
    <cellStyle name="Comma 3 3 2 4" xfId="15323" xr:uid="{15B7CD3B-5602-4378-82F9-3CE45C2EE773}"/>
    <cellStyle name="Comma 3 3 2 4 2" xfId="30859" xr:uid="{CE2BA72F-F2D5-47C0-821E-72BB13DB6528}"/>
    <cellStyle name="Comma 3 3 2 4 3" xfId="33634" xr:uid="{F761088F-7D41-4275-AF3B-0664E5DDB5FC}"/>
    <cellStyle name="Comma 3 3 2 5" xfId="29047" xr:uid="{FDC764E5-FDEA-4E16-B08F-B43F65D945C5}"/>
    <cellStyle name="Comma 3 3 2 5 2" xfId="32148" xr:uid="{D80D6D1E-0471-4238-8B9D-BA4051B8B390}"/>
    <cellStyle name="Comma 3 3 2 6" xfId="5878" xr:uid="{3F5C605B-42BD-46C0-B18D-7BA3604116B3}"/>
    <cellStyle name="Comma 3 3 2 6 2" xfId="29580" xr:uid="{59B76DE0-1EE3-4889-8BC9-1BC98C003318}"/>
    <cellStyle name="Comma 3 3 2 6 3" xfId="32343" xr:uid="{F7BB676B-AC38-4FE8-8500-C01063A19333}"/>
    <cellStyle name="Comma 3 3 3" xfId="280" xr:uid="{D1CA98F9-BDFD-495F-9E7C-44F63C441220}"/>
    <cellStyle name="Comma 3 3 3 2" xfId="1399" xr:uid="{F9798031-60FF-43F3-B064-40576F0CE250}"/>
    <cellStyle name="Comma 3 3 3 2 2" xfId="29488" xr:uid="{F8A6790E-A7B2-4467-B977-8D96F99E3399}"/>
    <cellStyle name="Comma 3 3 3 3" xfId="29439" xr:uid="{3F3A7C10-149F-4192-8D9E-63AFAAC0C6DD}"/>
    <cellStyle name="Comma 3 3 3 4" xfId="32265" xr:uid="{03BE04C5-E0AC-46FB-8C02-8AC034668A23}"/>
    <cellStyle name="Comma 3 3 4" xfId="28959" xr:uid="{24C52414-61AC-4B5C-B525-6304D118274B}"/>
    <cellStyle name="Comma 3 3 4 2" xfId="32123" xr:uid="{0DA63B48-3E96-4AD2-B733-D3D9579141F1}"/>
    <cellStyle name="Comma 3 3 4 3" xfId="34909" xr:uid="{D8370076-C4EE-48C9-99ED-997A88ED96CD}"/>
    <cellStyle name="Comma 3 3 5" xfId="29370" xr:uid="{85AE5A61-D358-4AC3-8DC6-ED58E41B9EC1}"/>
    <cellStyle name="Comma 3 3 6" xfId="32196" xr:uid="{F480BA8F-5340-44FF-AD4A-0E92AD85C1FF}"/>
    <cellStyle name="Comma 3 30" xfId="29347" xr:uid="{AA963D7A-1A63-4A98-950E-DD860F157666}"/>
    <cellStyle name="Comma 3 31" xfId="32173" xr:uid="{19E44E3F-821D-48A3-9030-4E59496BA28D}"/>
    <cellStyle name="Comma 3 32" xfId="34939" xr:uid="{84C96A51-60BB-42C0-878B-EB36F4C41AF2}"/>
    <cellStyle name="Comma 3 33" xfId="34946" xr:uid="{AB845F5A-E8A9-4716-8595-7ABD8A808070}"/>
    <cellStyle name="Comma 3 34" xfId="21" xr:uid="{33972329-88DD-4E24-B57E-4704F9546CE1}"/>
    <cellStyle name="Comma 3 4" xfId="80" xr:uid="{7C52D743-5DB5-4BCD-A7F6-4170385C49BA}"/>
    <cellStyle name="Comma 3 4 2" xfId="296" xr:uid="{51728B87-F103-43C5-BA6C-857FA532808C}"/>
    <cellStyle name="Comma 3 4 2 2" xfId="6547" xr:uid="{0A90B22C-30DF-4E4B-963E-ED6704274B38}"/>
    <cellStyle name="Comma 3 4 2 2 2" xfId="10277" xr:uid="{1ABC376C-365C-4F56-828A-5D4B43F52D67}"/>
    <cellStyle name="Comma 3 4 2 2 2 2" xfId="19723" xr:uid="{20E8FF94-4C60-43A7-9DA3-35BF40C96325}"/>
    <cellStyle name="Comma 3 4 2 2 2 2 2" xfId="31792" xr:uid="{17A2740A-347B-4CC1-98DE-587C356DCA35}"/>
    <cellStyle name="Comma 3 4 2 2 2 2 3" xfId="34575" xr:uid="{54B49A5F-046E-4E46-A4BE-8C14BBBF805B}"/>
    <cellStyle name="Comma 3 4 2 2 2 3" xfId="30509" xr:uid="{62036646-D98F-4D3D-89E0-F9EBEF932458}"/>
    <cellStyle name="Comma 3 4 2 2 2 4" xfId="33280" xr:uid="{F0EC95DA-5157-4DDE-B813-CD669BB10493}"/>
    <cellStyle name="Comma 3 4 2 2 3" xfId="15994" xr:uid="{853D01D9-E0E7-49C4-A148-C2CFCCA7F057}"/>
    <cellStyle name="Comma 3 4 2 2 3 2" xfId="31149" xr:uid="{AADA7591-44D8-4936-9A50-4B61778194AF}"/>
    <cellStyle name="Comma 3 4 2 2 3 3" xfId="33926" xr:uid="{7F2EADA9-B100-4A1F-B2FA-E1FDEBEF4A95}"/>
    <cellStyle name="Comma 3 4 2 2 4" xfId="29868" xr:uid="{537D7FEC-3BD0-46FC-8583-AD12B70097EF}"/>
    <cellStyle name="Comma 3 4 2 2 5" xfId="32633" xr:uid="{7D7794B1-7205-42F8-B29D-1EC8F933A52F}"/>
    <cellStyle name="Comma 3 4 2 3" xfId="9608" xr:uid="{542ADEC3-3EAF-49DD-BAE6-B4D6AD4A9190}"/>
    <cellStyle name="Comma 3 4 2 3 2" xfId="19053" xr:uid="{75AAE862-4113-4FC1-825D-962696BEC0AB}"/>
    <cellStyle name="Comma 3 4 2 3 2 2" xfId="31503" xr:uid="{6BD712A2-526B-4A4A-9091-4CA7B3DE855F}"/>
    <cellStyle name="Comma 3 4 2 3 2 3" xfId="34284" xr:uid="{B97EB002-6E7D-4857-8373-6BF5C79EB98C}"/>
    <cellStyle name="Comma 3 4 2 3 3" xfId="30221" xr:uid="{049AB70C-7CDB-48E0-9215-40813713AEC7}"/>
    <cellStyle name="Comma 3 4 2 3 4" xfId="32990" xr:uid="{91E964D6-89D5-42CA-873C-D89F06263925}"/>
    <cellStyle name="Comma 3 4 2 4" xfId="15324" xr:uid="{7720ABCE-FF70-4295-A7B2-32C7683A930A}"/>
    <cellStyle name="Comma 3 4 2 4 2" xfId="30860" xr:uid="{0937E7BF-1C69-4284-8831-B7928CF3F550}"/>
    <cellStyle name="Comma 3 4 2 4 3" xfId="33635" xr:uid="{4E42D52F-292E-49B4-9309-F537313E2CED}"/>
    <cellStyle name="Comma 3 4 2 5" xfId="5879" xr:uid="{D25A0815-8058-4C55-ADA3-728CBAB88DBB}"/>
    <cellStyle name="Comma 3 4 2 5 2" xfId="29581" xr:uid="{8757024D-FCD7-4C45-B8F1-5A03312DA95D}"/>
    <cellStyle name="Comma 3 4 2 5 3" xfId="32344" xr:uid="{91AAD32C-FA2B-4494-B917-8042D0A9FF70}"/>
    <cellStyle name="Comma 3 4 2 6" xfId="29455" xr:uid="{C559B072-2E9E-4CFC-A28A-A6CCABDE15AA}"/>
    <cellStyle name="Comma 3 4 2 7" xfId="32281" xr:uid="{19269569-0C77-4DD5-8FE3-9E44DD69899B}"/>
    <cellStyle name="Comma 3 4 3" xfId="28975" xr:uid="{06BCBA79-6258-44DB-9954-C94C99CFB834}"/>
    <cellStyle name="Comma 3 4 3 2" xfId="32131" xr:uid="{02C41E10-8718-412D-BACC-26F2A71E1392}"/>
    <cellStyle name="Comma 3 4 3 3" xfId="34917" xr:uid="{11A0D8A9-EA93-4AD5-8296-C1C24A930670}"/>
    <cellStyle name="Comma 3 4 4" xfId="1400" xr:uid="{E5948221-20DB-4F95-AD73-E4EA922D4F2B}"/>
    <cellStyle name="Comma 3 4 4 2" xfId="29489" xr:uid="{81A80FE7-34AC-4C55-86C0-6BD92C913776}"/>
    <cellStyle name="Comma 3 4 5" xfId="29386" xr:uid="{08F0E764-BB11-48CE-8EDB-F4B760DEF297}"/>
    <cellStyle name="Comma 3 4 6" xfId="32212" xr:uid="{41B669F3-6C38-41E8-AEED-F9DF911E402A}"/>
    <cellStyle name="Comma 3 5" xfId="99" xr:uid="{F5F78A18-D19A-403E-802C-317DEB399663}"/>
    <cellStyle name="Comma 3 5 2" xfId="306" xr:uid="{AE2D0AC5-B425-4DD6-BADE-1BD91DC6F2F2}"/>
    <cellStyle name="Comma 3 5 2 2" xfId="6548" xr:uid="{66BB4077-9598-4363-A2E2-2757FA2D959B}"/>
    <cellStyle name="Comma 3 5 2 2 2" xfId="10278" xr:uid="{A405C80E-8AA4-432E-BFA3-93CA21337D8A}"/>
    <cellStyle name="Comma 3 5 2 2 2 2" xfId="19724" xr:uid="{BAD5AD7B-0B32-4D0D-9CF6-CEF00F4A23C7}"/>
    <cellStyle name="Comma 3 5 2 2 2 2 2" xfId="31793" xr:uid="{FC0423B9-E42D-404A-8656-E2E9241A6818}"/>
    <cellStyle name="Comma 3 5 2 2 2 2 3" xfId="34576" xr:uid="{9635A820-CB94-4551-93CF-1C809DAF0708}"/>
    <cellStyle name="Comma 3 5 2 2 2 3" xfId="30510" xr:uid="{7FACB3B7-711F-4E91-8C91-F5152ED53B84}"/>
    <cellStyle name="Comma 3 5 2 2 2 4" xfId="33281" xr:uid="{E566810B-BFBF-40C6-BC8C-0428C25EECDC}"/>
    <cellStyle name="Comma 3 5 2 2 3" xfId="15995" xr:uid="{0D669769-84D2-4E59-AE5F-F30AFC0EB024}"/>
    <cellStyle name="Comma 3 5 2 2 3 2" xfId="31150" xr:uid="{31A07442-0DF9-4256-8E80-EEBB624F0581}"/>
    <cellStyle name="Comma 3 5 2 2 3 3" xfId="33927" xr:uid="{6980EF44-EBF6-4CE4-9F03-206C5E0316FB}"/>
    <cellStyle name="Comma 3 5 2 2 4" xfId="29869" xr:uid="{7E7B3FCE-CF12-4042-9A28-24F28B973B5C}"/>
    <cellStyle name="Comma 3 5 2 2 5" xfId="32634" xr:uid="{97BF2F44-5C8E-47E8-8B51-BE8F72E7FBBE}"/>
    <cellStyle name="Comma 3 5 2 3" xfId="9609" xr:uid="{02478F85-9C3C-438E-8269-ABA1A6B3C613}"/>
    <cellStyle name="Comma 3 5 2 3 2" xfId="19054" xr:uid="{7B40D3C1-2DB2-4C0E-BFFD-2B7447EEB0F1}"/>
    <cellStyle name="Comma 3 5 2 3 2 2" xfId="31504" xr:uid="{EE54151B-8065-4F11-B811-64AD61B1EA51}"/>
    <cellStyle name="Comma 3 5 2 3 2 3" xfId="34285" xr:uid="{3671F4C2-1731-4642-BA17-73E2118BA356}"/>
    <cellStyle name="Comma 3 5 2 3 3" xfId="30222" xr:uid="{0B1770CF-3F3F-44A2-AF02-FF183359518B}"/>
    <cellStyle name="Comma 3 5 2 3 4" xfId="32991" xr:uid="{CC7F9D26-2354-4B06-A2C8-66DD4F69948A}"/>
    <cellStyle name="Comma 3 5 2 4" xfId="15325" xr:uid="{A159B6BE-F6FE-4C13-9FE0-5567AE2DA3A3}"/>
    <cellStyle name="Comma 3 5 2 4 2" xfId="30861" xr:uid="{010CE8B6-1B57-498E-B0CF-E9613C3A5AEC}"/>
    <cellStyle name="Comma 3 5 2 4 3" xfId="33636" xr:uid="{9356C57C-0C85-440A-ABDE-F5DB50C78F39}"/>
    <cellStyle name="Comma 3 5 2 5" xfId="5880" xr:uid="{87BC3C4D-2991-4592-AC0C-1125EC29D4D2}"/>
    <cellStyle name="Comma 3 5 2 5 2" xfId="29582" xr:uid="{79E0790C-7F82-4BBC-B9DF-4DBB3F6C15B3}"/>
    <cellStyle name="Comma 3 5 2 5 3" xfId="32345" xr:uid="{E80981C8-5EC8-43AC-8178-DA874C97DA01}"/>
    <cellStyle name="Comma 3 5 2 6" xfId="29465" xr:uid="{1D4981C3-377C-46C4-864B-54BCC38683C8}"/>
    <cellStyle name="Comma 3 5 2 7" xfId="32291" xr:uid="{C4B2FBCF-4FAE-41F1-A47A-7A0D4A395A8D}"/>
    <cellStyle name="Comma 3 5 3" xfId="28993" xr:uid="{CE44BD9E-00F1-4BBE-A39E-2C910ACCBCEF}"/>
    <cellStyle name="Comma 3 5 3 2" xfId="32140" xr:uid="{CD8FDA9F-9890-43C6-94AA-A1A6F576F66C}"/>
    <cellStyle name="Comma 3 5 3 3" xfId="34926" xr:uid="{4257E77C-C36C-404F-AEC6-846F94F67349}"/>
    <cellStyle name="Comma 3 5 4" xfId="1401" xr:uid="{4E79B2CE-6170-47DC-A2A6-BA2623EC9331}"/>
    <cellStyle name="Comma 3 5 4 2" xfId="29490" xr:uid="{A93025A5-35E1-4BDA-9C39-0F2D6793EC31}"/>
    <cellStyle name="Comma 3 5 5" xfId="29396" xr:uid="{32EFDB5D-CA74-48B6-8CDD-8206562C9A83}"/>
    <cellStyle name="Comma 3 5 6" xfId="32222" xr:uid="{7823571E-46A0-4EBC-A39E-2AC5871A237F}"/>
    <cellStyle name="Comma 3 6" xfId="159" xr:uid="{A64D094C-5C14-426F-A3B1-9914DF928ADD}"/>
    <cellStyle name="Comma 3 6 2" xfId="336" xr:uid="{A4E48F64-00C4-4B3C-BAD1-B3AF0D2AF85E}"/>
    <cellStyle name="Comma 3 6 2 2" xfId="6549" xr:uid="{4349A996-0802-461D-AE11-859EE4CBB3CF}"/>
    <cellStyle name="Comma 3 6 2 2 2" xfId="10279" xr:uid="{A597665B-9B24-4C85-91EE-015813002570}"/>
    <cellStyle name="Comma 3 6 2 2 2 2" xfId="19725" xr:uid="{8FE01F61-85E8-45A7-9214-DD4EEE1829AE}"/>
    <cellStyle name="Comma 3 6 2 2 2 2 2" xfId="31794" xr:uid="{3C12F30D-EF5E-4EB4-B1B4-5E54A63850B0}"/>
    <cellStyle name="Comma 3 6 2 2 2 2 3" xfId="34577" xr:uid="{5A00FAE1-A82C-4110-932E-3A0997CBE92F}"/>
    <cellStyle name="Comma 3 6 2 2 2 3" xfId="30511" xr:uid="{F7831190-F08E-4600-87FA-F73A17F2A970}"/>
    <cellStyle name="Comma 3 6 2 2 2 4" xfId="33282" xr:uid="{B372C5F7-91A4-4434-96E5-70B3BEAD86E3}"/>
    <cellStyle name="Comma 3 6 2 2 3" xfId="15996" xr:uid="{55A9ED83-A70D-4E05-B550-C7A902155208}"/>
    <cellStyle name="Comma 3 6 2 2 3 2" xfId="31151" xr:uid="{5DEE0B09-BAE3-40F3-927B-D27A6EF1F570}"/>
    <cellStyle name="Comma 3 6 2 2 3 3" xfId="33928" xr:uid="{FCF2077A-CAFE-4252-A80C-B788D14A6CC3}"/>
    <cellStyle name="Comma 3 6 2 2 4" xfId="29870" xr:uid="{54AD7102-6661-4BEF-9886-B52C31DC5D81}"/>
    <cellStyle name="Comma 3 6 2 2 5" xfId="32635" xr:uid="{E59624D5-6C58-4490-B376-B5BCBA612954}"/>
    <cellStyle name="Comma 3 6 2 3" xfId="9610" xr:uid="{BEAA981E-7F66-43F3-875D-FCA9B5313BCB}"/>
    <cellStyle name="Comma 3 6 2 3 2" xfId="19055" xr:uid="{BB6EF8D2-9D90-40BE-9F60-3D200A7A4E07}"/>
    <cellStyle name="Comma 3 6 2 3 2 2" xfId="31505" xr:uid="{CBE7C554-3468-4E60-9C76-BE55B4433C98}"/>
    <cellStyle name="Comma 3 6 2 3 2 3" xfId="34286" xr:uid="{2A055FD7-AAE8-479A-893C-062282AAC500}"/>
    <cellStyle name="Comma 3 6 2 3 3" xfId="30223" xr:uid="{26703B53-4278-4BA2-86FF-D2C8DAC500D9}"/>
    <cellStyle name="Comma 3 6 2 3 4" xfId="32992" xr:uid="{92276170-ED2F-48BC-96C9-E8713D9CA7B2}"/>
    <cellStyle name="Comma 3 6 2 4" xfId="15326" xr:uid="{09653BC3-0E7F-4B46-B22C-D5E3B9354334}"/>
    <cellStyle name="Comma 3 6 2 4 2" xfId="30862" xr:uid="{2A005205-0DEB-429A-9841-E96F79F49F77}"/>
    <cellStyle name="Comma 3 6 2 4 3" xfId="33637" xr:uid="{A79F626D-7DDE-430D-B9EC-6C62E4BCE84F}"/>
    <cellStyle name="Comma 3 6 2 5" xfId="5881" xr:uid="{7EB2577A-1461-4A25-9E8D-5EF3D091E5FA}"/>
    <cellStyle name="Comma 3 6 2 5 2" xfId="29583" xr:uid="{2CCD7D8C-9B2F-44B4-B9B6-3302D661A3AF}"/>
    <cellStyle name="Comma 3 6 2 5 3" xfId="32346" xr:uid="{6AE5D893-7A99-440F-9C46-8F04C33971D0}"/>
    <cellStyle name="Comma 3 6 2 6" xfId="29474" xr:uid="{A2C5343D-CE44-442E-8A84-C495718DA83F}"/>
    <cellStyle name="Comma 3 6 2 7" xfId="32300" xr:uid="{FACCF6EF-A1F8-4E6B-BFBD-A8A625034B72}"/>
    <cellStyle name="Comma 3 6 3" xfId="29042" xr:uid="{025BF495-F0B6-41D4-849A-7A010061C5A4}"/>
    <cellStyle name="Comma 3 6 3 2" xfId="32146" xr:uid="{846E9006-303E-4491-8A28-FFA60FBD91A3}"/>
    <cellStyle name="Comma 3 6 4" xfId="1402" xr:uid="{BDBCE32C-4883-4F2F-A3DE-8E723A0A52EE}"/>
    <cellStyle name="Comma 3 6 4 2" xfId="29491" xr:uid="{627DCF40-4D8A-4FC9-8927-2DBEBFD37BCC}"/>
    <cellStyle name="Comma 3 7" xfId="257" xr:uid="{A10DFB58-E806-4B63-8479-4437AB0085B0}"/>
    <cellStyle name="Comma 3 7 2" xfId="5882" xr:uid="{FF888023-8874-4D71-8B00-18D96CA04F18}"/>
    <cellStyle name="Comma 3 7 2 2" xfId="6550" xr:uid="{4DCCCFB5-EC14-4D4E-AAE7-E89D7D4F5ABD}"/>
    <cellStyle name="Comma 3 7 2 2 2" xfId="10280" xr:uid="{A592725A-63E7-401B-9F7F-DCDA1A8D01B9}"/>
    <cellStyle name="Comma 3 7 2 2 2 2" xfId="19726" xr:uid="{C1C20939-3FF1-4F6C-8585-8756E4A65A06}"/>
    <cellStyle name="Comma 3 7 2 2 2 2 2" xfId="31795" xr:uid="{FBAFB898-0F84-4783-9B22-A660D62F6FD6}"/>
    <cellStyle name="Comma 3 7 2 2 2 2 3" xfId="34578" xr:uid="{2A2CC561-813A-4A5D-95E7-BD23683FCD6B}"/>
    <cellStyle name="Comma 3 7 2 2 2 3" xfId="30512" xr:uid="{DBB01770-AB3F-4F80-B509-003D683C59ED}"/>
    <cellStyle name="Comma 3 7 2 2 2 4" xfId="33283" xr:uid="{DF07E400-AE2A-470D-A37A-7F7DE53B8A9F}"/>
    <cellStyle name="Comma 3 7 2 2 3" xfId="15997" xr:uid="{58EF816D-AF6D-41F0-A921-646D51B65F50}"/>
    <cellStyle name="Comma 3 7 2 2 3 2" xfId="31152" xr:uid="{45821149-7D65-4823-A1AC-1A9D4D50143D}"/>
    <cellStyle name="Comma 3 7 2 2 3 3" xfId="33929" xr:uid="{D92C295E-3F02-4709-885C-58F4E9072B12}"/>
    <cellStyle name="Comma 3 7 2 2 4" xfId="29871" xr:uid="{73056B47-0784-4858-B2DE-D29AB9AE6B8E}"/>
    <cellStyle name="Comma 3 7 2 2 5" xfId="32636" xr:uid="{1B38E148-FDED-420C-BF1C-508B9784B5D0}"/>
    <cellStyle name="Comma 3 7 2 3" xfId="9611" xr:uid="{8A4EA485-2977-48DF-B14B-76B7502612D0}"/>
    <cellStyle name="Comma 3 7 2 3 2" xfId="19056" xr:uid="{5946144F-2EDC-4635-9C24-97F85EE618CC}"/>
    <cellStyle name="Comma 3 7 2 3 2 2" xfId="31506" xr:uid="{55D0105A-BC80-459E-9D87-34BF42E31A5D}"/>
    <cellStyle name="Comma 3 7 2 3 2 3" xfId="34287" xr:uid="{5D934DB6-7D50-4BBB-8F56-6588FC9901EF}"/>
    <cellStyle name="Comma 3 7 2 3 3" xfId="30224" xr:uid="{E52BFAEB-0300-4C8D-933D-B21594FF61F7}"/>
    <cellStyle name="Comma 3 7 2 3 4" xfId="32993" xr:uid="{A29237F6-6192-4F91-B7D7-E481B44D1E33}"/>
    <cellStyle name="Comma 3 7 2 4" xfId="15327" xr:uid="{C8487F4A-5990-472B-A053-BC53A41996CD}"/>
    <cellStyle name="Comma 3 7 2 4 2" xfId="30863" xr:uid="{E0F628C5-6133-4B5C-AAC9-DFC44ABAE8DE}"/>
    <cellStyle name="Comma 3 7 2 4 3" xfId="33638" xr:uid="{774F110E-9CF9-44C1-8D44-99CA5A63E9CE}"/>
    <cellStyle name="Comma 3 7 2 5" xfId="29584" xr:uid="{30BAFA06-B9C7-4B92-8460-EBBD272F380F}"/>
    <cellStyle name="Comma 3 7 2 6" xfId="32347" xr:uid="{0200C7DB-F938-42E6-A541-8DD21D0D74CF}"/>
    <cellStyle name="Comma 3 7 3" xfId="1403" xr:uid="{728F9565-4B59-4720-999F-C2E78CCABF5F}"/>
    <cellStyle name="Comma 3 7 3 2" xfId="29492" xr:uid="{E01207BF-EABE-49E1-B932-B535BAA30294}"/>
    <cellStyle name="Comma 3 7 4" xfId="29416" xr:uid="{014A2CA2-9645-4147-B828-20EB8BF778A9}"/>
    <cellStyle name="Comma 3 7 5" xfId="32242" xr:uid="{5E9D5843-0452-46EC-AF90-7DF553370A6E}"/>
    <cellStyle name="Comma 3 8" xfId="1404" xr:uid="{BB2B71D9-847F-4A9C-8ADB-C57DD38CC711}"/>
    <cellStyle name="Comma 3 8 2" xfId="5883" xr:uid="{C9205B15-8FEE-475A-8A87-F2E9D1E6EAC0}"/>
    <cellStyle name="Comma 3 8 2 2" xfId="6551" xr:uid="{9969B649-42AE-4FEC-B7F4-CADA5FA69AC5}"/>
    <cellStyle name="Comma 3 8 2 2 2" xfId="10281" xr:uid="{76F9D12A-495A-4D97-AFF1-C43AD050F68C}"/>
    <cellStyle name="Comma 3 8 2 2 2 2" xfId="19727" xr:uid="{11D3A739-8EDA-48C4-BE29-EB5C340007C8}"/>
    <cellStyle name="Comma 3 8 2 2 2 2 2" xfId="31796" xr:uid="{DF21287E-91ED-46E8-9F72-E480456F8033}"/>
    <cellStyle name="Comma 3 8 2 2 2 2 3" xfId="34579" xr:uid="{F4DEBBD1-20B0-49B9-AA97-6EDD25E54FFA}"/>
    <cellStyle name="Comma 3 8 2 2 2 3" xfId="30513" xr:uid="{AA566ADE-07AF-44DE-9536-DCE76EFB8B76}"/>
    <cellStyle name="Comma 3 8 2 2 2 4" xfId="33284" xr:uid="{5DF96D79-BA2F-4D90-8873-7C23507A964A}"/>
    <cellStyle name="Comma 3 8 2 2 3" xfId="15998" xr:uid="{9D957793-0A51-42C1-887C-7F94694D1394}"/>
    <cellStyle name="Comma 3 8 2 2 3 2" xfId="31153" xr:uid="{8EF54877-5D68-44FD-B23F-346A0AD702CB}"/>
    <cellStyle name="Comma 3 8 2 2 3 3" xfId="33930" xr:uid="{8913FA8D-1B48-47AA-BF62-3506084D407F}"/>
    <cellStyle name="Comma 3 8 2 2 4" xfId="29872" xr:uid="{24AB29C0-C148-440E-9657-4F52DE1BA862}"/>
    <cellStyle name="Comma 3 8 2 2 5" xfId="32637" xr:uid="{BC24B204-88C8-4ECF-A9FE-41841C277E38}"/>
    <cellStyle name="Comma 3 8 2 3" xfId="9612" xr:uid="{10B7F7C7-8D81-45BA-AE0A-A499914765FE}"/>
    <cellStyle name="Comma 3 8 2 3 2" xfId="19057" xr:uid="{F6C598C1-963F-4E79-B762-5FB746A177AD}"/>
    <cellStyle name="Comma 3 8 2 3 2 2" xfId="31507" xr:uid="{11B9FA47-07EE-4842-A148-C1FA77A5411F}"/>
    <cellStyle name="Comma 3 8 2 3 2 3" xfId="34288" xr:uid="{C44965E3-3870-447F-9ACA-B4C48BD3ABAC}"/>
    <cellStyle name="Comma 3 8 2 3 3" xfId="30225" xr:uid="{292D3D3F-B437-4F08-A411-A35A1571F8BD}"/>
    <cellStyle name="Comma 3 8 2 3 4" xfId="32994" xr:uid="{CD3D2277-9C3F-4303-8B4F-4C3B12DF5561}"/>
    <cellStyle name="Comma 3 8 2 4" xfId="15328" xr:uid="{B7602772-F776-4303-ACF8-EE24EC78A32E}"/>
    <cellStyle name="Comma 3 8 2 4 2" xfId="30864" xr:uid="{298FE4F0-23AB-426F-81CC-F171BDF57E42}"/>
    <cellStyle name="Comma 3 8 2 4 3" xfId="33639" xr:uid="{8794D43A-4157-464F-A8C0-0BFDE7C3F331}"/>
    <cellStyle name="Comma 3 8 2 5" xfId="29585" xr:uid="{C0A33B63-E469-4B09-B42C-147AB667CE14}"/>
    <cellStyle name="Comma 3 8 2 6" xfId="32348" xr:uid="{3F5DF146-1481-4C52-8044-9737FB5FAA87}"/>
    <cellStyle name="Comma 3 9" xfId="1405" xr:uid="{3027C9A1-4490-40C4-B473-8426E42B22EF}"/>
    <cellStyle name="Comma 3 9 2" xfId="5884" xr:uid="{B43D71CF-3EC7-4C62-A7ED-B566BB2A3133}"/>
    <cellStyle name="Comma 3 9 2 2" xfId="6552" xr:uid="{81D8F881-479A-4D9D-8960-BECCA1C0DB2D}"/>
    <cellStyle name="Comma 3 9 2 2 2" xfId="10282" xr:uid="{E8DE11F6-309F-497B-A2A3-C4EC3EC8549C}"/>
    <cellStyle name="Comma 3 9 2 2 2 2" xfId="19728" xr:uid="{CBE4DE04-A48A-40FD-ADE8-DB5F64A89304}"/>
    <cellStyle name="Comma 3 9 2 2 2 2 2" xfId="31797" xr:uid="{031004EF-D7D6-4D4D-B757-3282175C28C9}"/>
    <cellStyle name="Comma 3 9 2 2 2 2 3" xfId="34580" xr:uid="{A0BB996C-B764-4426-B781-A68F1D55C744}"/>
    <cellStyle name="Comma 3 9 2 2 2 3" xfId="30514" xr:uid="{EE3E0B0C-4A37-4E9E-B2D6-F02CF370E8E5}"/>
    <cellStyle name="Comma 3 9 2 2 2 4" xfId="33285" xr:uid="{708584D3-BD76-407E-A889-9F2B64A934D4}"/>
    <cellStyle name="Comma 3 9 2 2 3" xfId="15999" xr:uid="{388C2FCB-5AAC-413A-92EA-15DD1A4B922B}"/>
    <cellStyle name="Comma 3 9 2 2 3 2" xfId="31154" xr:uid="{D8D810AB-A9C5-45C4-A448-25FD809C5753}"/>
    <cellStyle name="Comma 3 9 2 2 3 3" xfId="33931" xr:uid="{26334C25-9719-4732-8F5E-138BA23301CB}"/>
    <cellStyle name="Comma 3 9 2 2 4" xfId="29873" xr:uid="{BF05DFF5-6233-41DF-BF16-4E8CCBECE31C}"/>
    <cellStyle name="Comma 3 9 2 2 5" xfId="32638" xr:uid="{298340D4-FD5E-48D2-AD5A-664F96DBEC8D}"/>
    <cellStyle name="Comma 3 9 2 3" xfId="9613" xr:uid="{7C404339-8457-4874-8EB1-2853BFCAD50C}"/>
    <cellStyle name="Comma 3 9 2 3 2" xfId="19058" xr:uid="{9CA3535E-BD56-4657-B42F-2164DF9CEDA8}"/>
    <cellStyle name="Comma 3 9 2 3 2 2" xfId="31508" xr:uid="{F742EFCD-947A-4150-A34C-55B926E89183}"/>
    <cellStyle name="Comma 3 9 2 3 2 3" xfId="34289" xr:uid="{0F47283D-3FB3-4D30-BE9C-13A53A96D7EE}"/>
    <cellStyle name="Comma 3 9 2 3 3" xfId="30226" xr:uid="{8A936297-1872-4DE0-96C9-6BED3022EEDB}"/>
    <cellStyle name="Comma 3 9 2 3 4" xfId="32995" xr:uid="{FBC1922B-8617-4EEF-BE5C-4E1096112CC5}"/>
    <cellStyle name="Comma 3 9 2 4" xfId="15329" xr:uid="{F9CB8C44-732F-46B4-978E-98BF5FB1FB78}"/>
    <cellStyle name="Comma 3 9 2 4 2" xfId="30865" xr:uid="{7C2DF271-18F1-47BA-B96C-8BD5FFFAC01C}"/>
    <cellStyle name="Comma 3 9 2 4 3" xfId="33640" xr:uid="{CDDA584E-DB6B-44B0-946F-E0B2E858D414}"/>
    <cellStyle name="Comma 3 9 2 5" xfId="29586" xr:uid="{D8F88309-6016-4C39-970E-3817523CDCC6}"/>
    <cellStyle name="Comma 3 9 2 6" xfId="32349" xr:uid="{7A4E505B-4CD9-4768-BF27-FC3AE286B22D}"/>
    <cellStyle name="Comma 30" xfId="3207" xr:uid="{81344E00-2FA4-4AF4-BF40-F02D1FBC0BE5}"/>
    <cellStyle name="Comma 30 2" xfId="6144" xr:uid="{A5977BC2-0B4A-4213-ADDD-CE9FAA759BD7}"/>
    <cellStyle name="Comma 30 2 2" xfId="6812" xr:uid="{D62A67E2-C1E5-4DD1-9E6A-8D39DD3CDFC4}"/>
    <cellStyle name="Comma 30 2 2 2" xfId="10542" xr:uid="{0BC7A46A-99E9-4D5E-8B78-D4E1BDB6E3E2}"/>
    <cellStyle name="Comma 30 2 2 2 2" xfId="19989" xr:uid="{854FAA36-3FE4-4DBB-B248-AAA0E4C7F7CD}"/>
    <cellStyle name="Comma 30 2 2 2 2 2" xfId="31894" xr:uid="{70A245B4-FFA1-4176-8AB9-F387DD9D2FD5}"/>
    <cellStyle name="Comma 30 2 2 2 2 3" xfId="34677" xr:uid="{99A2E9BB-487A-4C16-AFE1-BC6ECD63F08F}"/>
    <cellStyle name="Comma 30 2 2 2 3" xfId="30610" xr:uid="{900A7A8D-73C9-4E66-99FA-AE94C36CD8BB}"/>
    <cellStyle name="Comma 30 2 2 2 4" xfId="33381" xr:uid="{E2854718-C58D-4376-A412-A7D2DF70AE8B}"/>
    <cellStyle name="Comma 30 2 2 3" xfId="16260" xr:uid="{6D2F30D7-64A0-4A87-9D21-E2B1DEFD79A9}"/>
    <cellStyle name="Comma 30 2 2 3 2" xfId="31251" xr:uid="{6AF9A96A-1684-4F37-8701-AB7954E42C4E}"/>
    <cellStyle name="Comma 30 2 2 3 3" xfId="34028" xr:uid="{68BB24C7-B388-41A9-ABC0-0C7C60E26197}"/>
    <cellStyle name="Comma 30 2 2 4" xfId="29969" xr:uid="{DC95F7C0-E94F-4B6C-8658-F46D1CB5BF16}"/>
    <cellStyle name="Comma 30 2 2 5" xfId="32734" xr:uid="{02BE7AFD-D6BD-4290-80AD-C870A7D2C501}"/>
    <cellStyle name="Comma 30 2 3" xfId="9873" xr:uid="{9A9BFFAA-AD2B-4B54-8427-CEB2538B03ED}"/>
    <cellStyle name="Comma 30 2 3 2" xfId="19319" xr:uid="{3B85747D-8DB5-47D4-9CC7-221A58676D6C}"/>
    <cellStyle name="Comma 30 2 3 2 2" xfId="31605" xr:uid="{8AA9D4EE-766A-46D6-ABC9-985C361270A3}"/>
    <cellStyle name="Comma 30 2 3 2 3" xfId="34386" xr:uid="{DB3F494D-80E3-4167-9386-8CBA203F3781}"/>
    <cellStyle name="Comma 30 2 3 3" xfId="30322" xr:uid="{56A03379-3D9B-4A93-8CCD-EC463EE8C7AD}"/>
    <cellStyle name="Comma 30 2 3 4" xfId="33091" xr:uid="{DD281B98-C786-4849-A418-5548D98CE280}"/>
    <cellStyle name="Comma 30 2 4" xfId="15590" xr:uid="{86D8DC20-77B5-4098-B7EF-BAD655961068}"/>
    <cellStyle name="Comma 30 2 4 2" xfId="30962" xr:uid="{A12F4BE0-3DDC-46E1-8EFB-6D8B903B8D40}"/>
    <cellStyle name="Comma 30 2 4 3" xfId="33737" xr:uid="{3086931E-E38E-46B2-ACAB-9F1D3750FFCE}"/>
    <cellStyle name="Comma 30 2 5" xfId="29682" xr:uid="{E5A9CBF7-341C-4B44-A773-FFAEF2A514D9}"/>
    <cellStyle name="Comma 30 2 6" xfId="32445" xr:uid="{B8F984A7-D2D4-42AC-8C76-548EE2534201}"/>
    <cellStyle name="Comma 30 3" xfId="6482" xr:uid="{26C8D38D-46B5-4815-97E5-EAC042A6ECDE}"/>
    <cellStyle name="Comma 30 3 2" xfId="10212" xr:uid="{4FFB9CEC-6653-4307-913F-AC3574E84FA8}"/>
    <cellStyle name="Comma 30 3 2 2" xfId="19658" xr:uid="{3533FAC7-9755-49E0-B8CE-B1F26E95ABFC}"/>
    <cellStyle name="Comma 30 3 2 2 2" xfId="31766" xr:uid="{AA67DD86-7D3B-477B-9BCD-EAD0191EB698}"/>
    <cellStyle name="Comma 30 3 2 2 3" xfId="34548" xr:uid="{062802B6-0835-40E8-B143-83F59011387B}"/>
    <cellStyle name="Comma 30 3 2 3" xfId="30483" xr:uid="{56549565-0BAF-4C76-BA8A-C838A02B248C}"/>
    <cellStyle name="Comma 30 3 2 4" xfId="33253" xr:uid="{DA675EDF-FFAD-468D-8FF5-B3BFFE566399}"/>
    <cellStyle name="Comma 30 3 3" xfId="15929" xr:uid="{0DEA2299-B75F-4DE0-95D3-6B9E3395EEE9}"/>
    <cellStyle name="Comma 30 3 3 2" xfId="31123" xr:uid="{B5B3193A-13F7-45B6-B9A9-FCF8238C07E9}"/>
    <cellStyle name="Comma 30 3 3 3" xfId="33899" xr:uid="{48EDD5E0-FABB-4848-847C-B18D596E4EC2}"/>
    <cellStyle name="Comma 30 3 4" xfId="29842" xr:uid="{1C68D042-51E7-446A-9BCC-E6868A224AAD}"/>
    <cellStyle name="Comma 30 3 5" xfId="32606" xr:uid="{C02F12CC-A58F-4E80-9051-97DDFEC43CAF}"/>
    <cellStyle name="Comma 30 4" xfId="8424" xr:uid="{94FAC4E5-4655-434A-AD79-E82E87E628D2}"/>
    <cellStyle name="Comma 30 4 2" xfId="11999" xr:uid="{549CD2F7-A294-4D19-BE21-EFE6AE80E788}"/>
    <cellStyle name="Comma 30 4 2 2" xfId="21446" xr:uid="{9A4ABA28-5B6A-496B-A11F-29A0B818DCB4}"/>
    <cellStyle name="Comma 30 4 2 2 2" xfId="32065" xr:uid="{FFDEEB85-C29C-40E8-9FF3-2E34E20C7E75}"/>
    <cellStyle name="Comma 30 4 2 2 3" xfId="34849" xr:uid="{784D3834-64DA-4B65-9891-BD1AC508FE16}"/>
    <cellStyle name="Comma 30 4 2 3" xfId="30781" xr:uid="{8D538313-3FE3-4527-8035-AF0D9306A0C1}"/>
    <cellStyle name="Comma 30 4 2 4" xfId="33553" xr:uid="{E0B9F7A8-3B58-4D70-890A-C301F9806DB2}"/>
    <cellStyle name="Comma 30 4 3" xfId="17869" xr:uid="{78C95AA4-D399-4278-B143-27317460D41B}"/>
    <cellStyle name="Comma 30 4 3 2" xfId="31422" xr:uid="{8B530412-528D-4606-8693-D5CBEEA81F71}"/>
    <cellStyle name="Comma 30 4 3 3" xfId="34200" xr:uid="{74AD1591-70BB-4FD6-BCBA-2D4605F337F5}"/>
    <cellStyle name="Comma 30 4 4" xfId="30140" xr:uid="{2942FA62-E866-452A-92F9-966126B7891D}"/>
    <cellStyle name="Comma 30 4 5" xfId="32906" xr:uid="{D2C298AF-9393-42CD-A46F-E708FD9E6C78}"/>
    <cellStyle name="Comma 30 5" xfId="9516" xr:uid="{4A297F61-04B6-46BB-8039-4EA19CF5FBDA}"/>
    <cellStyle name="Comma 30 5 2" xfId="12864" xr:uid="{4876D24E-ED9C-4647-94C6-7BCEEAEF0857}"/>
    <cellStyle name="Comma 30 5 2 2" xfId="22311" xr:uid="{30960F07-7DE8-49A9-9C0F-586D8DDF4F1F}"/>
    <cellStyle name="Comma 30 5 2 2 2" xfId="32094" xr:uid="{5C0FE461-09AF-4907-A604-E3D8302A9E1D}"/>
    <cellStyle name="Comma 30 5 2 2 3" xfId="34879" xr:uid="{6ED330E0-5ECF-40AB-90C0-606B4BA85872}"/>
    <cellStyle name="Comma 30 5 2 3" xfId="30810" xr:uid="{69F7B66B-09C5-42EB-A827-FCDE18791FE0}"/>
    <cellStyle name="Comma 30 5 2 4" xfId="33583" xr:uid="{46D3D8C5-DC5F-4F2A-B880-FC25667A9EC3}"/>
    <cellStyle name="Comma 30 5 3" xfId="18961" xr:uid="{41AADCEC-937E-4735-A8A8-F434CD499338}"/>
    <cellStyle name="Comma 30 5 3 2" xfId="31451" xr:uid="{AC1AF52F-C6ED-4378-A425-30F49135D5DC}"/>
    <cellStyle name="Comma 30 5 3 3" xfId="34230" xr:uid="{A4BAB220-C17D-446F-8EDA-EB82A4412F27}"/>
    <cellStyle name="Comma 30 5 4" xfId="30169" xr:uid="{BAC1B05D-ACFE-46A9-A4AC-200EB6B2A920}"/>
    <cellStyle name="Comma 30 5 5" xfId="32936" xr:uid="{232E5A4D-F067-4C2C-824D-807A6417DBF5}"/>
    <cellStyle name="Comma 30 6" xfId="9544" xr:uid="{885A21B5-74F3-43DF-9BE4-2B9933893B1E}"/>
    <cellStyle name="Comma 30 6 2" xfId="18989" xr:uid="{067C6A30-B9F3-412D-8A4F-08F3491DB17C}"/>
    <cellStyle name="Comma 30 6 2 2" xfId="31478" xr:uid="{580BC090-9C8B-47E9-9E7C-9E76B4DF8E19}"/>
    <cellStyle name="Comma 30 6 2 3" xfId="34258" xr:uid="{F64F1671-ADF9-43D4-849C-B2691517094B}"/>
    <cellStyle name="Comma 30 6 3" xfId="30196" xr:uid="{91BB612C-CE9E-4916-94F0-26911A8A9184}"/>
    <cellStyle name="Comma 30 6 4" xfId="32964" xr:uid="{05658362-373E-4A19-A5CD-E33C2C76E258}"/>
    <cellStyle name="Comma 30 7" xfId="15261" xr:uid="{41E8CF88-B02F-448F-9822-B37D0551F124}"/>
    <cellStyle name="Comma 30 7 2" xfId="30836" xr:uid="{3C664789-0ECB-4727-B369-53DD83CABB57}"/>
    <cellStyle name="Comma 30 7 3" xfId="33610" xr:uid="{89DE1B55-931B-4322-A5BD-7F0037387058}"/>
    <cellStyle name="Comma 30 8" xfId="29531" xr:uid="{12CDB9E9-9BD6-4DEA-AF30-04EBA543ADCA}"/>
    <cellStyle name="Comma 30 9" xfId="32319" xr:uid="{261EAB93-3C2D-4967-BC9C-D48E7F46F43D}"/>
    <cellStyle name="Comma 31" xfId="3208" xr:uid="{0214A832-485C-4B1E-833E-2DB9EA6000D9}"/>
    <cellStyle name="Comma 31 2" xfId="3209" xr:uid="{AAAFEC04-1960-48E4-8E69-FB5C6874D756}"/>
    <cellStyle name="Comma 31 2 2" xfId="6146" xr:uid="{36DC0D8B-0009-49D6-8062-511627099877}"/>
    <cellStyle name="Comma 31 2 2 2" xfId="6814" xr:uid="{963387F2-2A7B-4FE5-B741-671E7CEFB441}"/>
    <cellStyle name="Comma 31 2 2 2 2" xfId="10544" xr:uid="{19374778-356B-4A41-BFFD-43AD6EE11D9E}"/>
    <cellStyle name="Comma 31 2 2 2 2 2" xfId="19991" xr:uid="{1B1EC279-D416-44DB-AF2F-770B654E93D7}"/>
    <cellStyle name="Comma 31 2 2 2 2 2 2" xfId="31896" xr:uid="{15108219-675D-49BE-ADF1-DD70511DD3BB}"/>
    <cellStyle name="Comma 31 2 2 2 2 2 3" xfId="34679" xr:uid="{BF4110B9-68C8-424E-8459-95BC308C0FA9}"/>
    <cellStyle name="Comma 31 2 2 2 2 3" xfId="30612" xr:uid="{B520AA28-FC6D-43FE-AC7D-581E4C72DA29}"/>
    <cellStyle name="Comma 31 2 2 2 2 4" xfId="33383" xr:uid="{2F57C31A-5DAF-4739-B4D1-3D18C0D8EFCE}"/>
    <cellStyle name="Comma 31 2 2 2 3" xfId="16262" xr:uid="{32461A47-229D-49B7-9553-485519D814A7}"/>
    <cellStyle name="Comma 31 2 2 2 3 2" xfId="31253" xr:uid="{22BD6293-9D6C-4305-98EA-9AF4AB20A628}"/>
    <cellStyle name="Comma 31 2 2 2 3 3" xfId="34030" xr:uid="{27FED8BF-E99B-4ACE-9A86-B226F15C89C1}"/>
    <cellStyle name="Comma 31 2 2 2 4" xfId="29971" xr:uid="{4C14AD3A-7CE5-40C4-84FE-C7BE18B33EEF}"/>
    <cellStyle name="Comma 31 2 2 2 5" xfId="32736" xr:uid="{5B1A6E4D-9647-4C19-A5C9-C398E4B4568F}"/>
    <cellStyle name="Comma 31 2 2 3" xfId="9875" xr:uid="{D858D74F-EEC0-47EE-A3A6-0F86E781E44D}"/>
    <cellStyle name="Comma 31 2 2 3 2" xfId="19321" xr:uid="{234B5D89-BC1F-4202-8739-D64A06495C35}"/>
    <cellStyle name="Comma 31 2 2 3 2 2" xfId="31607" xr:uid="{A1F6E6B1-B524-45C0-B5E7-6016CB91B3D3}"/>
    <cellStyle name="Comma 31 2 2 3 2 3" xfId="34388" xr:uid="{16BCDEA1-BBBE-4F1F-ABB8-AD72F7E767D3}"/>
    <cellStyle name="Comma 31 2 2 3 3" xfId="30324" xr:uid="{0F76C176-9071-41FE-B641-122D9245E2B1}"/>
    <cellStyle name="Comma 31 2 2 3 4" xfId="33093" xr:uid="{15BDED59-E15E-43AE-81CA-5B57AA507C5B}"/>
    <cellStyle name="Comma 31 2 2 4" xfId="15592" xr:uid="{EB7221A0-A7BF-4F8F-9288-8F7FE23F0BD5}"/>
    <cellStyle name="Comma 31 2 2 4 2" xfId="30964" xr:uid="{AB923F20-3928-4079-ADD1-4A7F8B143826}"/>
    <cellStyle name="Comma 31 2 2 4 3" xfId="33739" xr:uid="{6CE3187D-0E63-404E-B24C-CC96D4CB5C53}"/>
    <cellStyle name="Comma 31 2 2 5" xfId="29684" xr:uid="{36C51883-8C8A-4585-BA44-907637ED2A1D}"/>
    <cellStyle name="Comma 31 2 2 6" xfId="32447" xr:uid="{5501355D-B3D1-41E2-A7BC-5B75D78EAEB8}"/>
    <cellStyle name="Comma 31 3" xfId="6145" xr:uid="{D205C4E2-5765-4A1C-AD8A-A3E193AB5589}"/>
    <cellStyle name="Comma 31 3 2" xfId="6813" xr:uid="{D6A90B86-9E15-4277-8A53-E35204704172}"/>
    <cellStyle name="Comma 31 3 2 2" xfId="10543" xr:uid="{E644AAA5-5E59-41B9-A2FD-B19AE9FF61FB}"/>
    <cellStyle name="Comma 31 3 2 2 2" xfId="19990" xr:uid="{423A6213-C9EF-41C0-9007-E9B917F9243D}"/>
    <cellStyle name="Comma 31 3 2 2 2 2" xfId="31895" xr:uid="{81014563-59C0-498A-9711-A948A297B82C}"/>
    <cellStyle name="Comma 31 3 2 2 2 3" xfId="34678" xr:uid="{7BFF1F82-87B2-4A6A-9446-E778BA265379}"/>
    <cellStyle name="Comma 31 3 2 2 3" xfId="30611" xr:uid="{B6E6D397-712C-4D34-9474-8E95CA0ED2B8}"/>
    <cellStyle name="Comma 31 3 2 2 4" xfId="33382" xr:uid="{B6C3F821-97BF-4CCE-B827-EEAA12AAA0F8}"/>
    <cellStyle name="Comma 31 3 2 3" xfId="16261" xr:uid="{67BE846B-2936-4954-8912-E85C5A9CF5BE}"/>
    <cellStyle name="Comma 31 3 2 3 2" xfId="31252" xr:uid="{750DBEC7-B404-4E5E-8DE7-AAEF5626294C}"/>
    <cellStyle name="Comma 31 3 2 3 3" xfId="34029" xr:uid="{F9CBB229-9994-4871-81D7-730D46A76F7E}"/>
    <cellStyle name="Comma 31 3 2 4" xfId="29970" xr:uid="{9A5F285F-7D29-42E3-9135-A2E137016580}"/>
    <cellStyle name="Comma 31 3 2 5" xfId="32735" xr:uid="{1EF24BF6-6123-4134-B0A3-D80C908A5D49}"/>
    <cellStyle name="Comma 31 3 3" xfId="9874" xr:uid="{A5DFDA5F-2214-4B01-B4CD-4753DA52B680}"/>
    <cellStyle name="Comma 31 3 3 2" xfId="19320" xr:uid="{A8A142D5-9C24-4E65-8546-9F8B9528AC7A}"/>
    <cellStyle name="Comma 31 3 3 2 2" xfId="31606" xr:uid="{0127326C-FFA3-4472-82E9-BDD59F92F73B}"/>
    <cellStyle name="Comma 31 3 3 2 3" xfId="34387" xr:uid="{7F305F99-55BC-4DCD-8FBB-54D2405B255C}"/>
    <cellStyle name="Comma 31 3 3 3" xfId="30323" xr:uid="{38A96A50-D0ED-48CE-8B4F-0C1369CECB2F}"/>
    <cellStyle name="Comma 31 3 3 4" xfId="33092" xr:uid="{AFBE9824-0A99-4E57-822B-35D977470AB9}"/>
    <cellStyle name="Comma 31 3 4" xfId="15591" xr:uid="{615E1C18-F8CF-4E8E-BB2E-122153BC43FA}"/>
    <cellStyle name="Comma 31 3 4 2" xfId="30963" xr:uid="{EF0573B7-1A41-425D-AAAA-3EBA8ADC8EF6}"/>
    <cellStyle name="Comma 31 3 4 3" xfId="33738" xr:uid="{1F4B7438-C72E-461D-A78D-9CD2A0E111DB}"/>
    <cellStyle name="Comma 31 3 5" xfId="29683" xr:uid="{BE1CB805-A3C6-428F-94DF-9A3C0D4B2F49}"/>
    <cellStyle name="Comma 31 3 6" xfId="32446" xr:uid="{3EA0F99C-3FCC-48BB-AD55-36F7E71775BF}"/>
    <cellStyle name="Comma 32" xfId="3210" xr:uid="{BD510B99-6549-47A9-AAC4-B744D28AB37A}"/>
    <cellStyle name="Comma 32 2" xfId="3211" xr:uid="{F7B9ECD8-CB6F-4147-9A0F-86301E7C9B21}"/>
    <cellStyle name="Comma 32 2 2" xfId="6148" xr:uid="{97F7A20B-33E2-40E1-B15A-F0C067F493A0}"/>
    <cellStyle name="Comma 32 2 2 2" xfId="6816" xr:uid="{DC51B0B4-6D78-4866-964C-D5B92E0A42EB}"/>
    <cellStyle name="Comma 32 2 2 2 2" xfId="10546" xr:uid="{25ABDD2B-1F48-4977-843A-D53D96749051}"/>
    <cellStyle name="Comma 32 2 2 2 2 2" xfId="19993" xr:uid="{3FEDEBCA-C198-4F07-935B-AE61AF835D1D}"/>
    <cellStyle name="Comma 32 2 2 2 2 2 2" xfId="31898" xr:uid="{9C0F6788-B7F7-43A9-BAA5-EEB003369425}"/>
    <cellStyle name="Comma 32 2 2 2 2 2 3" xfId="34681" xr:uid="{CF61539B-3DAA-4468-BF35-8C241C91C50C}"/>
    <cellStyle name="Comma 32 2 2 2 2 3" xfId="30614" xr:uid="{56E8E98C-E340-4930-8D8F-D2B9B731DD28}"/>
    <cellStyle name="Comma 32 2 2 2 2 4" xfId="33385" xr:uid="{580913AC-609C-464B-A018-48274C5EBDDB}"/>
    <cellStyle name="Comma 32 2 2 2 3" xfId="16264" xr:uid="{78411D6E-C714-46FE-AA41-1AB0941FE9AA}"/>
    <cellStyle name="Comma 32 2 2 2 3 2" xfId="31255" xr:uid="{06D38FA6-7E88-42EB-B469-336F84D7CDDC}"/>
    <cellStyle name="Comma 32 2 2 2 3 3" xfId="34032" xr:uid="{C33155E0-4AC9-409B-9D30-F828E40CB0B3}"/>
    <cellStyle name="Comma 32 2 2 2 4" xfId="29973" xr:uid="{704D3AFF-42D5-4A86-9982-44F858B4D8EF}"/>
    <cellStyle name="Comma 32 2 2 2 5" xfId="32738" xr:uid="{66D6EC97-96BD-4697-BE29-599145ADFCA5}"/>
    <cellStyle name="Comma 32 2 2 3" xfId="9877" xr:uid="{0754A835-5F36-4FFB-8800-A9E6BE6B8887}"/>
    <cellStyle name="Comma 32 2 2 3 2" xfId="19323" xr:uid="{2C8FD50B-D407-4DC2-95AE-4D8D433A4013}"/>
    <cellStyle name="Comma 32 2 2 3 2 2" xfId="31609" xr:uid="{732A79F4-1C7E-42A8-AD7E-48A8F188AEBA}"/>
    <cellStyle name="Comma 32 2 2 3 2 3" xfId="34390" xr:uid="{EC0E1022-C3A3-4849-BD89-3CAF3ADD55FD}"/>
    <cellStyle name="Comma 32 2 2 3 3" xfId="30326" xr:uid="{D7ED9BC6-2455-4AE5-867E-F6FC9AB5FC77}"/>
    <cellStyle name="Comma 32 2 2 3 4" xfId="33095" xr:uid="{DA91B85F-E2DE-4EE4-95B9-62E0F0E31C4A}"/>
    <cellStyle name="Comma 32 2 2 4" xfId="15594" xr:uid="{37D58AC6-7823-42B2-BA8F-62996888DE7F}"/>
    <cellStyle name="Comma 32 2 2 4 2" xfId="30966" xr:uid="{D63743AE-03F8-41A9-9FCF-E70B88A4E6A7}"/>
    <cellStyle name="Comma 32 2 2 4 3" xfId="33741" xr:uid="{07AA1639-0EE7-4412-8FE4-96BA1BEBBBE5}"/>
    <cellStyle name="Comma 32 2 2 5" xfId="29686" xr:uid="{33BC57E0-1938-4F28-A12B-7627398C773A}"/>
    <cellStyle name="Comma 32 2 2 6" xfId="32449" xr:uid="{608BFBB4-FBC4-4BC8-AE43-22C28A384CA6}"/>
    <cellStyle name="Comma 32 3" xfId="4995" xr:uid="{B1A4FC8A-4F24-4A1D-BA4E-B91712F407E1}"/>
    <cellStyle name="Comma 32 3 2" xfId="6368" xr:uid="{A82F8F5E-C007-48B2-8AC8-635971FB6F6E}"/>
    <cellStyle name="Comma 32 3 2 2" xfId="7036" xr:uid="{477A515F-B92F-4D80-ADFE-E2C16BDF362D}"/>
    <cellStyle name="Comma 32 3 2 2 2" xfId="10766" xr:uid="{FA5B454F-C3A3-4C49-AF2F-2F9B2A7D6843}"/>
    <cellStyle name="Comma 32 3 2 2 2 2" xfId="20213" xr:uid="{57E82E66-F4EA-4011-AB3C-1CFBD232F24A}"/>
    <cellStyle name="Comma 32 3 2 2 2 2 2" xfId="32008" xr:uid="{FDC87BEF-20DA-4A13-B7AC-B5D33CD69179}"/>
    <cellStyle name="Comma 32 3 2 2 2 2 3" xfId="34792" xr:uid="{ACC3E7FE-78FE-4786-9D4A-CD07C0C043EE}"/>
    <cellStyle name="Comma 32 3 2 2 2 3" xfId="30724" xr:uid="{E92DC30A-E7F9-4292-BB8E-9FC904FAE019}"/>
    <cellStyle name="Comma 32 3 2 2 2 4" xfId="33496" xr:uid="{D8864E4B-1D32-4438-B715-7D28290BBF13}"/>
    <cellStyle name="Comma 32 3 2 2 3" xfId="16484" xr:uid="{8385C6BD-CC7E-49E4-8410-C17AB9C55204}"/>
    <cellStyle name="Comma 32 3 2 2 3 2" xfId="31365" xr:uid="{D96D09B8-2189-4B1B-8C2C-022A54AB0727}"/>
    <cellStyle name="Comma 32 3 2 2 3 3" xfId="34143" xr:uid="{79BA9FD3-BDE2-43DF-AB53-1B0F5743AE96}"/>
    <cellStyle name="Comma 32 3 2 2 4" xfId="30083" xr:uid="{B2CA69C8-107A-48D1-9FF8-0456EF53D8F3}"/>
    <cellStyle name="Comma 32 3 2 2 5" xfId="32849" xr:uid="{093835BB-4AFE-4F73-B895-BDB575C699BE}"/>
    <cellStyle name="Comma 32 3 2 3" xfId="10097" xr:uid="{F2FDA77D-B2E2-4592-976B-EB93D518C209}"/>
    <cellStyle name="Comma 32 3 2 3 2" xfId="19543" xr:uid="{80200ACD-6B98-433C-A13F-20797A6C395E}"/>
    <cellStyle name="Comma 32 3 2 3 2 2" xfId="31719" xr:uid="{F96BE8A6-85CA-4BAC-ABBE-8F83C10DA09E}"/>
    <cellStyle name="Comma 32 3 2 3 2 3" xfId="34501" xr:uid="{8621F029-4E0C-450D-AFD7-F894BC167DF3}"/>
    <cellStyle name="Comma 32 3 2 3 3" xfId="30436" xr:uid="{0274DB65-F68B-4201-9C4B-87A46C724806}"/>
    <cellStyle name="Comma 32 3 2 3 4" xfId="33206" xr:uid="{7CE9771F-8D4B-4CB8-BE84-F42F65E1476D}"/>
    <cellStyle name="Comma 32 3 2 4" xfId="15814" xr:uid="{5925E9B5-38EC-4232-A047-586CAD8D03DF}"/>
    <cellStyle name="Comma 32 3 2 4 2" xfId="31076" xr:uid="{2B0467C1-586C-4F99-A9A1-25EDC784EF0A}"/>
    <cellStyle name="Comma 32 3 2 4 3" xfId="33852" xr:uid="{E705FE4B-4DC3-4544-8A5C-B89D935132C3}"/>
    <cellStyle name="Comma 32 3 2 5" xfId="29796" xr:uid="{E863AA16-0410-498F-9275-EBA91A4076FF}"/>
    <cellStyle name="Comma 32 3 2 6" xfId="32560" xr:uid="{807AAED6-5ADC-44AD-BDB6-6FF184A960A1}"/>
    <cellStyle name="Comma 32 4" xfId="6147" xr:uid="{0254E411-26C1-4D7A-B4AF-536D4A6CC7A8}"/>
    <cellStyle name="Comma 32 4 2" xfId="6815" xr:uid="{D04753C7-03D5-4DCF-BDAD-E75E7D51DC2A}"/>
    <cellStyle name="Comma 32 4 2 2" xfId="10545" xr:uid="{53CFC7EF-E4CE-4A2C-9D1D-6B794B413A68}"/>
    <cellStyle name="Comma 32 4 2 2 2" xfId="19992" xr:uid="{CFA163CE-8AC1-4AD8-B42B-3B6243ABE92F}"/>
    <cellStyle name="Comma 32 4 2 2 2 2" xfId="31897" xr:uid="{EF2E5D4A-A954-4BDD-A431-81FC601FE590}"/>
    <cellStyle name="Comma 32 4 2 2 2 3" xfId="34680" xr:uid="{04976599-039D-465E-932E-FBE8A581804B}"/>
    <cellStyle name="Comma 32 4 2 2 3" xfId="30613" xr:uid="{FF3CA209-89E9-4D9A-9BB6-06AAECDABE33}"/>
    <cellStyle name="Comma 32 4 2 2 4" xfId="33384" xr:uid="{6466034E-AA6A-4301-BB92-9E7932D71E30}"/>
    <cellStyle name="Comma 32 4 2 3" xfId="16263" xr:uid="{66002E6C-496E-4B08-A5C1-9534D030DD8D}"/>
    <cellStyle name="Comma 32 4 2 3 2" xfId="31254" xr:uid="{C23AA68B-8874-49B3-B32F-427AFEC1D4E7}"/>
    <cellStyle name="Comma 32 4 2 3 3" xfId="34031" xr:uid="{C2EC4FC1-EDE7-40DF-B125-4455D5660C8C}"/>
    <cellStyle name="Comma 32 4 2 4" xfId="29972" xr:uid="{6D090108-E0A8-4A1F-9075-A016D64F41AB}"/>
    <cellStyle name="Comma 32 4 2 5" xfId="32737" xr:uid="{D91E6373-BCAE-4E0F-A913-F7080842DA85}"/>
    <cellStyle name="Comma 32 4 3" xfId="9876" xr:uid="{A98DAC61-2F22-474C-B8EA-3B35468A39AA}"/>
    <cellStyle name="Comma 32 4 3 2" xfId="19322" xr:uid="{E6B4D68E-FD00-4A01-B3C2-E85D85C9A82E}"/>
    <cellStyle name="Comma 32 4 3 2 2" xfId="31608" xr:uid="{5E5A9C4E-ED60-4D72-82A0-E3A5D3E3F5E2}"/>
    <cellStyle name="Comma 32 4 3 2 3" xfId="34389" xr:uid="{5E5ED90E-DB67-4419-8215-58A961150A63}"/>
    <cellStyle name="Comma 32 4 3 3" xfId="30325" xr:uid="{5A176C92-CA76-4617-9376-A3ED0D81C0C9}"/>
    <cellStyle name="Comma 32 4 3 4" xfId="33094" xr:uid="{F6F3E9C7-F212-45F3-BF3C-C7F3E46393CB}"/>
    <cellStyle name="Comma 32 4 4" xfId="15593" xr:uid="{748367BA-944E-4B18-A009-F56E6261838F}"/>
    <cellStyle name="Comma 32 4 4 2" xfId="30965" xr:uid="{92111BD2-CFCD-4E9F-9862-8B05A48B34BA}"/>
    <cellStyle name="Comma 32 4 4 3" xfId="33740" xr:uid="{564F62E6-0C0E-4D21-ABFB-B38F5B5ED770}"/>
    <cellStyle name="Comma 32 4 5" xfId="29685" xr:uid="{B04D1A01-A0CA-4A0D-BFCD-6286260AE9D0}"/>
    <cellStyle name="Comma 32 4 6" xfId="32448" xr:uid="{E5468988-0AAC-4E99-A032-E81EC22D546C}"/>
    <cellStyle name="Comma 33" xfId="53" xr:uid="{4CE1C8D2-B831-4F82-85CF-88534B7C9A51}"/>
    <cellStyle name="Comma 33 2" xfId="54" xr:uid="{2D1B7F4A-4117-49CE-91E2-D41A450C55DD}"/>
    <cellStyle name="Comma 33 2 2" xfId="282" xr:uid="{590FE989-39F8-43F0-A7E7-5201A6B88316}"/>
    <cellStyle name="Comma 33 2 2 2" xfId="7037" xr:uid="{61ED3238-89DC-4A4B-80D3-C520DA814312}"/>
    <cellStyle name="Comma 33 2 2 2 2" xfId="10767" xr:uid="{DA99E8B6-977F-488E-AE5E-515C64E49FF4}"/>
    <cellStyle name="Comma 33 2 2 2 2 2" xfId="20214" xr:uid="{ACF5EAE3-7AD4-46E7-BFD5-EE71BAEB0E21}"/>
    <cellStyle name="Comma 33 2 2 2 2 2 2" xfId="32009" xr:uid="{2AEF1B85-BB24-457E-8C67-F0E78C2F100E}"/>
    <cellStyle name="Comma 33 2 2 2 2 2 3" xfId="34793" xr:uid="{AA0442DD-6F72-449E-B0CB-060F1B52D469}"/>
    <cellStyle name="Comma 33 2 2 2 2 3" xfId="30725" xr:uid="{F48A284B-25F5-4BFB-819D-AD2109072E21}"/>
    <cellStyle name="Comma 33 2 2 2 2 4" xfId="33497" xr:uid="{7F801BD8-7A9F-458E-9A7F-520191B8BE1C}"/>
    <cellStyle name="Comma 33 2 2 2 3" xfId="16485" xr:uid="{39B6B8AE-2590-467E-932C-8AF71245F945}"/>
    <cellStyle name="Comma 33 2 2 2 3 2" xfId="31366" xr:uid="{6072200B-3EF7-446E-A91D-6E141972E486}"/>
    <cellStyle name="Comma 33 2 2 2 3 3" xfId="34144" xr:uid="{61E87E23-EA85-442B-9667-3A05BB8C4EB6}"/>
    <cellStyle name="Comma 33 2 2 2 4" xfId="30084" xr:uid="{0EE8405B-BB22-43F3-A455-DEAD94EB4E60}"/>
    <cellStyle name="Comma 33 2 2 2 5" xfId="32850" xr:uid="{1C2CAEC0-36AC-4C44-877F-6A8F790DFEC4}"/>
    <cellStyle name="Comma 33 2 2 3" xfId="10098" xr:uid="{3EACAEE0-EF35-4D20-B461-8ABB924462C1}"/>
    <cellStyle name="Comma 33 2 2 3 2" xfId="19544" xr:uid="{BE8AC8F3-8164-4E90-9D85-C200A25674B2}"/>
    <cellStyle name="Comma 33 2 2 3 2 2" xfId="31720" xr:uid="{BAA73878-C7D6-49FA-A1A0-4D983E4F7A57}"/>
    <cellStyle name="Comma 33 2 2 3 2 3" xfId="34502" xr:uid="{85989E09-1ABE-4204-B3B1-37804B535663}"/>
    <cellStyle name="Comma 33 2 2 3 3" xfId="30437" xr:uid="{D7D71491-CE7D-4CFA-995D-D805464E59A9}"/>
    <cellStyle name="Comma 33 2 2 3 4" xfId="33207" xr:uid="{7C3BDC0F-16E9-4493-893B-7A64340115D5}"/>
    <cellStyle name="Comma 33 2 2 4" xfId="15815" xr:uid="{1D4F7CB6-B828-4864-9A29-EA5EB29252A8}"/>
    <cellStyle name="Comma 33 2 2 4 2" xfId="31077" xr:uid="{4C1E8368-3EEE-456A-9B45-7D96A37FC550}"/>
    <cellStyle name="Comma 33 2 2 4 3" xfId="33853" xr:uid="{6DA8ECC7-94D8-4B30-B38D-7A1C4DCA6E97}"/>
    <cellStyle name="Comma 33 2 2 5" xfId="29441" xr:uid="{C216D0C6-F018-4D06-AE12-2D2C17989072}"/>
    <cellStyle name="Comma 33 2 2 6" xfId="32267" xr:uid="{F2F6D394-457E-4DB2-87D1-1ED614AFF00E}"/>
    <cellStyle name="Comma 33 2 3" xfId="4996" xr:uid="{54A59FC2-1592-4165-BACC-95306C3ECD93}"/>
    <cellStyle name="Comma 33 2 3 2" xfId="29567" xr:uid="{1EF320C0-06CC-4BD3-A1A9-502EABAFE48A}"/>
    <cellStyle name="Comma 33 2 4" xfId="29372" xr:uid="{75F03DD9-E356-4215-95DA-C46C4EB4E0EA}"/>
    <cellStyle name="Comma 33 2 5" xfId="32198" xr:uid="{1AEDEE1E-81F2-49B1-AC63-92E1954FE912}"/>
    <cellStyle name="Comma 33 3" xfId="85" xr:uid="{BF628B98-65C2-4E73-9385-2E9EBBCE93D8}"/>
    <cellStyle name="Comma 33 3 2" xfId="301" xr:uid="{5F7E06EB-FD9A-4EDE-A4CC-B1022306AAB7}"/>
    <cellStyle name="Comma 33 3 2 2" xfId="10547" xr:uid="{B1029D69-FD54-47CE-838B-81F46969556A}"/>
    <cellStyle name="Comma 33 3 2 2 2" xfId="19994" xr:uid="{5F225115-CE88-42B1-98D4-8BA9C3352DBF}"/>
    <cellStyle name="Comma 33 3 2 2 2 2" xfId="31899" xr:uid="{4523B5A0-1FA5-411F-B1FC-3EF318FA0938}"/>
    <cellStyle name="Comma 33 3 2 2 2 3" xfId="34682" xr:uid="{7AB08AFF-3B3B-4ACF-BB54-245A781340E4}"/>
    <cellStyle name="Comma 33 3 2 2 3" xfId="30615" xr:uid="{63883503-E3A3-4E31-9BD4-18787F2156A4}"/>
    <cellStyle name="Comma 33 3 2 2 4" xfId="33386" xr:uid="{017B2670-23A6-44F1-8A4B-1EE515143515}"/>
    <cellStyle name="Comma 33 3 2 3" xfId="16265" xr:uid="{7296A73F-3FA5-4C1B-AF20-341EA9EF0196}"/>
    <cellStyle name="Comma 33 3 2 3 2" xfId="31256" xr:uid="{AC840144-603E-460E-8387-0D09B2DE0BB0}"/>
    <cellStyle name="Comma 33 3 2 3 3" xfId="34033" xr:uid="{987B7CE9-3AAF-4D6D-991B-7BCB6B9A3C7C}"/>
    <cellStyle name="Comma 33 3 2 4" xfId="6817" xr:uid="{279D66B6-2059-485C-B05C-EBE118675362}"/>
    <cellStyle name="Comma 33 3 2 4 2" xfId="29974" xr:uid="{A9214ED5-F3FA-4CA6-98A3-9BD979403AF5}"/>
    <cellStyle name="Comma 33 3 2 4 3" xfId="32739" xr:uid="{CBBD7D7B-10B5-4FA2-A883-CB8CE7E1785F}"/>
    <cellStyle name="Comma 33 3 2 5" xfId="29460" xr:uid="{8A11B105-5B67-435A-868C-B6235E0F411C}"/>
    <cellStyle name="Comma 33 3 2 6" xfId="32286" xr:uid="{C92FE59E-28FF-4A3A-B3C3-BD3775340D8C}"/>
    <cellStyle name="Comma 33 3 3" xfId="9878" xr:uid="{E80D5515-EE11-4F04-AA49-DCAEF84CAA2F}"/>
    <cellStyle name="Comma 33 3 3 2" xfId="19324" xr:uid="{DE77F791-63CB-4AA6-BCE3-CDD25A47E5A5}"/>
    <cellStyle name="Comma 33 3 3 2 2" xfId="31610" xr:uid="{C8DDBC2E-22B3-4616-A69F-6029E46613AC}"/>
    <cellStyle name="Comma 33 3 3 2 3" xfId="34391" xr:uid="{F932F4F7-F2A2-4797-ACB7-B997DFE36E95}"/>
    <cellStyle name="Comma 33 3 3 3" xfId="30327" xr:uid="{AFFB223A-AC2C-4B41-9497-C705366654F7}"/>
    <cellStyle name="Comma 33 3 3 4" xfId="33096" xr:uid="{388B361B-1730-4E31-B581-6271455D58B3}"/>
    <cellStyle name="Comma 33 3 4" xfId="15595" xr:uid="{1752C388-C3E8-4F35-B763-85175DBF9093}"/>
    <cellStyle name="Comma 33 3 4 2" xfId="30967" xr:uid="{4BF16428-75A6-4A82-834D-0F2C87013120}"/>
    <cellStyle name="Comma 33 3 4 3" xfId="33742" xr:uid="{D699C98E-61E6-4032-A32F-A971AB47EA29}"/>
    <cellStyle name="Comma 33 3 5" xfId="28979" xr:uid="{7004C310-44B6-406F-B17A-DB18DCD06348}"/>
    <cellStyle name="Comma 33 3 5 2" xfId="32135" xr:uid="{64F9C14A-5DA1-422D-B009-27B1B0164D09}"/>
    <cellStyle name="Comma 33 3 5 3" xfId="34921" xr:uid="{48CA6CB7-9E37-45B5-A471-CA3EE819CC1A}"/>
    <cellStyle name="Comma 33 3 6" xfId="6149" xr:uid="{6F52D471-FE19-4F77-9362-9907F1CD2F25}"/>
    <cellStyle name="Comma 33 3 6 2" xfId="29687" xr:uid="{A14E50D5-A071-4853-A6CB-F04913F62C25}"/>
    <cellStyle name="Comma 33 3 6 3" xfId="32450" xr:uid="{377BF73C-F03A-4F2B-9235-3C04516E308F}"/>
    <cellStyle name="Comma 33 3 7" xfId="29391" xr:uid="{9D6779B2-76AE-44AA-87D1-D265006E8210}"/>
    <cellStyle name="Comma 33 3 8" xfId="32217" xr:uid="{317F94E1-D7BE-4822-980E-5F07D32DDA32}"/>
    <cellStyle name="Comma 33 4" xfId="281" xr:uid="{9BA0E568-2E69-4188-89C5-B16A97289E23}"/>
    <cellStyle name="Comma 33 4 2" xfId="29440" xr:uid="{18CA9FCB-33D5-4DAE-81B0-7C34FADBA182}"/>
    <cellStyle name="Comma 33 4 3" xfId="32266" xr:uid="{F3CC1C1A-A575-4948-8107-058C984505BA}"/>
    <cellStyle name="Comma 33 5" xfId="3212" xr:uid="{2E8F7498-E0D0-4CFD-8557-CEC4C7DCEEE6}"/>
    <cellStyle name="Comma 33 5 2" xfId="29532" xr:uid="{6CC01ECC-7775-45E0-906C-A71D6A2F6C4F}"/>
    <cellStyle name="Comma 33 6" xfId="29371" xr:uid="{A856D1FB-3ED2-4E47-BB2D-23194A4A97D3}"/>
    <cellStyle name="Comma 33 7" xfId="32197" xr:uid="{48299C52-6BEA-4278-AF4A-4E00D56918AA}"/>
    <cellStyle name="Comma 34" xfId="3213" xr:uid="{870D0386-A207-4F1A-90A9-80468710392F}"/>
    <cellStyle name="Comma 34 2" xfId="4997" xr:uid="{3BB1B00E-B8FB-4703-ABCB-C7725EE81195}"/>
    <cellStyle name="Comma 34 2 2" xfId="6369" xr:uid="{8DC1944B-D1D4-4802-AA98-6170A3838D77}"/>
    <cellStyle name="Comma 34 2 2 2" xfId="7038" xr:uid="{FC082112-8AD7-4098-AC27-EE87D0F8607F}"/>
    <cellStyle name="Comma 34 2 2 2 2" xfId="10768" xr:uid="{A1AA6241-ED93-4DC7-88BE-E8C3504567D4}"/>
    <cellStyle name="Comma 34 2 2 2 2 2" xfId="20215" xr:uid="{1E55612E-AA96-4DC4-881E-CD2E42FB726A}"/>
    <cellStyle name="Comma 34 2 2 2 2 2 2" xfId="32010" xr:uid="{40FB6595-D517-434A-A3F0-AC5BC98B6F9B}"/>
    <cellStyle name="Comma 34 2 2 2 2 2 3" xfId="34794" xr:uid="{9B9924A5-C055-4347-A0A8-ECBC93865122}"/>
    <cellStyle name="Comma 34 2 2 2 2 3" xfId="30726" xr:uid="{F2750E5E-37CA-4AA0-8B4C-E775FC4AC3D7}"/>
    <cellStyle name="Comma 34 2 2 2 2 4" xfId="33498" xr:uid="{40A2B850-CBAC-4658-A06B-4EBD97B739F8}"/>
    <cellStyle name="Comma 34 2 2 2 3" xfId="16486" xr:uid="{7D501FBB-64EE-40C9-8259-2D9CA6291915}"/>
    <cellStyle name="Comma 34 2 2 2 3 2" xfId="31367" xr:uid="{4074F1D7-0902-42EF-B726-5D1FC82574AE}"/>
    <cellStyle name="Comma 34 2 2 2 3 3" xfId="34145" xr:uid="{AA29D1F8-A903-435F-84BC-933A79011268}"/>
    <cellStyle name="Comma 34 2 2 2 4" xfId="30085" xr:uid="{DE035531-88CE-4077-AD24-A0EF087F64BE}"/>
    <cellStyle name="Comma 34 2 2 2 5" xfId="32851" xr:uid="{C1B1029F-DB91-428E-A546-4C3CF1124D4F}"/>
    <cellStyle name="Comma 34 2 2 3" xfId="10099" xr:uid="{19F48F3A-7CC2-4595-AF3D-A532A115B9F4}"/>
    <cellStyle name="Comma 34 2 2 3 2" xfId="19545" xr:uid="{8ABD5243-C36C-4AFA-8820-114CCE6B2913}"/>
    <cellStyle name="Comma 34 2 2 3 2 2" xfId="31721" xr:uid="{1E39F104-488F-4C2A-BB40-D7FC96ACBB43}"/>
    <cellStyle name="Comma 34 2 2 3 2 3" xfId="34503" xr:uid="{D309D693-B557-4C2B-BE47-BEA39AC1EAB9}"/>
    <cellStyle name="Comma 34 2 2 3 3" xfId="30438" xr:uid="{5278BF95-097F-48BB-8291-B320EEEC4F81}"/>
    <cellStyle name="Comma 34 2 2 3 4" xfId="33208" xr:uid="{88675DF3-2B61-4ABE-87D6-0AE50E65ECA8}"/>
    <cellStyle name="Comma 34 2 2 4" xfId="15816" xr:uid="{DFD49495-DF25-40DC-9E4D-A4E06E41FDF7}"/>
    <cellStyle name="Comma 34 2 2 4 2" xfId="31078" xr:uid="{951DCB99-8CC6-4B92-9990-4772C2617B1A}"/>
    <cellStyle name="Comma 34 2 2 4 3" xfId="33854" xr:uid="{1705004F-CB5E-4116-B8C8-431F509C778B}"/>
    <cellStyle name="Comma 34 2 2 5" xfId="29797" xr:uid="{02ED0567-8942-4111-B484-222CD64EB606}"/>
    <cellStyle name="Comma 34 2 2 6" xfId="32561" xr:uid="{76D6DE80-C87B-4C92-9743-68DC696DAC28}"/>
    <cellStyle name="Comma 34 3" xfId="6150" xr:uid="{DBF8102C-E187-4443-A977-FA660AEF772F}"/>
    <cellStyle name="Comma 34 3 2" xfId="6818" xr:uid="{82DE667D-ACB0-4A04-B2E3-6EB2C6D8D2D8}"/>
    <cellStyle name="Comma 34 3 2 2" xfId="10548" xr:uid="{55A79FC6-7147-4D0F-BA04-D3E2F213F612}"/>
    <cellStyle name="Comma 34 3 2 2 2" xfId="19995" xr:uid="{68CB43DB-783F-442D-8312-5903452BD0F7}"/>
    <cellStyle name="Comma 34 3 2 2 2 2" xfId="31900" xr:uid="{BDC92B1F-1920-4286-BE1D-DE7A690D84DF}"/>
    <cellStyle name="Comma 34 3 2 2 2 3" xfId="34683" xr:uid="{A1D0AEF6-A61C-4C7A-B2D8-0BFAD3605FC9}"/>
    <cellStyle name="Comma 34 3 2 2 3" xfId="30616" xr:uid="{597D095D-0EEE-47EB-8268-4505AEFCF337}"/>
    <cellStyle name="Comma 34 3 2 2 4" xfId="33387" xr:uid="{E482D055-41D3-4189-94C9-E104BC8B2AF2}"/>
    <cellStyle name="Comma 34 3 2 3" xfId="16266" xr:uid="{73C81542-143B-4B47-BD04-EED60C5A5AFA}"/>
    <cellStyle name="Comma 34 3 2 3 2" xfId="31257" xr:uid="{6984686F-9552-4EC1-AE13-B590DE776196}"/>
    <cellStyle name="Comma 34 3 2 3 3" xfId="34034" xr:uid="{C8D21316-D1EE-4563-B979-662EB6DEAAAA}"/>
    <cellStyle name="Comma 34 3 2 4" xfId="29975" xr:uid="{6DA3C1B9-205E-40E6-BB0E-B64BB56EF523}"/>
    <cellStyle name="Comma 34 3 2 5" xfId="32740" xr:uid="{ECC1D01B-9097-406C-B1ED-ED873DAB58C8}"/>
    <cellStyle name="Comma 34 3 3" xfId="9879" xr:uid="{7B9CB509-87C9-497A-97E3-7F4BBB19F159}"/>
    <cellStyle name="Comma 34 3 3 2" xfId="19325" xr:uid="{92E91DB3-80BC-4050-B7BC-FA0DD874D95F}"/>
    <cellStyle name="Comma 34 3 3 2 2" xfId="31611" xr:uid="{38FCDCDF-43EF-4F85-93F3-2588951D523A}"/>
    <cellStyle name="Comma 34 3 3 2 3" xfId="34392" xr:uid="{B74F0303-925B-441F-8A64-8750FA22F405}"/>
    <cellStyle name="Comma 34 3 3 3" xfId="30328" xr:uid="{C85F4F79-76B8-4852-A86F-1948F9BD5EB2}"/>
    <cellStyle name="Comma 34 3 3 4" xfId="33097" xr:uid="{491AEBCF-E300-45F4-B59B-FF5A3E0F2CFA}"/>
    <cellStyle name="Comma 34 3 4" xfId="15596" xr:uid="{D7D0FE37-E0C9-40E5-B4E7-E264FC303927}"/>
    <cellStyle name="Comma 34 3 4 2" xfId="30968" xr:uid="{0874D528-8FEE-4F44-9BD8-E89F1E59A699}"/>
    <cellStyle name="Comma 34 3 4 3" xfId="33743" xr:uid="{3AC932E3-B98C-49C9-9761-AB4CE0A20EF4}"/>
    <cellStyle name="Comma 34 3 5" xfId="29688" xr:uid="{84BD9D9A-3EC3-437A-A5E1-CF3975EFF363}"/>
    <cellStyle name="Comma 34 3 6" xfId="32451" xr:uid="{1F7AD436-5E42-4313-97BC-FF5DBBBD2964}"/>
    <cellStyle name="Comma 35" xfId="3214" xr:uid="{0FD54A93-F19E-4058-ADA9-A93309FD6511}"/>
    <cellStyle name="Comma 35 2" xfId="4998" xr:uid="{CF90A2B6-60BF-4574-9E1E-90A8514642A0}"/>
    <cellStyle name="Comma 35 2 2" xfId="6370" xr:uid="{A1F8A05F-F653-42C6-8596-43D9FC6F4556}"/>
    <cellStyle name="Comma 35 2 2 2" xfId="7039" xr:uid="{75F19651-BF8A-470F-9084-2517BB21C81E}"/>
    <cellStyle name="Comma 35 2 2 2 2" xfId="10769" xr:uid="{81B6A886-6061-463A-BC7F-9CA4050DA51D}"/>
    <cellStyle name="Comma 35 2 2 2 2 2" xfId="20216" xr:uid="{AC4596A8-784D-4FF4-919D-543B732723CB}"/>
    <cellStyle name="Comma 35 2 2 2 2 2 2" xfId="32011" xr:uid="{2649AB38-C739-4DAE-B4DD-64A1B9848BC1}"/>
    <cellStyle name="Comma 35 2 2 2 2 2 3" xfId="34795" xr:uid="{1C2FD984-8EF7-435B-AB8E-C3F3A889CD40}"/>
    <cellStyle name="Comma 35 2 2 2 2 3" xfId="30727" xr:uid="{84744E76-A6E8-4C99-B066-DA0C4B36CB70}"/>
    <cellStyle name="Comma 35 2 2 2 2 4" xfId="33499" xr:uid="{D8762F59-5759-4B02-B960-B68DC7F461E9}"/>
    <cellStyle name="Comma 35 2 2 2 3" xfId="16487" xr:uid="{A7BEB287-6742-4CA1-A58F-B4BC7F2959D3}"/>
    <cellStyle name="Comma 35 2 2 2 3 2" xfId="31368" xr:uid="{39A1C301-54E7-4178-AF18-73E80407C388}"/>
    <cellStyle name="Comma 35 2 2 2 3 3" xfId="34146" xr:uid="{B3284604-8A50-45A7-B783-48C117974E02}"/>
    <cellStyle name="Comma 35 2 2 2 4" xfId="30086" xr:uid="{791C5CB6-86CD-4EEB-83FF-459E2CA9AC39}"/>
    <cellStyle name="Comma 35 2 2 2 5" xfId="32852" xr:uid="{AB02008A-31FB-43CF-A7C3-D93ADFC822DE}"/>
    <cellStyle name="Comma 35 2 2 3" xfId="10100" xr:uid="{93DC9474-2C40-4014-9D34-8EF008E919D6}"/>
    <cellStyle name="Comma 35 2 2 3 2" xfId="19546" xr:uid="{1F43B9FE-FDC9-4AF7-A035-05B9A918AB60}"/>
    <cellStyle name="Comma 35 2 2 3 2 2" xfId="31722" xr:uid="{EA089B33-60A4-4F1D-ACC3-A561E7501757}"/>
    <cellStyle name="Comma 35 2 2 3 2 3" xfId="34504" xr:uid="{CD6BFE15-621F-46FE-9750-D32F52A76E6F}"/>
    <cellStyle name="Comma 35 2 2 3 3" xfId="30439" xr:uid="{49627ABB-1699-43BB-8996-3C47B9992FA1}"/>
    <cellStyle name="Comma 35 2 2 3 4" xfId="33209" xr:uid="{A52E9173-39D1-49CB-A0A8-A64B4EBA62CB}"/>
    <cellStyle name="Comma 35 2 2 4" xfId="15817" xr:uid="{2B0D5651-4512-40FE-9F16-8BC236A6B183}"/>
    <cellStyle name="Comma 35 2 2 4 2" xfId="31079" xr:uid="{3CCF5D6C-7940-419A-8CD1-93250F319857}"/>
    <cellStyle name="Comma 35 2 2 4 3" xfId="33855" xr:uid="{9F64681A-F659-4324-9213-DB6957C5730B}"/>
    <cellStyle name="Comma 35 2 2 5" xfId="29798" xr:uid="{103F8BFD-2AE3-4472-9D58-F6C85A5E646E}"/>
    <cellStyle name="Comma 35 2 2 6" xfId="32562" xr:uid="{7E1770C3-5429-48A5-A5BC-C145124F21A3}"/>
    <cellStyle name="Comma 35 3" xfId="6151" xr:uid="{FA6C3515-B796-477B-A15C-FB2E3D1E5E18}"/>
    <cellStyle name="Comma 35 3 2" xfId="6819" xr:uid="{B80CD479-A961-4D8B-8430-05FE9A8E027B}"/>
    <cellStyle name="Comma 35 3 2 2" xfId="10549" xr:uid="{49F2B311-F59E-4989-A9C8-D3034D455F25}"/>
    <cellStyle name="Comma 35 3 2 2 2" xfId="19996" xr:uid="{E16FE050-2134-4BA2-B0C6-34798920454E}"/>
    <cellStyle name="Comma 35 3 2 2 2 2" xfId="31901" xr:uid="{7F76E576-A891-4076-9C3B-2B5304C2297B}"/>
    <cellStyle name="Comma 35 3 2 2 2 3" xfId="34684" xr:uid="{E59D0C66-D514-4EC9-BEFB-8AF63A91FD62}"/>
    <cellStyle name="Comma 35 3 2 2 3" xfId="30617" xr:uid="{C5BF554D-BE4D-423E-9075-928C01413FFE}"/>
    <cellStyle name="Comma 35 3 2 2 4" xfId="33388" xr:uid="{34BFFE4D-F90A-4262-AF48-14E77905374E}"/>
    <cellStyle name="Comma 35 3 2 3" xfId="16267" xr:uid="{4B0E85EF-B769-43FD-A708-0F0FB618B8DE}"/>
    <cellStyle name="Comma 35 3 2 3 2" xfId="31258" xr:uid="{133340B1-AC01-422A-8AC3-95BCB5B22482}"/>
    <cellStyle name="Comma 35 3 2 3 3" xfId="34035" xr:uid="{AC1135B3-86AC-4E15-A9B8-947D6621F287}"/>
    <cellStyle name="Comma 35 3 2 4" xfId="29976" xr:uid="{C8DF6839-C56D-4E5A-A968-87090A573790}"/>
    <cellStyle name="Comma 35 3 2 5" xfId="32741" xr:uid="{1325F622-BB07-4D5F-B057-FE8EBFCEB881}"/>
    <cellStyle name="Comma 35 3 3" xfId="9880" xr:uid="{746318AC-224D-43A0-9C1F-931A6E5E7B2D}"/>
    <cellStyle name="Comma 35 3 3 2" xfId="19326" xr:uid="{5197B32A-C46F-4785-B2EF-9FC728FF3847}"/>
    <cellStyle name="Comma 35 3 3 2 2" xfId="31612" xr:uid="{D994C75C-A416-44D0-931E-EBF9D3938FC8}"/>
    <cellStyle name="Comma 35 3 3 2 3" xfId="34393" xr:uid="{882B5F35-5939-4708-A37F-38323025459C}"/>
    <cellStyle name="Comma 35 3 3 3" xfId="30329" xr:uid="{A5FB51BC-9A12-4E2F-A49A-C5524BE5E3EF}"/>
    <cellStyle name="Comma 35 3 3 4" xfId="33098" xr:uid="{E8C90FC1-3649-4758-AC06-79969597CA03}"/>
    <cellStyle name="Comma 35 3 4" xfId="15597" xr:uid="{A9D3BF08-D8B0-4AEB-9504-490E3AAC9D1D}"/>
    <cellStyle name="Comma 35 3 4 2" xfId="30969" xr:uid="{CEBF56EC-ED8C-4942-87C2-EC91731B9452}"/>
    <cellStyle name="Comma 35 3 4 3" xfId="33744" xr:uid="{A3BC8129-C77F-43B2-B427-F823B39BC5C0}"/>
    <cellStyle name="Comma 35 3 5" xfId="29689" xr:uid="{ADF3A189-22DB-45C8-95DA-BADFE57C3937}"/>
    <cellStyle name="Comma 35 3 6" xfId="32452" xr:uid="{C19A475B-7A2D-4455-A6DD-5562F8A471B9}"/>
    <cellStyle name="Comma 36" xfId="3215" xr:uid="{3C09F025-3C98-450A-B6E7-892B1610D067}"/>
    <cellStyle name="Comma 36 2" xfId="4999" xr:uid="{B1400128-583B-409F-9C15-0305E5D9A2AE}"/>
    <cellStyle name="Comma 36 2 2" xfId="6371" xr:uid="{8E4FC878-E2C6-47A2-8587-B820661391D7}"/>
    <cellStyle name="Comma 36 2 2 2" xfId="7040" xr:uid="{973F7561-FCFB-4E79-B43B-E3CA21E8567F}"/>
    <cellStyle name="Comma 36 2 2 2 2" xfId="10770" xr:uid="{BE76E193-B5EF-4C78-9B7D-1136E600D7BA}"/>
    <cellStyle name="Comma 36 2 2 2 2 2" xfId="20217" xr:uid="{34726D0C-1DA7-4167-92D4-694594051179}"/>
    <cellStyle name="Comma 36 2 2 2 2 2 2" xfId="32012" xr:uid="{57B7784F-263A-4875-9A2A-C4D620675343}"/>
    <cellStyle name="Comma 36 2 2 2 2 2 3" xfId="34796" xr:uid="{E9C0196A-D8BE-4E60-882C-8EC1686D7E60}"/>
    <cellStyle name="Comma 36 2 2 2 2 3" xfId="30728" xr:uid="{30A2173D-35D4-4B6F-B303-6B0F2FB1C512}"/>
    <cellStyle name="Comma 36 2 2 2 2 4" xfId="33500" xr:uid="{F9EC736C-5BAD-495B-9598-D01E446D728D}"/>
    <cellStyle name="Comma 36 2 2 2 3" xfId="16488" xr:uid="{FA22AEF9-83EB-4518-BDC8-7C864A2B8233}"/>
    <cellStyle name="Comma 36 2 2 2 3 2" xfId="31369" xr:uid="{0715CB91-450F-4649-87A5-1D8E40FF2A33}"/>
    <cellStyle name="Comma 36 2 2 2 3 3" xfId="34147" xr:uid="{9A1967AB-C7EF-4FDE-BFD6-57277C47F8D5}"/>
    <cellStyle name="Comma 36 2 2 2 4" xfId="30087" xr:uid="{74E7E3CD-632D-4DAA-B4BC-1EA024B8A51C}"/>
    <cellStyle name="Comma 36 2 2 2 5" xfId="32853" xr:uid="{FCD91D04-418C-49F1-9137-1F9E9829DE62}"/>
    <cellStyle name="Comma 36 2 2 3" xfId="10101" xr:uid="{934CFE57-9A77-41B8-9DC1-E70D8E0CEA9B}"/>
    <cellStyle name="Comma 36 2 2 3 2" xfId="19547" xr:uid="{B3C9B491-9F74-473C-8FDF-083838DE6A8B}"/>
    <cellStyle name="Comma 36 2 2 3 2 2" xfId="31723" xr:uid="{8C66F109-30A1-435F-86C5-AECF632C08B2}"/>
    <cellStyle name="Comma 36 2 2 3 2 3" xfId="34505" xr:uid="{FFAC2D8E-3DE7-46FE-8551-BBD4A396B057}"/>
    <cellStyle name="Comma 36 2 2 3 3" xfId="30440" xr:uid="{195AB12E-5096-4121-B5D0-B8F31C90E69D}"/>
    <cellStyle name="Comma 36 2 2 3 4" xfId="33210" xr:uid="{1EF60899-7459-4166-94E4-C9613360D671}"/>
    <cellStyle name="Comma 36 2 2 4" xfId="15818" xr:uid="{996EF634-13CF-4613-858C-816CDE630726}"/>
    <cellStyle name="Comma 36 2 2 4 2" xfId="31080" xr:uid="{9B413960-CBBF-438C-B5E0-2C663FFF98A7}"/>
    <cellStyle name="Comma 36 2 2 4 3" xfId="33856" xr:uid="{E2FAE825-E496-4150-B2F8-C2FD9C166D78}"/>
    <cellStyle name="Comma 36 2 2 5" xfId="29799" xr:uid="{6DEC5CA4-F2CE-484B-AA9C-7BB16BCAA76E}"/>
    <cellStyle name="Comma 36 2 2 6" xfId="32563" xr:uid="{42385D39-82A7-45C9-8764-FE637DCCA94A}"/>
    <cellStyle name="Comma 36 3" xfId="6152" xr:uid="{EF4E7B66-DEDE-48E6-B547-8093EE51602C}"/>
    <cellStyle name="Comma 36 3 2" xfId="6820" xr:uid="{8F16CA3D-380B-4186-9D61-015D56AF689C}"/>
    <cellStyle name="Comma 36 3 2 2" xfId="10550" xr:uid="{CE8C1C21-2592-4141-B98A-AFA0765A34DD}"/>
    <cellStyle name="Comma 36 3 2 2 2" xfId="19997" xr:uid="{8359F69C-61BE-4252-B0CD-35D50D0C2838}"/>
    <cellStyle name="Comma 36 3 2 2 2 2" xfId="31902" xr:uid="{91B48B02-1E05-4A3C-8CDF-01A7ACC829A9}"/>
    <cellStyle name="Comma 36 3 2 2 2 3" xfId="34685" xr:uid="{5E1E9DEA-1E27-4A10-9808-88EAE58432BE}"/>
    <cellStyle name="Comma 36 3 2 2 3" xfId="30618" xr:uid="{FCB5B8E1-932D-4582-965D-E545727428A5}"/>
    <cellStyle name="Comma 36 3 2 2 4" xfId="33389" xr:uid="{0FECD9FA-65A4-4B2F-BE56-D892D43C5FC8}"/>
    <cellStyle name="Comma 36 3 2 3" xfId="16268" xr:uid="{F425F5F5-773D-4D54-A283-FAC6D776D6A7}"/>
    <cellStyle name="Comma 36 3 2 3 2" xfId="31259" xr:uid="{86FDE055-ABAD-48B3-B6A0-73F865288B22}"/>
    <cellStyle name="Comma 36 3 2 3 3" xfId="34036" xr:uid="{D120E77F-4B19-4432-BF21-0B95E621A216}"/>
    <cellStyle name="Comma 36 3 2 4" xfId="29977" xr:uid="{C4D0A508-39AC-48CF-BA61-87359C96CBEC}"/>
    <cellStyle name="Comma 36 3 2 5" xfId="32742" xr:uid="{830C70FE-CB60-4116-BDC2-5108452332A4}"/>
    <cellStyle name="Comma 36 3 3" xfId="9881" xr:uid="{5623BB36-F1E1-46F2-8268-0D606F1483CF}"/>
    <cellStyle name="Comma 36 3 3 2" xfId="19327" xr:uid="{0CED89B7-46C3-49BA-B385-EC0C6BFA4696}"/>
    <cellStyle name="Comma 36 3 3 2 2" xfId="31613" xr:uid="{BED9CF9E-C19D-4557-A1ED-7A8135BB6C57}"/>
    <cellStyle name="Comma 36 3 3 2 3" xfId="34394" xr:uid="{76B7A948-B106-4ACD-9F46-C2418E00AF74}"/>
    <cellStyle name="Comma 36 3 3 3" xfId="30330" xr:uid="{3AB5A920-A39B-4427-BE42-F31D5E213168}"/>
    <cellStyle name="Comma 36 3 3 4" xfId="33099" xr:uid="{B626C2E8-E0DE-4D85-9E60-6817A26D43D7}"/>
    <cellStyle name="Comma 36 3 4" xfId="15598" xr:uid="{DB73B3A4-A50E-49D6-AB24-474313E36EF7}"/>
    <cellStyle name="Comma 36 3 4 2" xfId="30970" xr:uid="{7DA576B5-9115-47B2-B325-7EC037F853B0}"/>
    <cellStyle name="Comma 36 3 4 3" xfId="33745" xr:uid="{2DD0F60C-2CF2-49AE-8EBF-3777DF6B7367}"/>
    <cellStyle name="Comma 36 3 5" xfId="29690" xr:uid="{15095F28-1598-430A-8E08-1504D72E1344}"/>
    <cellStyle name="Comma 36 3 6" xfId="32453" xr:uid="{0723A311-F99C-4E04-9FEA-27FD4AAC88CA}"/>
    <cellStyle name="Comma 37" xfId="3216" xr:uid="{F877A1B3-E79E-4231-9B0D-05A6F5444261}"/>
    <cellStyle name="Comma 37 2" xfId="5000" xr:uid="{37E3000A-1E04-4612-9402-FE67193784DE}"/>
    <cellStyle name="Comma 37 2 2" xfId="6372" xr:uid="{B47D28E2-F78B-4F9B-904E-FDADCE328E9A}"/>
    <cellStyle name="Comma 37 2 2 2" xfId="7041" xr:uid="{5CB665E6-D1AD-449F-A19F-5689EDFB8568}"/>
    <cellStyle name="Comma 37 2 2 2 2" xfId="10771" xr:uid="{6DC0B3A3-FA13-47F9-8E4C-C686249D43A5}"/>
    <cellStyle name="Comma 37 2 2 2 2 2" xfId="20218" xr:uid="{7C8BAF51-295A-451A-8759-AE68E30F52FC}"/>
    <cellStyle name="Comma 37 2 2 2 2 2 2" xfId="32013" xr:uid="{B5086928-C01D-4757-9E46-BAC9A034B196}"/>
    <cellStyle name="Comma 37 2 2 2 2 2 3" xfId="34797" xr:uid="{7C51C4D0-85F3-438F-A1D2-00AEFEB97A57}"/>
    <cellStyle name="Comma 37 2 2 2 2 3" xfId="30729" xr:uid="{8F728739-1D5A-43D2-8CD3-39E7C61100B0}"/>
    <cellStyle name="Comma 37 2 2 2 2 4" xfId="33501" xr:uid="{632F9522-C095-4CC1-8C52-203C2043E637}"/>
    <cellStyle name="Comma 37 2 2 2 3" xfId="16489" xr:uid="{ECBC8A21-2D17-40B7-A196-46F6C58E4746}"/>
    <cellStyle name="Comma 37 2 2 2 3 2" xfId="31370" xr:uid="{24E8B489-3237-40FB-B54D-1A1B356B1587}"/>
    <cellStyle name="Comma 37 2 2 2 3 3" xfId="34148" xr:uid="{C5AF5C47-47E5-4014-9EB3-1A247E8CE0D0}"/>
    <cellStyle name="Comma 37 2 2 2 4" xfId="30088" xr:uid="{C7D83481-09B7-4EAD-903D-0CCBD07BD72F}"/>
    <cellStyle name="Comma 37 2 2 2 5" xfId="32854" xr:uid="{6C4C5987-7523-460B-976A-ED3A0BD01541}"/>
    <cellStyle name="Comma 37 2 2 3" xfId="10102" xr:uid="{B5B37939-655C-41C3-B12C-D5C1A4A3984C}"/>
    <cellStyle name="Comma 37 2 2 3 2" xfId="19548" xr:uid="{5081CD73-A3D4-4944-AEA3-C82B8935ED23}"/>
    <cellStyle name="Comma 37 2 2 3 2 2" xfId="31724" xr:uid="{E6518043-11C9-4CFF-B9AE-3EF42B3F5681}"/>
    <cellStyle name="Comma 37 2 2 3 2 3" xfId="34506" xr:uid="{BA7C495F-C681-4A04-AE0D-7BF07061F202}"/>
    <cellStyle name="Comma 37 2 2 3 3" xfId="30441" xr:uid="{0E2DC995-35EA-45E3-ABDD-41C98238193E}"/>
    <cellStyle name="Comma 37 2 2 3 4" xfId="33211" xr:uid="{B7BF886F-3CA3-4C16-9257-7CFA64B4A157}"/>
    <cellStyle name="Comma 37 2 2 4" xfId="15819" xr:uid="{9075B397-5D4A-4A98-8399-4B3874448530}"/>
    <cellStyle name="Comma 37 2 2 4 2" xfId="31081" xr:uid="{41055454-5FD4-4B14-B6F5-86AAB470762F}"/>
    <cellStyle name="Comma 37 2 2 4 3" xfId="33857" xr:uid="{2C683EC9-C9D9-4515-A50F-071E46926355}"/>
    <cellStyle name="Comma 37 2 2 5" xfId="29800" xr:uid="{A685FF43-0EFA-443C-AEE8-965833318019}"/>
    <cellStyle name="Comma 37 2 2 6" xfId="32564" xr:uid="{4771F502-2B3C-45B4-9B39-B3A5CE2996A1}"/>
    <cellStyle name="Comma 37 3" xfId="6153" xr:uid="{26851C7D-1FAD-4905-8182-2848472154B2}"/>
    <cellStyle name="Comma 37 3 2" xfId="6821" xr:uid="{E04F6DA2-D759-4711-8C1A-49A72644AD45}"/>
    <cellStyle name="Comma 37 3 2 2" xfId="10551" xr:uid="{485019F9-6803-4C40-BDE2-F4E342C468FA}"/>
    <cellStyle name="Comma 37 3 2 2 2" xfId="19998" xr:uid="{7BD101BA-032D-4DC6-842D-0CB62B9AC060}"/>
    <cellStyle name="Comma 37 3 2 2 2 2" xfId="31903" xr:uid="{0413A35F-43B9-4C44-A80A-C9B173F63AC4}"/>
    <cellStyle name="Comma 37 3 2 2 2 3" xfId="34686" xr:uid="{AA5D6893-1074-4016-93F8-59853F8409D9}"/>
    <cellStyle name="Comma 37 3 2 2 3" xfId="30619" xr:uid="{4148DF63-F0A7-4138-8A56-A76100B9BEF3}"/>
    <cellStyle name="Comma 37 3 2 2 4" xfId="33390" xr:uid="{9C900D66-0D1F-422B-B5E0-5D19CF214866}"/>
    <cellStyle name="Comma 37 3 2 3" xfId="16269" xr:uid="{6DEFE900-2029-4523-BF56-A5A00D6FEBB1}"/>
    <cellStyle name="Comma 37 3 2 3 2" xfId="31260" xr:uid="{E057C4E0-4231-46D8-A149-3111B5F63A33}"/>
    <cellStyle name="Comma 37 3 2 3 3" xfId="34037" xr:uid="{982E04E9-E228-437B-9A1A-9E155DCE9E61}"/>
    <cellStyle name="Comma 37 3 2 4" xfId="29978" xr:uid="{A3FCD5EF-343A-4610-A2A6-8A5F322E1B36}"/>
    <cellStyle name="Comma 37 3 2 5" xfId="32743" xr:uid="{E100519E-D8BE-4D8B-A5EE-24216FED9CD3}"/>
    <cellStyle name="Comma 37 3 3" xfId="9882" xr:uid="{754595B5-350D-40E8-8AA1-9CC9F6CE358C}"/>
    <cellStyle name="Comma 37 3 3 2" xfId="19328" xr:uid="{0D59FADA-1568-4FC5-B98A-52CA4C803FB6}"/>
    <cellStyle name="Comma 37 3 3 2 2" xfId="31614" xr:uid="{8BDC4505-FA4F-4105-8604-ACF2741D8AC2}"/>
    <cellStyle name="Comma 37 3 3 2 3" xfId="34395" xr:uid="{476157A4-6392-4770-BA52-1D93AF644E79}"/>
    <cellStyle name="Comma 37 3 3 3" xfId="30331" xr:uid="{CA223D17-BA93-4C2B-B472-68A413161977}"/>
    <cellStyle name="Comma 37 3 3 4" xfId="33100" xr:uid="{C5251654-4C47-429B-A1AD-DD259576951D}"/>
    <cellStyle name="Comma 37 3 4" xfId="15599" xr:uid="{5F542AB8-95FD-4265-8C4F-886D269CFA7E}"/>
    <cellStyle name="Comma 37 3 4 2" xfId="30971" xr:uid="{C99B793A-A79E-407C-A5FA-17917F910AE2}"/>
    <cellStyle name="Comma 37 3 4 3" xfId="33746" xr:uid="{47FF68E8-99AA-4683-B99E-3FA208211F7F}"/>
    <cellStyle name="Comma 37 3 5" xfId="29691" xr:uid="{72EFF89D-315C-48BD-BDEC-F030C38100CF}"/>
    <cellStyle name="Comma 37 3 6" xfId="32454" xr:uid="{DF3AFE2C-48BC-4133-87AA-D19693F98307}"/>
    <cellStyle name="Comma 38" xfId="3217" xr:uid="{07758011-6502-4177-B182-43A5D29FCDFC}"/>
    <cellStyle name="Comma 38 2" xfId="5001" xr:uid="{B8AB1507-F06F-4F02-8B8F-23B0C923B6B9}"/>
    <cellStyle name="Comma 38 2 2" xfId="6373" xr:uid="{F7BAD2DA-4A21-4604-AA06-72EED6FFEEAC}"/>
    <cellStyle name="Comma 38 2 2 2" xfId="7042" xr:uid="{C59CB99A-50FC-4AC9-978F-4D39F35AEFD1}"/>
    <cellStyle name="Comma 38 2 2 2 2" xfId="10772" xr:uid="{C85A349E-55D9-4DCF-B8EF-72C7A27B0232}"/>
    <cellStyle name="Comma 38 2 2 2 2 2" xfId="20219" xr:uid="{196033D8-A9BB-4551-BF06-30DD1D5D8B6A}"/>
    <cellStyle name="Comma 38 2 2 2 2 2 2" xfId="32014" xr:uid="{E4F0D938-DDCF-4AF7-A41A-93557B711EAA}"/>
    <cellStyle name="Comma 38 2 2 2 2 2 3" xfId="34798" xr:uid="{0D2DBC97-1BCA-4551-9549-EB9511B91AB7}"/>
    <cellStyle name="Comma 38 2 2 2 2 3" xfId="30730" xr:uid="{BC90169E-9EA3-45C3-B2F0-A7E3ACE61ACA}"/>
    <cellStyle name="Comma 38 2 2 2 2 4" xfId="33502" xr:uid="{50BB560C-EBA7-42E4-8744-53588A8EC253}"/>
    <cellStyle name="Comma 38 2 2 2 3" xfId="16490" xr:uid="{B1C7D389-393B-480C-89F8-0FF91D516AAD}"/>
    <cellStyle name="Comma 38 2 2 2 3 2" xfId="31371" xr:uid="{5439065F-CFD1-4769-9C6E-9C7FDCF7A689}"/>
    <cellStyle name="Comma 38 2 2 2 3 3" xfId="34149" xr:uid="{83D7689F-7216-4710-8195-D07B3F54EE70}"/>
    <cellStyle name="Comma 38 2 2 2 4" xfId="30089" xr:uid="{B7C3C17A-B6AA-490E-ABCF-B5AB924B20C7}"/>
    <cellStyle name="Comma 38 2 2 2 5" xfId="32855" xr:uid="{A327B02E-DA62-428A-8ED0-C9BBD2CE13D0}"/>
    <cellStyle name="Comma 38 2 2 3" xfId="10103" xr:uid="{BA83D4B9-CFCF-4863-A8E8-0F988717E5AE}"/>
    <cellStyle name="Comma 38 2 2 3 2" xfId="19549" xr:uid="{6C35B294-8A6E-4562-8033-733ADA96A73F}"/>
    <cellStyle name="Comma 38 2 2 3 2 2" xfId="31725" xr:uid="{A627924C-A195-43B8-B444-B019273D5406}"/>
    <cellStyle name="Comma 38 2 2 3 2 3" xfId="34507" xr:uid="{ABC7156F-752B-4CC0-8F5A-7613A02A6960}"/>
    <cellStyle name="Comma 38 2 2 3 3" xfId="30442" xr:uid="{766F6153-CA08-4BD6-973C-94147499020C}"/>
    <cellStyle name="Comma 38 2 2 3 4" xfId="33212" xr:uid="{1513C5EE-8FE3-40FB-A061-D086D80EA62E}"/>
    <cellStyle name="Comma 38 2 2 4" xfId="15820" xr:uid="{0773B420-F716-4E9B-A200-C8E29C2F1BB0}"/>
    <cellStyle name="Comma 38 2 2 4 2" xfId="31082" xr:uid="{5C9E2ED4-A049-4A42-ACC6-3ABE30C3FE45}"/>
    <cellStyle name="Comma 38 2 2 4 3" xfId="33858" xr:uid="{EB94267C-869C-4B7A-883E-6C936D908285}"/>
    <cellStyle name="Comma 38 2 2 5" xfId="29801" xr:uid="{2CD7410E-97E3-4A93-A321-9F846D8C44A0}"/>
    <cellStyle name="Comma 38 2 2 6" xfId="32565" xr:uid="{95254B2B-091D-4019-A2BD-3CF23780E409}"/>
    <cellStyle name="Comma 38 3" xfId="6154" xr:uid="{1644BDE2-D7A2-4EBF-B515-EEBC35F94136}"/>
    <cellStyle name="Comma 38 3 2" xfId="6822" xr:uid="{BE0D345F-4C1F-4E03-93AD-0675E84F0F6E}"/>
    <cellStyle name="Comma 38 3 2 2" xfId="10552" xr:uid="{03CF37E9-918F-47F0-B303-566DC4DD004D}"/>
    <cellStyle name="Comma 38 3 2 2 2" xfId="19999" xr:uid="{53658AD4-C118-4B0E-89CB-21C67E50CDD0}"/>
    <cellStyle name="Comma 38 3 2 2 2 2" xfId="31904" xr:uid="{7069EFCC-1EC4-4094-8894-3E60C5F218B4}"/>
    <cellStyle name="Comma 38 3 2 2 2 3" xfId="34687" xr:uid="{41919319-67D6-48CC-B2B0-804A63C0DDB4}"/>
    <cellStyle name="Comma 38 3 2 2 3" xfId="30620" xr:uid="{5CBFACEE-59A8-4748-80A8-E35CC3065773}"/>
    <cellStyle name="Comma 38 3 2 2 4" xfId="33391" xr:uid="{6C02F506-ED19-4588-99DC-1C926E8E7247}"/>
    <cellStyle name="Comma 38 3 2 3" xfId="16270" xr:uid="{78675F20-DA9F-4ED8-9910-A91957B7E26E}"/>
    <cellStyle name="Comma 38 3 2 3 2" xfId="31261" xr:uid="{15AA24D3-614F-4806-AD2C-3A8352248067}"/>
    <cellStyle name="Comma 38 3 2 3 3" xfId="34038" xr:uid="{338BE257-FFDF-4903-BA65-C385AC75D3D9}"/>
    <cellStyle name="Comma 38 3 2 4" xfId="29979" xr:uid="{FF722FE8-11E8-42BF-B54B-8780B418916B}"/>
    <cellStyle name="Comma 38 3 2 5" xfId="32744" xr:uid="{33146A15-267A-4F10-AFBF-2546856F590B}"/>
    <cellStyle name="Comma 38 3 3" xfId="9883" xr:uid="{E723409C-421B-4C1D-B30E-EDA917145A1F}"/>
    <cellStyle name="Comma 38 3 3 2" xfId="19329" xr:uid="{D3216CFE-B150-460D-A807-539597EE01E1}"/>
    <cellStyle name="Comma 38 3 3 2 2" xfId="31615" xr:uid="{2316747E-0920-40EF-9363-132018BCDE1C}"/>
    <cellStyle name="Comma 38 3 3 2 3" xfId="34396" xr:uid="{FB2150E3-3B37-4464-AF1D-F92DF86FA198}"/>
    <cellStyle name="Comma 38 3 3 3" xfId="30332" xr:uid="{B1D543C6-C165-43C2-B8F0-74BF4CDBF715}"/>
    <cellStyle name="Comma 38 3 3 4" xfId="33101" xr:uid="{5E026E08-79E6-4873-A6D0-583010464403}"/>
    <cellStyle name="Comma 38 3 4" xfId="15600" xr:uid="{548ED494-63D1-41CA-BF08-C5D67608E55D}"/>
    <cellStyle name="Comma 38 3 4 2" xfId="30972" xr:uid="{4B07FBE4-2DB3-41BE-8250-DD5ECD14AA19}"/>
    <cellStyle name="Comma 38 3 4 3" xfId="33747" xr:uid="{DD4D1A0F-CC65-4787-876D-B969F87D45A7}"/>
    <cellStyle name="Comma 38 3 5" xfId="29692" xr:uid="{E32E0289-1BD7-4C80-AA1C-FB4007C3984D}"/>
    <cellStyle name="Comma 38 3 6" xfId="32455" xr:uid="{0A3C6D30-FC45-431E-9793-4D2E42419FCB}"/>
    <cellStyle name="Comma 39" xfId="3218" xr:uid="{7281B885-7EDA-4D73-8299-059CE016F99B}"/>
    <cellStyle name="Comma 39 2" xfId="5002" xr:uid="{1A013066-42F9-4656-89D4-7CBEBED9BC65}"/>
    <cellStyle name="Comma 39 2 2" xfId="6374" xr:uid="{FDF1AC05-0063-464E-AC7A-A801A8F99E18}"/>
    <cellStyle name="Comma 39 2 2 2" xfId="7043" xr:uid="{31B843FD-B91E-44F2-A680-45151C884DBD}"/>
    <cellStyle name="Comma 39 2 2 2 2" xfId="10773" xr:uid="{6F35DD40-B68B-4178-940D-85CDDC3A6D9F}"/>
    <cellStyle name="Comma 39 2 2 2 2 2" xfId="20220" xr:uid="{C12AB74B-6760-4C46-9E43-9FEBD449CEDE}"/>
    <cellStyle name="Comma 39 2 2 2 2 2 2" xfId="32015" xr:uid="{B293D2B1-30F9-463A-B860-97DD7C6D4E5D}"/>
    <cellStyle name="Comma 39 2 2 2 2 2 3" xfId="34799" xr:uid="{9274D386-5BEC-4617-94CE-756DD82133A9}"/>
    <cellStyle name="Comma 39 2 2 2 2 3" xfId="30731" xr:uid="{A4579904-F3FD-47E4-8A2C-B45DD1411532}"/>
    <cellStyle name="Comma 39 2 2 2 2 4" xfId="33503" xr:uid="{E91ABD30-6AED-4343-8B35-57B6BF542EEF}"/>
    <cellStyle name="Comma 39 2 2 2 3" xfId="16491" xr:uid="{FE8D392C-9B4C-40D7-9447-DF9AB64563CD}"/>
    <cellStyle name="Comma 39 2 2 2 3 2" xfId="31372" xr:uid="{2DCB557A-659F-47D0-BC80-5698B3CAF8AF}"/>
    <cellStyle name="Comma 39 2 2 2 3 3" xfId="34150" xr:uid="{678ADE3C-BF6C-4938-91EF-AB679F3B230D}"/>
    <cellStyle name="Comma 39 2 2 2 4" xfId="30090" xr:uid="{4062F79A-E66C-4888-B287-E96AD9D9C965}"/>
    <cellStyle name="Comma 39 2 2 2 5" xfId="32856" xr:uid="{DC1AB6A9-B9AC-4622-BD54-F89086051A58}"/>
    <cellStyle name="Comma 39 2 2 3" xfId="10104" xr:uid="{B8227DE6-7BD2-4045-8EB1-117938A6D2B7}"/>
    <cellStyle name="Comma 39 2 2 3 2" xfId="19550" xr:uid="{CB393907-01B2-4AD4-9B7F-BA6E6C681F24}"/>
    <cellStyle name="Comma 39 2 2 3 2 2" xfId="31726" xr:uid="{DC96A809-AD51-42B2-9BA7-8BFA9BF00F8E}"/>
    <cellStyle name="Comma 39 2 2 3 2 3" xfId="34508" xr:uid="{961CB8F7-3DA5-4FEC-B3C1-57B16F90778B}"/>
    <cellStyle name="Comma 39 2 2 3 3" xfId="30443" xr:uid="{31EC3F45-B2DE-453C-A267-A1D5B83F1782}"/>
    <cellStyle name="Comma 39 2 2 3 4" xfId="33213" xr:uid="{6CD97360-0F49-4F96-A711-734EE61583AA}"/>
    <cellStyle name="Comma 39 2 2 4" xfId="15821" xr:uid="{A5727413-ED12-4870-B151-2D31775A3821}"/>
    <cellStyle name="Comma 39 2 2 4 2" xfId="31083" xr:uid="{592FB984-4A4D-4E93-AF38-98786C26B6E2}"/>
    <cellStyle name="Comma 39 2 2 4 3" xfId="33859" xr:uid="{8B4E49E4-89D1-4241-9578-85002A890C33}"/>
    <cellStyle name="Comma 39 2 2 5" xfId="29802" xr:uid="{277ECAE2-4D26-480A-B6C4-744768206575}"/>
    <cellStyle name="Comma 39 2 2 6" xfId="32566" xr:uid="{D7CE63A5-44D6-42CC-8F09-1F005333C770}"/>
    <cellStyle name="Comma 39 3" xfId="6155" xr:uid="{BC32E949-C1CF-4788-93D2-7402D08D2CE8}"/>
    <cellStyle name="Comma 39 3 2" xfId="6823" xr:uid="{99C50D09-620B-431C-BA21-5A74D4EACB84}"/>
    <cellStyle name="Comma 39 3 2 2" xfId="10553" xr:uid="{4D7F10E4-F27A-4B21-BA10-87DF6EEEF98C}"/>
    <cellStyle name="Comma 39 3 2 2 2" xfId="20000" xr:uid="{ADF87036-DD91-4BCA-B888-BCC400681BF3}"/>
    <cellStyle name="Comma 39 3 2 2 2 2" xfId="31905" xr:uid="{8CD5E3AC-5501-4F8D-AA51-EE5352CA67C8}"/>
    <cellStyle name="Comma 39 3 2 2 2 3" xfId="34688" xr:uid="{B9B52F88-4BDA-4C9D-B6F5-26B6092B3ADD}"/>
    <cellStyle name="Comma 39 3 2 2 3" xfId="30621" xr:uid="{925FDB8B-581B-4EDF-81F9-CB639ACACDBA}"/>
    <cellStyle name="Comma 39 3 2 2 4" xfId="33392" xr:uid="{6BA8322D-6B80-4E76-8FFF-6316E8F655B2}"/>
    <cellStyle name="Comma 39 3 2 3" xfId="16271" xr:uid="{012ED850-6745-44BB-A916-3D23109A78C4}"/>
    <cellStyle name="Comma 39 3 2 3 2" xfId="31262" xr:uid="{3DF41C33-BF9D-4882-8148-EB67FBE7E92C}"/>
    <cellStyle name="Comma 39 3 2 3 3" xfId="34039" xr:uid="{90245FEE-C9EE-4037-826A-C9A5B12679DD}"/>
    <cellStyle name="Comma 39 3 2 4" xfId="29980" xr:uid="{926A5D49-4831-4F40-81DE-76BA1AFE09B1}"/>
    <cellStyle name="Comma 39 3 2 5" xfId="32745" xr:uid="{F6C46667-F34F-4C27-89AF-54C796BB9221}"/>
    <cellStyle name="Comma 39 3 3" xfId="9884" xr:uid="{A6B0ADCC-6416-4DA5-9B38-321D18BF0521}"/>
    <cellStyle name="Comma 39 3 3 2" xfId="19330" xr:uid="{83BCC639-9E10-4AE1-A5B1-85B081AA4F70}"/>
    <cellStyle name="Comma 39 3 3 2 2" xfId="31616" xr:uid="{858A002E-B36B-47AF-B0EA-509FDA0BEFBC}"/>
    <cellStyle name="Comma 39 3 3 2 3" xfId="34397" xr:uid="{58DB9D87-AEEB-4F1F-A547-1D999E9228A3}"/>
    <cellStyle name="Comma 39 3 3 3" xfId="30333" xr:uid="{D3EF9BA7-3FDE-4D88-8D2A-D22736AB52DA}"/>
    <cellStyle name="Comma 39 3 3 4" xfId="33102" xr:uid="{0000ABC1-88B2-4171-9FCE-3FF32A232C93}"/>
    <cellStyle name="Comma 39 3 4" xfId="15601" xr:uid="{6EFFAE7B-38EA-49DC-BE41-174576AC1E90}"/>
    <cellStyle name="Comma 39 3 4 2" xfId="30973" xr:uid="{B34212ED-9610-4E81-BA63-91FCA1F1E2CE}"/>
    <cellStyle name="Comma 39 3 4 3" xfId="33748" xr:uid="{9AAA06DA-26AC-4054-89C5-2DFA6E9D5A4F}"/>
    <cellStyle name="Comma 39 3 5" xfId="29693" xr:uid="{0BFB00CB-C118-4ADC-930A-5AC327A964BA}"/>
    <cellStyle name="Comma 39 3 6" xfId="32456" xr:uid="{2F4B8FD5-D146-4219-A572-46697FDDFE44}"/>
    <cellStyle name="Comma 4" xfId="23" xr:uid="{745ED6E0-D7DC-493C-91A0-1D72D8DBE665}"/>
    <cellStyle name="Comma 4 10" xfId="26783" xr:uid="{9F8AF862-A0A4-4E5B-B6FD-0D558D9B1235}"/>
    <cellStyle name="Comma 4 10 10" xfId="55" xr:uid="{E284FCE3-C005-4EA9-8943-B40A9105D228}"/>
    <cellStyle name="Comma 4 10 10 2" xfId="283" xr:uid="{6FA2EDA0-D6D6-4E16-9FCC-D157E9194192}"/>
    <cellStyle name="Comma 4 10 10 2 2" xfId="29442" xr:uid="{EBB8C604-A96A-4A71-982E-4B8B06750420}"/>
    <cellStyle name="Comma 4 10 10 2 3" xfId="32268" xr:uid="{8DB1355B-365C-4D75-8D0B-2EFCA2555C9B}"/>
    <cellStyle name="Comma 4 10 10 3" xfId="29373" xr:uid="{50A0FC7B-B020-4667-BFF7-D2C63C177A28}"/>
    <cellStyle name="Comma 4 10 10 4" xfId="32199" xr:uid="{E6319B33-8CFE-4A6F-8DB5-F98858FCA280}"/>
    <cellStyle name="Comma 4 10 2" xfId="32107" xr:uid="{675ADD5A-6C66-42D4-89FE-782D7C3FBC67}"/>
    <cellStyle name="Comma 4 10 3" xfId="34893" xr:uid="{5BB958B4-9835-406B-AA12-A22AE9775210}"/>
    <cellStyle name="Comma 4 10 4" xfId="34952" xr:uid="{06F2624E-EBE8-4C1B-98C2-FAB5084CD6E3}"/>
    <cellStyle name="Comma 4 11" xfId="355" xr:uid="{5998F4FF-D23C-44B9-9FC8-38F8065C3A32}"/>
    <cellStyle name="Comma 4 11 2" xfId="29484" xr:uid="{F769E553-0EF4-4336-84A3-C61F20C7EB6F}"/>
    <cellStyle name="Comma 4 12" xfId="29348" xr:uid="{0EE9CED6-8CCF-477A-8C63-DB17822DE026}"/>
    <cellStyle name="Comma 4 12 2" xfId="34932" xr:uid="{72FCF094-7623-4A21-8D61-F4F55EF94008}"/>
    <cellStyle name="Comma 4 12 3" xfId="34930" xr:uid="{247FA555-0F85-4803-B1FD-BF8C6F12D644}"/>
    <cellStyle name="Comma 4 13" xfId="32174" xr:uid="{497DA68E-95C1-4824-985F-6435545B0DAD}"/>
    <cellStyle name="Comma 4 14" xfId="34936" xr:uid="{D227DACC-3DA8-4D0D-A6DF-59A374F9385F}"/>
    <cellStyle name="Comma 4 15" xfId="34949" xr:uid="{B85597B1-CA87-4494-8A56-7876CF29F728}"/>
    <cellStyle name="Comma 4 2" xfId="56" xr:uid="{E1B7474B-3E7A-43BE-B85B-FCC1AFD4C8B2}"/>
    <cellStyle name="Comma 4 2 10" xfId="8046" xr:uid="{F8AAF540-163C-47D1-B42C-A339640F32EE}"/>
    <cellStyle name="Comma 4 2 10 2" xfId="11688" xr:uid="{7CEE166D-9965-41CB-9827-1548D155849B}"/>
    <cellStyle name="Comma 4 2 10 2 2" xfId="21135" xr:uid="{D4818051-052C-495F-9CCD-BA26D947E917}"/>
    <cellStyle name="Comma 4 2 10 2 2 2" xfId="32053" xr:uid="{29232B04-E8DE-4626-89F7-724A480FC32B}"/>
    <cellStyle name="Comma 4 2 10 2 2 3" xfId="34837" xr:uid="{24787727-7E2B-416A-80EF-1762A1D7176E}"/>
    <cellStyle name="Comma 4 2 10 2 3" xfId="30769" xr:uid="{27AE0F6C-208F-423C-A2EB-F36FC841DABC}"/>
    <cellStyle name="Comma 4 2 10 2 4" xfId="33541" xr:uid="{8F40F62A-1EEC-4513-B27E-1A1CCFAB5EEB}"/>
    <cellStyle name="Comma 4 2 10 3" xfId="17491" xr:uid="{E0FA5D1F-58BF-41CD-B6AE-F6CAB2412D3C}"/>
    <cellStyle name="Comma 4 2 10 3 2" xfId="31410" xr:uid="{6741AA86-07E0-47C9-8B9B-E235632720AA}"/>
    <cellStyle name="Comma 4 2 10 3 3" xfId="34188" xr:uid="{11B6C094-09C8-4173-BE8F-0DEE3CE07B67}"/>
    <cellStyle name="Comma 4 2 10 4" xfId="30128" xr:uid="{AE68EB7A-3EE1-4C31-AB2F-3DDEF49E268B}"/>
    <cellStyle name="Comma 4 2 10 5" xfId="32894" xr:uid="{72162864-0047-4FE3-A49B-D027597A2FC6}"/>
    <cellStyle name="Comma 4 2 11" xfId="9506" xr:uid="{D0FD4A34-6DA0-48BF-93FF-9FDE3BE5BC2D}"/>
    <cellStyle name="Comma 4 2 11 2" xfId="12854" xr:uid="{F04B0E25-335F-42F9-B80C-6276AD9942C1}"/>
    <cellStyle name="Comma 4 2 11 2 2" xfId="22301" xr:uid="{CE53448E-7E73-4E37-AD67-E5C20BF7AD43}"/>
    <cellStyle name="Comma 4 2 11 2 2 2" xfId="32084" xr:uid="{4233F86C-4D2E-4539-B226-733DEACF6B06}"/>
    <cellStyle name="Comma 4 2 11 2 2 3" xfId="34869" xr:uid="{895DB679-2233-486B-AECF-B67DA8379537}"/>
    <cellStyle name="Comma 4 2 11 2 3" xfId="30800" xr:uid="{3126CCDA-7E14-419F-8724-B8D62BB55E6F}"/>
    <cellStyle name="Comma 4 2 11 2 4" xfId="33573" xr:uid="{A83CBA80-95AF-4CCB-8A66-39910D203277}"/>
    <cellStyle name="Comma 4 2 11 3" xfId="18951" xr:uid="{7820CE44-F93A-4253-B7C6-C4607D0ED223}"/>
    <cellStyle name="Comma 4 2 11 3 2" xfId="31441" xr:uid="{5C74E3E0-8E5C-4843-80F8-3556D41D67D4}"/>
    <cellStyle name="Comma 4 2 11 3 3" xfId="34220" xr:uid="{CF06BF42-62BF-40DE-8ACA-72C2832FB715}"/>
    <cellStyle name="Comma 4 2 11 4" xfId="30159" xr:uid="{3CF4776A-1D7A-4B30-A906-6D5C6A92E2BA}"/>
    <cellStyle name="Comma 4 2 11 5" xfId="32926" xr:uid="{B7D625A9-E673-475C-86C9-A9A64D5883C7}"/>
    <cellStyle name="Comma 4 2 12" xfId="9534" xr:uid="{147D17F1-217D-434C-B190-FA450FCD7A8E}"/>
    <cellStyle name="Comma 4 2 12 2" xfId="18979" xr:uid="{1D124C49-B8DC-42F4-8749-3163EE7B72E0}"/>
    <cellStyle name="Comma 4 2 12 2 2" xfId="31468" xr:uid="{3773A7F2-E99D-4ABA-9B0F-7E710F773A36}"/>
    <cellStyle name="Comma 4 2 12 2 3" xfId="34248" xr:uid="{6D7C6530-3AF4-497C-89C1-A6EEA2C183BD}"/>
    <cellStyle name="Comma 4 2 12 3" xfId="30186" xr:uid="{B066A375-6B5E-44FC-A9F5-42ECEC53C9FA}"/>
    <cellStyle name="Comma 4 2 12 4" xfId="32954" xr:uid="{67E089A9-5EE3-4077-8F19-EF60B3E5B334}"/>
    <cellStyle name="Comma 4 2 13" xfId="15251" xr:uid="{BEEB7B5C-3BCF-447E-BDE9-7874C4F39C58}"/>
    <cellStyle name="Comma 4 2 13 2" xfId="30826" xr:uid="{F9520E43-FF11-4A74-BC6A-DA57D248EDFA}"/>
    <cellStyle name="Comma 4 2 13 3" xfId="33600" xr:uid="{9D5FCE74-0EBF-4D35-B9F9-B356A1886E26}"/>
    <cellStyle name="Comma 4 2 14" xfId="28960" xr:uid="{A9147178-B461-40DF-9EF3-BA1E6FB50673}"/>
    <cellStyle name="Comma 4 2 14 2" xfId="32124" xr:uid="{EC17AA97-C9F4-480B-86C3-420DB3D93B1B}"/>
    <cellStyle name="Comma 4 2 14 3" xfId="34910" xr:uid="{3AF82CC8-F0DE-4FEF-99F8-3F9FC9B54243}"/>
    <cellStyle name="Comma 4 2 15" xfId="1964" xr:uid="{D11465BE-63BF-4125-801D-745CC70DA482}"/>
    <cellStyle name="Comma 4 2 15 2" xfId="29494" xr:uid="{D211F608-7D98-4143-8969-ECF40690828B}"/>
    <cellStyle name="Comma 4 2 15 3" xfId="32309" xr:uid="{3DCE0EF3-C2CC-4AB2-8B46-06B89BF9FB2D}"/>
    <cellStyle name="Comma 4 2 16" xfId="29374" xr:uid="{E691500E-F731-4F06-9113-67498B374EA4}"/>
    <cellStyle name="Comma 4 2 17" xfId="32200" xr:uid="{A230050A-B24F-4A45-984F-69851F846C85}"/>
    <cellStyle name="Comma 4 2 18" xfId="34951" xr:uid="{45C0522C-6751-4E44-ADD8-290886684FAC}"/>
    <cellStyle name="Comma 4 2 2" xfId="57" xr:uid="{2304F483-740B-4942-A752-2FA6E1A69B26}"/>
    <cellStyle name="Comma 4 2 2 10" xfId="32201" xr:uid="{25A31DDF-70D5-4954-8920-81B7A9739C38}"/>
    <cellStyle name="Comma 4 2 2 2" xfId="285" xr:uid="{ABBA9D82-3FA1-40B1-86E3-8D197DDC7097}"/>
    <cellStyle name="Comma 4 2 2 2 2" xfId="6158" xr:uid="{112441CC-54D6-4740-BC9E-3C5205B68097}"/>
    <cellStyle name="Comma 4 2 2 2 2 2" xfId="6826" xr:uid="{9A9DDAA2-73BB-4BF0-899F-F44F0A815737}"/>
    <cellStyle name="Comma 4 2 2 2 2 2 2" xfId="10556" xr:uid="{397DC761-0C7B-4DBB-8EEF-C5F8EC6ACCC9}"/>
    <cellStyle name="Comma 4 2 2 2 2 2 2 2" xfId="20003" xr:uid="{08194D7E-5D38-4D63-B650-18B70060FB09}"/>
    <cellStyle name="Comma 4 2 2 2 2 2 2 2 2" xfId="31908" xr:uid="{9DCC2648-5E38-4CF7-ADA8-F06BA1FA354A}"/>
    <cellStyle name="Comma 4 2 2 2 2 2 2 2 3" xfId="34691" xr:uid="{A3E2AF16-D659-4D2C-A838-AF300A9CB207}"/>
    <cellStyle name="Comma 4 2 2 2 2 2 2 3" xfId="30624" xr:uid="{F3364C0D-DD26-4E81-BFAE-B3E85D307773}"/>
    <cellStyle name="Comma 4 2 2 2 2 2 2 4" xfId="33395" xr:uid="{947C8225-8E6B-43EF-869F-A71D4E7D7D0C}"/>
    <cellStyle name="Comma 4 2 2 2 2 2 3" xfId="16274" xr:uid="{A84A3358-009A-4B75-8DEB-A7CA01013367}"/>
    <cellStyle name="Comma 4 2 2 2 2 2 3 2" xfId="31265" xr:uid="{5BC2FFDA-0004-4A57-9CF1-B1E6FD5CFF92}"/>
    <cellStyle name="Comma 4 2 2 2 2 2 3 3" xfId="34042" xr:uid="{CEF8C8FD-00C9-4054-BCF9-7476FAFB17E1}"/>
    <cellStyle name="Comma 4 2 2 2 2 2 4" xfId="29983" xr:uid="{2D5AE5BC-D763-4E67-884E-931D6C2442D6}"/>
    <cellStyle name="Comma 4 2 2 2 2 2 5" xfId="32748" xr:uid="{B92CF446-13D4-455C-9508-78B765A76AF6}"/>
    <cellStyle name="Comma 4 2 2 2 2 3" xfId="9887" xr:uid="{F4D65521-C076-4714-8984-AD2EDC80DBC8}"/>
    <cellStyle name="Comma 4 2 2 2 2 3 2" xfId="19333" xr:uid="{B32C7C4B-9FE0-4D40-B3FD-C2DCEE442D7A}"/>
    <cellStyle name="Comma 4 2 2 2 2 3 2 2" xfId="31619" xr:uid="{FC26FFEF-D6FD-4062-93FF-8693CD7F673B}"/>
    <cellStyle name="Comma 4 2 2 2 2 3 2 3" xfId="34400" xr:uid="{E43626F9-DA9A-4D54-B329-3D9EFEF5B7CA}"/>
    <cellStyle name="Comma 4 2 2 2 2 3 3" xfId="30336" xr:uid="{1524DD02-07E4-4F5B-833B-477D016DCCCC}"/>
    <cellStyle name="Comma 4 2 2 2 2 3 4" xfId="33105" xr:uid="{5942021E-7CEF-4F17-9AAF-B79CFAA37B20}"/>
    <cellStyle name="Comma 4 2 2 2 2 4" xfId="15604" xr:uid="{BA56C8DE-2C48-46D2-B26B-ECBFB1BCA1D4}"/>
    <cellStyle name="Comma 4 2 2 2 2 4 2" xfId="30976" xr:uid="{E98EEEBD-3346-4CE4-86AE-0809C355F02A}"/>
    <cellStyle name="Comma 4 2 2 2 2 4 3" xfId="33751" xr:uid="{87A1CD2F-9A1F-4884-AA70-FDAB8AB3717A}"/>
    <cellStyle name="Comma 4 2 2 2 2 5" xfId="29696" xr:uid="{1ED280DD-AED6-4188-A794-36F4CB84E834}"/>
    <cellStyle name="Comma 4 2 2 2 2 6" xfId="32459" xr:uid="{2988D580-EB5A-492F-BEF3-461DC58D528B}"/>
    <cellStyle name="Comma 4 2 2 2 3" xfId="3221" xr:uid="{E45792AC-0E3C-48E9-B2EC-1772033E7757}"/>
    <cellStyle name="Comma 4 2 2 2 3 2" xfId="29534" xr:uid="{4DDFFE41-E8D1-44D8-BD48-F3F3B19CF252}"/>
    <cellStyle name="Comma 4 2 2 2 4" xfId="29444" xr:uid="{CD163174-3C38-4F6F-BBCD-D1D5F1BCC51C}"/>
    <cellStyle name="Comma 4 2 2 2 5" xfId="32270" xr:uid="{54AB9E87-2A13-407A-BE48-0C842983ECCC}"/>
    <cellStyle name="Comma 4 2 2 3" xfId="3222" xr:uid="{F4140F56-B761-4AC4-B0B7-13DE64DBA99F}"/>
    <cellStyle name="Comma 4 2 2 3 2" xfId="6159" xr:uid="{A968710C-F81F-4F99-AC3B-A147BA4D3DEA}"/>
    <cellStyle name="Comma 4 2 2 3 2 2" xfId="6827" xr:uid="{CAA03812-C685-47AD-8C00-851A3E93D145}"/>
    <cellStyle name="Comma 4 2 2 3 2 2 2" xfId="10557" xr:uid="{7F52CBD3-951B-447E-A8B8-2DB027DC420B}"/>
    <cellStyle name="Comma 4 2 2 3 2 2 2 2" xfId="20004" xr:uid="{D9E0509D-0A31-4837-984C-E117C258B5B6}"/>
    <cellStyle name="Comma 4 2 2 3 2 2 2 2 2" xfId="31909" xr:uid="{BF9E94A9-E326-4976-B456-6272F845311B}"/>
    <cellStyle name="Comma 4 2 2 3 2 2 2 2 3" xfId="34692" xr:uid="{841C535A-DF39-480F-83AC-3576430EA1E0}"/>
    <cellStyle name="Comma 4 2 2 3 2 2 2 3" xfId="30625" xr:uid="{F1C33068-B439-416C-AA0D-8289128530DA}"/>
    <cellStyle name="Comma 4 2 2 3 2 2 2 4" xfId="33396" xr:uid="{E28C9D47-2194-42CF-BA3B-1472EE454610}"/>
    <cellStyle name="Comma 4 2 2 3 2 2 3" xfId="16275" xr:uid="{FA780510-9E9F-45E8-9A3B-F24095E6B339}"/>
    <cellStyle name="Comma 4 2 2 3 2 2 3 2" xfId="31266" xr:uid="{71F2AA05-D44A-4BC9-ABAD-9F4015818CB8}"/>
    <cellStyle name="Comma 4 2 2 3 2 2 3 3" xfId="34043" xr:uid="{427A14FC-396E-46B3-9DE4-5667CAFEDC4F}"/>
    <cellStyle name="Comma 4 2 2 3 2 2 4" xfId="29984" xr:uid="{0714A37F-D4F2-4428-843E-77657D49C087}"/>
    <cellStyle name="Comma 4 2 2 3 2 2 5" xfId="32749" xr:uid="{0DE6CC9C-A49B-4DDF-86D5-470DAEEFCDA3}"/>
    <cellStyle name="Comma 4 2 2 3 2 3" xfId="9888" xr:uid="{AB9EF917-9C44-45D7-8FDF-000C0503700D}"/>
    <cellStyle name="Comma 4 2 2 3 2 3 2" xfId="19334" xr:uid="{36BEF2A1-6110-404C-882B-BEF873E6CDED}"/>
    <cellStyle name="Comma 4 2 2 3 2 3 2 2" xfId="31620" xr:uid="{5FA6FD10-82AF-45CB-8ABE-5AA805B1F452}"/>
    <cellStyle name="Comma 4 2 2 3 2 3 2 3" xfId="34401" xr:uid="{A2A768F3-1D9B-4569-A5B9-F17E2576F8E9}"/>
    <cellStyle name="Comma 4 2 2 3 2 3 3" xfId="30337" xr:uid="{E757E138-D767-4F0E-B77F-E0079C4B0CC9}"/>
    <cellStyle name="Comma 4 2 2 3 2 3 4" xfId="33106" xr:uid="{789828B1-3186-4613-92E4-D2450D4EE5B5}"/>
    <cellStyle name="Comma 4 2 2 3 2 4" xfId="15605" xr:uid="{01497869-1EC3-406C-856D-FB8B9A815ECB}"/>
    <cellStyle name="Comma 4 2 2 3 2 4 2" xfId="30977" xr:uid="{F6D07070-66C5-43D3-A1E0-DF17867E5437}"/>
    <cellStyle name="Comma 4 2 2 3 2 4 3" xfId="33752" xr:uid="{0CB3018C-96CA-49FE-9230-20C4C1EDE842}"/>
    <cellStyle name="Comma 4 2 2 3 2 5" xfId="29697" xr:uid="{E27B4B81-EC47-4FD9-84F6-0971C798D0E7}"/>
    <cellStyle name="Comma 4 2 2 3 2 6" xfId="32460" xr:uid="{4406EBEA-FDE5-46F5-BA71-14ABA29441D6}"/>
    <cellStyle name="Comma 4 2 2 4" xfId="3223" xr:uid="{21E72515-14F9-4A8F-94EB-6A7FFF4D249E}"/>
    <cellStyle name="Comma 4 2 2 4 2" xfId="6160" xr:uid="{D47B5D1C-41A2-4550-8F02-DD7494BCFD46}"/>
    <cellStyle name="Comma 4 2 2 4 2 2" xfId="6828" xr:uid="{B7D5F0A3-D5B9-4D28-97CA-E568FD697AD0}"/>
    <cellStyle name="Comma 4 2 2 4 2 2 2" xfId="10558" xr:uid="{D00E29FA-BD45-426B-8098-8F25F926D875}"/>
    <cellStyle name="Comma 4 2 2 4 2 2 2 2" xfId="20005" xr:uid="{E1844B78-8ADE-4815-B4B3-B9B6D0FB70B2}"/>
    <cellStyle name="Comma 4 2 2 4 2 2 2 2 2" xfId="31910" xr:uid="{F3E97CC6-2D3A-4ED3-8513-CD86F0F1F36C}"/>
    <cellStyle name="Comma 4 2 2 4 2 2 2 2 3" xfId="34693" xr:uid="{FCCE951D-1C3C-4AF9-83B3-2D67EA13546C}"/>
    <cellStyle name="Comma 4 2 2 4 2 2 2 3" xfId="30626" xr:uid="{1F295DC6-22B2-4F4F-9BCD-9CD5C8FC17CE}"/>
    <cellStyle name="Comma 4 2 2 4 2 2 2 4" xfId="33397" xr:uid="{089990A2-AFA1-47EC-A4C1-4EC7AC0B7CD9}"/>
    <cellStyle name="Comma 4 2 2 4 2 2 3" xfId="16276" xr:uid="{F51488AD-8314-4E6F-A202-644575FD3CC7}"/>
    <cellStyle name="Comma 4 2 2 4 2 2 3 2" xfId="31267" xr:uid="{9543F603-2110-4C47-BFEB-1B988B41E06E}"/>
    <cellStyle name="Comma 4 2 2 4 2 2 3 3" xfId="34044" xr:uid="{1FCF2D73-B74F-4BB0-A889-11BB15AF7B14}"/>
    <cellStyle name="Comma 4 2 2 4 2 2 4" xfId="29985" xr:uid="{082391FA-1ED4-485F-ABD6-CEF95F65A611}"/>
    <cellStyle name="Comma 4 2 2 4 2 2 5" xfId="32750" xr:uid="{D7BB300E-4D10-4C96-A547-74112BC833D1}"/>
    <cellStyle name="Comma 4 2 2 4 2 3" xfId="9889" xr:uid="{5B881700-3D02-46D1-8C27-49AD7925A909}"/>
    <cellStyle name="Comma 4 2 2 4 2 3 2" xfId="19335" xr:uid="{93FBF82D-E0DF-427B-A036-C5AD3E492BBD}"/>
    <cellStyle name="Comma 4 2 2 4 2 3 2 2" xfId="31621" xr:uid="{AF8E889F-C7DD-4F62-9284-2CB32153A52D}"/>
    <cellStyle name="Comma 4 2 2 4 2 3 2 3" xfId="34402" xr:uid="{8D888F43-9640-4A28-8957-273087D80E3D}"/>
    <cellStyle name="Comma 4 2 2 4 2 3 3" xfId="30338" xr:uid="{6CEB2C2C-6B24-460C-A6A5-E52932A4C5BF}"/>
    <cellStyle name="Comma 4 2 2 4 2 3 4" xfId="33107" xr:uid="{4C734DEA-3537-4B0E-9044-1A6A4992B580}"/>
    <cellStyle name="Comma 4 2 2 4 2 4" xfId="15606" xr:uid="{148FFB53-2F80-4C40-BB48-32752AE2EDBD}"/>
    <cellStyle name="Comma 4 2 2 4 2 4 2" xfId="30978" xr:uid="{04FEF650-6570-41C5-A04B-05565A134CF3}"/>
    <cellStyle name="Comma 4 2 2 4 2 4 3" xfId="33753" xr:uid="{0F336F65-E12A-4CF8-81C0-E15217B5FB19}"/>
    <cellStyle name="Comma 4 2 2 4 2 5" xfId="29698" xr:uid="{6755CFD4-E81D-4F9B-A1D5-7285648DB9F6}"/>
    <cellStyle name="Comma 4 2 2 4 2 6" xfId="32461" xr:uid="{65350051-4B58-4760-9A86-CDD4B3A9A853}"/>
    <cellStyle name="Comma 4 2 2 5" xfId="3224" xr:uid="{4E855092-B826-48D6-B4ED-BCC14614ECC4}"/>
    <cellStyle name="Comma 4 2 2 5 2" xfId="6161" xr:uid="{13F1BCAC-6E88-40DA-9845-2401D8DC945E}"/>
    <cellStyle name="Comma 4 2 2 5 2 2" xfId="6829" xr:uid="{CDE8667D-FEC4-4AE0-84BC-938659A5A09B}"/>
    <cellStyle name="Comma 4 2 2 5 2 2 2" xfId="10559" xr:uid="{14102B13-5E99-42CE-A585-789D61C3E35D}"/>
    <cellStyle name="Comma 4 2 2 5 2 2 2 2" xfId="20006" xr:uid="{4CEF6A6A-2B92-4237-8E03-353C35C0C093}"/>
    <cellStyle name="Comma 4 2 2 5 2 2 2 2 2" xfId="31911" xr:uid="{4C47DF91-74FD-4D43-9FE7-0D6641FB1958}"/>
    <cellStyle name="Comma 4 2 2 5 2 2 2 2 3" xfId="34694" xr:uid="{6D702E1D-014C-4821-BE58-195DAE7C9515}"/>
    <cellStyle name="Comma 4 2 2 5 2 2 2 3" xfId="30627" xr:uid="{9388476A-0DE6-4E65-B5A4-81694924D58A}"/>
    <cellStyle name="Comma 4 2 2 5 2 2 2 4" xfId="33398" xr:uid="{866501F6-FC2F-46A2-AC4D-8B499F0D01C8}"/>
    <cellStyle name="Comma 4 2 2 5 2 2 3" xfId="16277" xr:uid="{680FBA87-2F5A-4242-B73B-E1F2385A84F7}"/>
    <cellStyle name="Comma 4 2 2 5 2 2 3 2" xfId="31268" xr:uid="{5AAA6EE0-F738-49EF-B079-AE23840C9228}"/>
    <cellStyle name="Comma 4 2 2 5 2 2 3 3" xfId="34045" xr:uid="{80599213-1155-4EFB-8379-28DB487A19C4}"/>
    <cellStyle name="Comma 4 2 2 5 2 2 4" xfId="29986" xr:uid="{15D469FF-EA94-44BF-8BE0-6AC4A022B743}"/>
    <cellStyle name="Comma 4 2 2 5 2 2 5" xfId="32751" xr:uid="{6F267BBB-6465-4ADF-8761-35AAA1DB0E9A}"/>
    <cellStyle name="Comma 4 2 2 5 2 3" xfId="9890" xr:uid="{72F247C5-5B35-40A8-BEFD-05827173BF43}"/>
    <cellStyle name="Comma 4 2 2 5 2 3 2" xfId="19336" xr:uid="{AD5A8A4B-4C49-4E56-AE47-3CBD53A1F20D}"/>
    <cellStyle name="Comma 4 2 2 5 2 3 2 2" xfId="31622" xr:uid="{9AEA35F4-9D8B-4553-8464-1C11F74C2515}"/>
    <cellStyle name="Comma 4 2 2 5 2 3 2 3" xfId="34403" xr:uid="{2E05C1F2-1328-4026-956B-C7BC22168755}"/>
    <cellStyle name="Comma 4 2 2 5 2 3 3" xfId="30339" xr:uid="{828C5E96-5087-410B-B2AA-96B4930109EA}"/>
    <cellStyle name="Comma 4 2 2 5 2 3 4" xfId="33108" xr:uid="{49824965-7384-466F-ACF1-0A74F180D4C2}"/>
    <cellStyle name="Comma 4 2 2 5 2 4" xfId="15607" xr:uid="{9B84F350-5D6B-4784-B4C2-27030732A097}"/>
    <cellStyle name="Comma 4 2 2 5 2 4 2" xfId="30979" xr:uid="{AA014D46-0394-41BB-9F7D-4901A10205C5}"/>
    <cellStyle name="Comma 4 2 2 5 2 4 3" xfId="33754" xr:uid="{BA4974EC-2D80-4D3A-B982-5FD80632F057}"/>
    <cellStyle name="Comma 4 2 2 5 2 5" xfId="29699" xr:uid="{CE54EF45-AC0F-4392-AEDD-7B700F6D143F}"/>
    <cellStyle name="Comma 4 2 2 5 2 6" xfId="32462" xr:uid="{699780CB-424D-4C86-869C-FF5D47FB1963}"/>
    <cellStyle name="Comma 4 2 2 6" xfId="6157" xr:uid="{BC91E814-CE9F-48A5-B47C-E690225BA8BE}"/>
    <cellStyle name="Comma 4 2 2 6 2" xfId="6825" xr:uid="{3DD61405-7EFA-4AA9-B913-F884984BBE6A}"/>
    <cellStyle name="Comma 4 2 2 6 2 2" xfId="10555" xr:uid="{A1004494-91B1-45D6-BDA5-8ACE7AF5C22A}"/>
    <cellStyle name="Comma 4 2 2 6 2 2 2" xfId="20002" xr:uid="{F0418598-11CC-4441-BA0A-426D9FA8C611}"/>
    <cellStyle name="Comma 4 2 2 6 2 2 2 2" xfId="31907" xr:uid="{571B755B-1015-4703-BE3A-9B45B9407F72}"/>
    <cellStyle name="Comma 4 2 2 6 2 2 2 3" xfId="34690" xr:uid="{E5F3779C-B8AB-42B2-8D4D-78D6E90D881E}"/>
    <cellStyle name="Comma 4 2 2 6 2 2 3" xfId="30623" xr:uid="{C947F981-C2E4-436A-ADD4-E8989A04596A}"/>
    <cellStyle name="Comma 4 2 2 6 2 2 4" xfId="33394" xr:uid="{E1BBE681-9F0E-48EB-8685-956D97AB28B4}"/>
    <cellStyle name="Comma 4 2 2 6 2 3" xfId="16273" xr:uid="{1EFA2C9A-B588-43BE-B825-C1545FF5F244}"/>
    <cellStyle name="Comma 4 2 2 6 2 3 2" xfId="31264" xr:uid="{478AD63B-97FC-4C29-BB32-525F5A6817C8}"/>
    <cellStyle name="Comma 4 2 2 6 2 3 3" xfId="34041" xr:uid="{60B56E2F-8005-4091-917E-74B97B04FFB2}"/>
    <cellStyle name="Comma 4 2 2 6 2 4" xfId="29982" xr:uid="{F782553B-1F1B-428C-A785-B24CDF2D63AA}"/>
    <cellStyle name="Comma 4 2 2 6 2 5" xfId="32747" xr:uid="{17794BA6-1C29-4738-B317-8A3178326607}"/>
    <cellStyle name="Comma 4 2 2 6 3" xfId="9886" xr:uid="{1EBA3342-8817-4420-A808-E7A8A76F6B6B}"/>
    <cellStyle name="Comma 4 2 2 6 3 2" xfId="19332" xr:uid="{04C92B71-B37A-4796-82E6-0A4C8B04D2DC}"/>
    <cellStyle name="Comma 4 2 2 6 3 2 2" xfId="31618" xr:uid="{B437BE82-C2FC-4FAF-8096-965A257E1FB4}"/>
    <cellStyle name="Comma 4 2 2 6 3 2 3" xfId="34399" xr:uid="{C7CF131A-85D2-454C-8993-557F2416ED3B}"/>
    <cellStyle name="Comma 4 2 2 6 3 3" xfId="30335" xr:uid="{F322A889-B0DF-45AC-BE8E-CFCE46CF4251}"/>
    <cellStyle name="Comma 4 2 2 6 3 4" xfId="33104" xr:uid="{80D2A7B2-2B97-4C58-AC47-C85A1DEF4067}"/>
    <cellStyle name="Comma 4 2 2 6 4" xfId="15603" xr:uid="{8CE75273-AA44-40DC-B40E-7EDDAE740E55}"/>
    <cellStyle name="Comma 4 2 2 6 4 2" xfId="30975" xr:uid="{47918DE2-150D-42CD-AA48-6B27ED70E9FE}"/>
    <cellStyle name="Comma 4 2 2 6 4 3" xfId="33750" xr:uid="{194392F8-233B-4FE5-864B-8465425CC218}"/>
    <cellStyle name="Comma 4 2 2 6 5" xfId="29695" xr:uid="{76D1A865-584C-44D1-B72F-3BA82DFAD72C}"/>
    <cellStyle name="Comma 4 2 2 6 6" xfId="32458" xr:uid="{A3792E1F-846F-4DEA-82DD-DADB05906B6B}"/>
    <cellStyle name="Comma 4 2 2 7" xfId="28961" xr:uid="{BAB65809-C5BA-4719-B0B7-1AB62C6E61C2}"/>
    <cellStyle name="Comma 4 2 2 7 2" xfId="32125" xr:uid="{4B622CCE-C801-436A-A235-3BD0862D8C60}"/>
    <cellStyle name="Comma 4 2 2 7 3" xfId="34911" xr:uid="{69E11A02-4FE0-4F2E-8C1E-E4D52C7FAB0E}"/>
    <cellStyle name="Comma 4 2 2 8" xfId="3220" xr:uid="{12100D89-D664-431E-BBC3-A05C433DC825}"/>
    <cellStyle name="Comma 4 2 2 8 2" xfId="29533" xr:uid="{C0BCA871-9B86-4850-98CE-5A8D17F3289F}"/>
    <cellStyle name="Comma 4 2 2 9" xfId="29375" xr:uid="{9C003809-FCA1-49B9-96FC-C004E9DA31A1}"/>
    <cellStyle name="Comma 4 2 3" xfId="284" xr:uid="{92C06142-A8D0-450D-8D63-F11854A74C97}"/>
    <cellStyle name="Comma 4 2 3 2" xfId="6162" xr:uid="{CC244DE6-1114-4843-8AA8-429F5C03402E}"/>
    <cellStyle name="Comma 4 2 3 2 2" xfId="6830" xr:uid="{74E4B70B-85AA-4BEA-8782-B4AFE207A080}"/>
    <cellStyle name="Comma 4 2 3 2 2 2" xfId="10560" xr:uid="{C8B5D8FF-BFAE-4F4A-A80D-F5D5424A4EB5}"/>
    <cellStyle name="Comma 4 2 3 2 2 2 2" xfId="20007" xr:uid="{E95E8CEF-5A9A-435E-ABEF-0A0244D48C5A}"/>
    <cellStyle name="Comma 4 2 3 2 2 2 2 2" xfId="31912" xr:uid="{2706847C-4737-448D-9D14-59ADA6DC96E1}"/>
    <cellStyle name="Comma 4 2 3 2 2 2 2 3" xfId="34695" xr:uid="{52943344-5559-46F7-A710-D08CC80CE0D2}"/>
    <cellStyle name="Comma 4 2 3 2 2 2 3" xfId="30628" xr:uid="{DEF733BB-A656-4DC2-A1B0-E72602A81EDC}"/>
    <cellStyle name="Comma 4 2 3 2 2 2 4" xfId="33399" xr:uid="{EB02BE25-FDC3-4E8A-A51E-F2B41642FAAC}"/>
    <cellStyle name="Comma 4 2 3 2 2 3" xfId="16278" xr:uid="{64CA13D0-1F19-4A76-A9BA-1930F3257988}"/>
    <cellStyle name="Comma 4 2 3 2 2 3 2" xfId="31269" xr:uid="{06C1CCE5-77C7-40BF-9FB7-52C79531B0FE}"/>
    <cellStyle name="Comma 4 2 3 2 2 3 3" xfId="34046" xr:uid="{39D9B9F5-C06D-4FD5-BE86-53C043F37895}"/>
    <cellStyle name="Comma 4 2 3 2 2 4" xfId="29987" xr:uid="{5589E9AF-A611-4C25-94ED-F62FCD32F64D}"/>
    <cellStyle name="Comma 4 2 3 2 2 5" xfId="32752" xr:uid="{0E42283A-2FEE-4F8F-ACF8-AF0BF63CBA7F}"/>
    <cellStyle name="Comma 4 2 3 2 3" xfId="9891" xr:uid="{8E269744-FF80-4BC2-9069-82860C8C7386}"/>
    <cellStyle name="Comma 4 2 3 2 3 2" xfId="19337" xr:uid="{3E62D435-757B-4783-A4EC-2F0B4EA5F847}"/>
    <cellStyle name="Comma 4 2 3 2 3 2 2" xfId="31623" xr:uid="{E7C80197-0CF7-4637-A7A2-F8E290549169}"/>
    <cellStyle name="Comma 4 2 3 2 3 2 3" xfId="34404" xr:uid="{7AE32D1C-DB1A-4A06-8197-0C4763E3755F}"/>
    <cellStyle name="Comma 4 2 3 2 3 3" xfId="30340" xr:uid="{8421210D-9FFC-448B-841C-553143505561}"/>
    <cellStyle name="Comma 4 2 3 2 3 4" xfId="33109" xr:uid="{579F5ABB-B653-49FD-9E46-F96ADD95AF7D}"/>
    <cellStyle name="Comma 4 2 3 2 4" xfId="15608" xr:uid="{A4AF5E27-994D-4EDA-B47C-581E877ED048}"/>
    <cellStyle name="Comma 4 2 3 2 4 2" xfId="30980" xr:uid="{30201198-F906-4E1E-9801-22F76D8EB356}"/>
    <cellStyle name="Comma 4 2 3 2 4 3" xfId="33755" xr:uid="{977B121B-DB79-4E64-BCFC-9D26C11F55A2}"/>
    <cellStyle name="Comma 4 2 3 2 5" xfId="29700" xr:uid="{52AB0001-0E3D-4251-9114-5CD04A9FAF8D}"/>
    <cellStyle name="Comma 4 2 3 2 6" xfId="32463" xr:uid="{A62E341F-71B3-444B-8FA4-B25D7F817DC6}"/>
    <cellStyle name="Comma 4 2 3 3" xfId="3225" xr:uid="{26B672CD-79B3-4EC4-B436-977D6052577A}"/>
    <cellStyle name="Comma 4 2 3 3 2" xfId="29535" xr:uid="{FD7D0290-D2B4-49EB-9DA3-6865D22BDA30}"/>
    <cellStyle name="Comma 4 2 3 4" xfId="29443" xr:uid="{3DF0036B-C22A-4594-8277-F9F4DDEEB6BE}"/>
    <cellStyle name="Comma 4 2 3 5" xfId="32269" xr:uid="{207BC8B5-22A8-425A-8F28-0EA5F60231E9}"/>
    <cellStyle name="Comma 4 2 4" xfId="3226" xr:uid="{2210B3F9-7593-48DF-85D9-52581BFFAEE2}"/>
    <cellStyle name="Comma 4 2 4 2" xfId="6163" xr:uid="{CEFF5E2D-6DA0-4BCA-B6D8-8BC2651D2782}"/>
    <cellStyle name="Comma 4 2 4 2 2" xfId="6831" xr:uid="{E8BD1157-FE55-49CF-80ED-587121AE19CA}"/>
    <cellStyle name="Comma 4 2 4 2 2 2" xfId="10561" xr:uid="{FC0389FD-CC38-41E2-9FBB-A6ADAB36077D}"/>
    <cellStyle name="Comma 4 2 4 2 2 2 2" xfId="20008" xr:uid="{50D2D45D-46B3-4A8E-AD46-8A054F55A3A4}"/>
    <cellStyle name="Comma 4 2 4 2 2 2 2 2" xfId="31913" xr:uid="{351FF92D-5B48-4015-9FDA-8B446DD41C3D}"/>
    <cellStyle name="Comma 4 2 4 2 2 2 2 3" xfId="34696" xr:uid="{BFE865C5-A6D6-4FDA-89DE-5938AF72B12F}"/>
    <cellStyle name="Comma 4 2 4 2 2 2 3" xfId="30629" xr:uid="{B596A1AA-38B0-4EDA-B46B-48671AEF3A39}"/>
    <cellStyle name="Comma 4 2 4 2 2 2 4" xfId="33400" xr:uid="{AFADB272-2E15-49A3-846E-7A421B80484A}"/>
    <cellStyle name="Comma 4 2 4 2 2 3" xfId="16279" xr:uid="{80FADEEC-6AC7-4F22-8F8B-EBBEEA32E187}"/>
    <cellStyle name="Comma 4 2 4 2 2 3 2" xfId="31270" xr:uid="{429A7193-D7AA-406D-9108-DD721C1F1A8A}"/>
    <cellStyle name="Comma 4 2 4 2 2 3 3" xfId="34047" xr:uid="{4DB9B15C-2FDB-47BD-9803-0F2C354F9D10}"/>
    <cellStyle name="Comma 4 2 4 2 2 4" xfId="29988" xr:uid="{B5480910-574C-44A2-AAED-FFBFBBFB5DC9}"/>
    <cellStyle name="Comma 4 2 4 2 2 5" xfId="32753" xr:uid="{D05B9866-6FA4-4922-81BE-4C011BA4DAC3}"/>
    <cellStyle name="Comma 4 2 4 2 3" xfId="9892" xr:uid="{B36F282C-864B-4795-ABF3-5FFF4B3317AB}"/>
    <cellStyle name="Comma 4 2 4 2 3 2" xfId="19338" xr:uid="{9AA9EC21-9856-4E46-B791-4F97CFB2474A}"/>
    <cellStyle name="Comma 4 2 4 2 3 2 2" xfId="31624" xr:uid="{298235F6-7CC4-4DC4-BEE1-98563CD620A7}"/>
    <cellStyle name="Comma 4 2 4 2 3 2 3" xfId="34405" xr:uid="{943E267E-C7AC-4CDB-8E7A-0C5D3DB235B3}"/>
    <cellStyle name="Comma 4 2 4 2 3 3" xfId="30341" xr:uid="{BC9B05CD-3C32-4C52-9D54-9861089665BB}"/>
    <cellStyle name="Comma 4 2 4 2 3 4" xfId="33110" xr:uid="{E6DBA387-A8BF-4525-8E4C-B89F81F94257}"/>
    <cellStyle name="Comma 4 2 4 2 4" xfId="15609" xr:uid="{9AF20BB7-FE40-424C-9577-4F37CCF2F3E7}"/>
    <cellStyle name="Comma 4 2 4 2 4 2" xfId="30981" xr:uid="{7ACA047B-DE24-4158-8FA8-BE4E00286C31}"/>
    <cellStyle name="Comma 4 2 4 2 4 3" xfId="33756" xr:uid="{2ECF49A4-EFD6-46A8-B37C-57AAF9B9800B}"/>
    <cellStyle name="Comma 4 2 4 2 5" xfId="29701" xr:uid="{F5708498-4571-45B1-B972-707AE8B6E876}"/>
    <cellStyle name="Comma 4 2 4 2 6" xfId="32464" xr:uid="{8846979A-0D44-45CA-A3E3-ECC2DB0B89A0}"/>
    <cellStyle name="Comma 4 2 5" xfId="3227" xr:uid="{97FA2ED1-8FBF-416F-ADF9-E5204F345F9F}"/>
    <cellStyle name="Comma 4 2 5 2" xfId="6164" xr:uid="{A8EBEB3A-9C2E-4068-B648-38EC380D89AB}"/>
    <cellStyle name="Comma 4 2 5 2 2" xfId="6832" xr:uid="{0D99816E-1224-4DC1-B6FF-5B8D28C13595}"/>
    <cellStyle name="Comma 4 2 5 2 2 2" xfId="10562" xr:uid="{0D6ABC82-752B-4B0A-8329-464EC1181969}"/>
    <cellStyle name="Comma 4 2 5 2 2 2 2" xfId="20009" xr:uid="{D97B8F26-0B9C-4950-9C52-2E656DE0E250}"/>
    <cellStyle name="Comma 4 2 5 2 2 2 2 2" xfId="31914" xr:uid="{21684F9C-4009-4875-BE04-D5BF2A31EA95}"/>
    <cellStyle name="Comma 4 2 5 2 2 2 2 3" xfId="34697" xr:uid="{14789E38-2B5F-4BB4-AC10-B7D6F20AA679}"/>
    <cellStyle name="Comma 4 2 5 2 2 2 3" xfId="30630" xr:uid="{F442E530-5B78-4D9D-A81E-A96135C1E15D}"/>
    <cellStyle name="Comma 4 2 5 2 2 2 4" xfId="33401" xr:uid="{44759B44-AC9F-4F21-BF97-B043F052CE24}"/>
    <cellStyle name="Comma 4 2 5 2 2 3" xfId="16280" xr:uid="{1E9820F5-6BE4-4993-B80F-B05813556CD7}"/>
    <cellStyle name="Comma 4 2 5 2 2 3 2" xfId="31271" xr:uid="{29671724-7DAF-4E19-9F80-931098235ABB}"/>
    <cellStyle name="Comma 4 2 5 2 2 3 3" xfId="34048" xr:uid="{8633A129-525D-476F-9BB9-4B1C528342D3}"/>
    <cellStyle name="Comma 4 2 5 2 2 4" xfId="29989" xr:uid="{EBE1F608-E410-4D62-A370-B1706FA5B458}"/>
    <cellStyle name="Comma 4 2 5 2 2 5" xfId="32754" xr:uid="{5527EFAB-0EE7-4451-8D46-D4FAE93C8EB2}"/>
    <cellStyle name="Comma 4 2 5 2 3" xfId="9893" xr:uid="{098953D6-41A8-4620-A9A0-D0F82CC27CFA}"/>
    <cellStyle name="Comma 4 2 5 2 3 2" xfId="19339" xr:uid="{F6D40E64-94EE-4A0F-8C89-3D068744669C}"/>
    <cellStyle name="Comma 4 2 5 2 3 2 2" xfId="31625" xr:uid="{8C96D8E6-41A4-4738-90F0-9AA6E98A0DA8}"/>
    <cellStyle name="Comma 4 2 5 2 3 2 3" xfId="34406" xr:uid="{A3AD47BE-CB32-47F3-B456-CA24D25FF007}"/>
    <cellStyle name="Comma 4 2 5 2 3 3" xfId="30342" xr:uid="{16FB7424-9426-4841-97D4-92292DF87196}"/>
    <cellStyle name="Comma 4 2 5 2 3 4" xfId="33111" xr:uid="{57CADEB9-E57E-4698-8B7D-FBBFD55B0A1D}"/>
    <cellStyle name="Comma 4 2 5 2 4" xfId="15610" xr:uid="{623E6FD8-A242-496A-9663-7A5F280C331A}"/>
    <cellStyle name="Comma 4 2 5 2 4 2" xfId="30982" xr:uid="{50A736D2-4BE8-417B-8592-78B4CF83B4BC}"/>
    <cellStyle name="Comma 4 2 5 2 4 3" xfId="33757" xr:uid="{B91EDDC4-F22F-4703-AB11-CFBF73D41304}"/>
    <cellStyle name="Comma 4 2 5 2 5" xfId="29702" xr:uid="{560BC9E8-66AB-4527-83AD-C13137C5103C}"/>
    <cellStyle name="Comma 4 2 5 2 6" xfId="32465" xr:uid="{7BBB76F5-F815-4520-8B23-2D0A2C8172A8}"/>
    <cellStyle name="Comma 4 2 6" xfId="3219" xr:uid="{7165FA53-FEAB-413C-8F7C-99A6AD634B90}"/>
    <cellStyle name="Comma 4 2 6 2" xfId="6156" xr:uid="{07483B33-8FD8-4661-9831-824F53F9E720}"/>
    <cellStyle name="Comma 4 2 6 2 2" xfId="6824" xr:uid="{5F3598AD-2453-447D-A982-ABFD9B14DEF8}"/>
    <cellStyle name="Comma 4 2 6 2 2 2" xfId="10554" xr:uid="{0CBFCF07-A378-40BE-B838-94E4DD8DFEBD}"/>
    <cellStyle name="Comma 4 2 6 2 2 2 2" xfId="20001" xr:uid="{0BA0CC9F-9F8A-4978-AE4E-121841388155}"/>
    <cellStyle name="Comma 4 2 6 2 2 2 2 2" xfId="31906" xr:uid="{99D7038B-01CB-47B1-8AE6-324A3C64D908}"/>
    <cellStyle name="Comma 4 2 6 2 2 2 2 3" xfId="34689" xr:uid="{6AB91921-465A-4B15-8D41-D7808E92BADC}"/>
    <cellStyle name="Comma 4 2 6 2 2 2 3" xfId="30622" xr:uid="{7E998710-14C4-4B6C-86D4-D0B0F797CC45}"/>
    <cellStyle name="Comma 4 2 6 2 2 2 4" xfId="33393" xr:uid="{6FFC28E1-EA55-4ADC-9EF9-2A0FA999387E}"/>
    <cellStyle name="Comma 4 2 6 2 2 3" xfId="16272" xr:uid="{FD8812F2-89EF-44EF-8297-CCB8B0410827}"/>
    <cellStyle name="Comma 4 2 6 2 2 3 2" xfId="31263" xr:uid="{63FDE180-E89A-4229-A528-490DB17E51D0}"/>
    <cellStyle name="Comma 4 2 6 2 2 3 3" xfId="34040" xr:uid="{F0D77D70-1EEF-4F6D-820F-2DDD866E861C}"/>
    <cellStyle name="Comma 4 2 6 2 2 4" xfId="29981" xr:uid="{4925DF0C-36E6-44E7-B2A4-7829F870FD69}"/>
    <cellStyle name="Comma 4 2 6 2 2 5" xfId="32746" xr:uid="{91FCD06E-F108-4946-9C51-A1D680580802}"/>
    <cellStyle name="Comma 4 2 6 2 3" xfId="9885" xr:uid="{812D489F-5EB4-4D99-A438-BFE72E32B99D}"/>
    <cellStyle name="Comma 4 2 6 2 3 2" xfId="19331" xr:uid="{25B65D23-EEB0-4074-B5AC-458F08EEB887}"/>
    <cellStyle name="Comma 4 2 6 2 3 2 2" xfId="31617" xr:uid="{39BD2083-6321-4FC9-ADD4-1C2539790F27}"/>
    <cellStyle name="Comma 4 2 6 2 3 2 3" xfId="34398" xr:uid="{8907F677-2694-4CC6-B3C8-6681118B9D5C}"/>
    <cellStyle name="Comma 4 2 6 2 3 3" xfId="30334" xr:uid="{92008C6B-F38F-4332-955E-0B5CAF34B8BC}"/>
    <cellStyle name="Comma 4 2 6 2 3 4" xfId="33103" xr:uid="{9BFCACDE-7DF6-40B5-86A5-132677E31622}"/>
    <cellStyle name="Comma 4 2 6 2 4" xfId="15602" xr:uid="{EB151CFF-B73C-43C7-91C2-F9C3051492BF}"/>
    <cellStyle name="Comma 4 2 6 2 4 2" xfId="30974" xr:uid="{FC403779-1C64-4A7F-BC08-D03F3D3F5007}"/>
    <cellStyle name="Comma 4 2 6 2 4 3" xfId="33749" xr:uid="{7B6F89C0-F555-4A96-A207-0252106DF89C}"/>
    <cellStyle name="Comma 4 2 6 2 5" xfId="29694" xr:uid="{1551E93B-BFBC-48A4-8521-5C93F78FC9CA}"/>
    <cellStyle name="Comma 4 2 6 2 6" xfId="32457" xr:uid="{49853905-8FE9-4754-B280-1A1BDAC9C021}"/>
    <cellStyle name="Comma 4 2 7" xfId="4456" xr:uid="{07136C0D-EB86-4208-82FA-63CB13AB087A}"/>
    <cellStyle name="Comma 4 2 7 2" xfId="4567" xr:uid="{3A18AF3D-272C-4C91-80B7-4D53F2C53311}"/>
    <cellStyle name="Comma 4 2 8" xfId="6038" xr:uid="{785DD27E-47A9-4FA6-B499-1C0989A0A3CD}"/>
    <cellStyle name="Comma 4 2 8 2" xfId="6706" xr:uid="{F6ABC98B-794C-44AB-B1EB-88228F33450E}"/>
    <cellStyle name="Comma 4 2 8 2 2" xfId="10436" xr:uid="{96B7A03E-7D98-48B6-8A98-E075E14582AE}"/>
    <cellStyle name="Comma 4 2 8 2 2 2" xfId="19882" xr:uid="{A03E0D5B-92A6-46BA-A0A0-1BB2E469C604}"/>
    <cellStyle name="Comma 4 2 8 2 2 2 2" xfId="31799" xr:uid="{B55D3141-830C-4260-AFEB-DA6B3E08A118}"/>
    <cellStyle name="Comma 4 2 8 2 2 2 3" xfId="34582" xr:uid="{3CED2C54-1193-4ACF-B505-4DEC72459A27}"/>
    <cellStyle name="Comma 4 2 8 2 2 3" xfId="30516" xr:uid="{CCECEF5A-16F6-4147-8B6A-31F662284460}"/>
    <cellStyle name="Comma 4 2 8 2 2 4" xfId="33287" xr:uid="{BCF049FE-F7D9-4F61-846B-84B7D2D09D4A}"/>
    <cellStyle name="Comma 4 2 8 2 3" xfId="16153" xr:uid="{F39D3E80-BF35-4C83-8195-A42831679F9D}"/>
    <cellStyle name="Comma 4 2 8 2 3 2" xfId="31156" xr:uid="{9468B833-8284-4843-BFF8-1CDCC1C767AF}"/>
    <cellStyle name="Comma 4 2 8 2 3 3" xfId="33933" xr:uid="{0CBFF9F2-9085-4C59-96B8-0153FB15C686}"/>
    <cellStyle name="Comma 4 2 8 2 4" xfId="29875" xr:uid="{8ED3F188-AE02-46A7-9648-10CA753F2A65}"/>
    <cellStyle name="Comma 4 2 8 2 5" xfId="32640" xr:uid="{6359F90E-73A9-4A4F-AA58-ABF81FA94381}"/>
    <cellStyle name="Comma 4 2 8 3" xfId="9767" xr:uid="{3D4FE934-405A-4939-8A8F-4058364402C9}"/>
    <cellStyle name="Comma 4 2 8 3 2" xfId="19212" xr:uid="{BF606099-DA38-4D95-89A9-8885ECB87196}"/>
    <cellStyle name="Comma 4 2 8 3 2 2" xfId="31510" xr:uid="{1C747DA7-B6C3-4E6A-A9AD-963C1A9381EC}"/>
    <cellStyle name="Comma 4 2 8 3 2 3" xfId="34291" xr:uid="{FEE07FE9-F7FE-42CC-B036-2F24DD97F773}"/>
    <cellStyle name="Comma 4 2 8 3 3" xfId="30228" xr:uid="{8FD33FD0-BFD6-4540-AEA3-0FD48B5809F6}"/>
    <cellStyle name="Comma 4 2 8 3 4" xfId="32997" xr:uid="{481D1C9C-4631-4C80-8D11-D9B0D794970C}"/>
    <cellStyle name="Comma 4 2 8 4" xfId="15483" xr:uid="{06D73CF9-ACEE-4C64-A0EA-31A9963FC4A3}"/>
    <cellStyle name="Comma 4 2 8 4 2" xfId="30867" xr:uid="{2D35CF3A-F944-459F-BAFB-AAAFCBF77645}"/>
    <cellStyle name="Comma 4 2 8 4 3" xfId="33642" xr:uid="{9AFCED20-CBAE-4147-9E66-BFAF35E62FE9}"/>
    <cellStyle name="Comma 4 2 8 5" xfId="29588" xr:uid="{67BB5C9D-758F-42A5-BBD1-36E0EF8C6EB0}"/>
    <cellStyle name="Comma 4 2 8 6" xfId="32351" xr:uid="{F1E1D02A-F106-4A76-8918-1DC3297DD525}"/>
    <cellStyle name="Comma 4 2 9" xfId="6472" xr:uid="{C5F81F1F-236C-41DE-9133-437344DE56B0}"/>
    <cellStyle name="Comma 4 2 9 2" xfId="10202" xr:uid="{DC92C6BC-1FF2-487F-945C-E99770AA79AC}"/>
    <cellStyle name="Comma 4 2 9 2 2" xfId="19648" xr:uid="{2C6A9A73-8FE1-484C-A277-B9B9A81A6B2B}"/>
    <cellStyle name="Comma 4 2 9 2 2 2" xfId="31756" xr:uid="{06B52E07-72C9-49C1-93ED-DA85DCFB0C6E}"/>
    <cellStyle name="Comma 4 2 9 2 2 3" xfId="34538" xr:uid="{D0A5A5A9-07D1-4EF0-90B4-9ED1CDD81230}"/>
    <cellStyle name="Comma 4 2 9 2 3" xfId="30473" xr:uid="{A1B97C0A-9D8A-4A15-8630-E58C8BB85384}"/>
    <cellStyle name="Comma 4 2 9 2 4" xfId="33243" xr:uid="{4FE993E5-1056-4A25-A2A0-BFB4F4C0BD12}"/>
    <cellStyle name="Comma 4 2 9 3" xfId="15919" xr:uid="{B480247B-C5AB-40AE-ACAE-0345C5E3EDC2}"/>
    <cellStyle name="Comma 4 2 9 3 2" xfId="31113" xr:uid="{5BE248B6-C2A1-4EB3-8327-9D42864B4554}"/>
    <cellStyle name="Comma 4 2 9 3 3" xfId="33889" xr:uid="{4135CB78-3BD0-4A4A-83F1-41AC3C06BB2D}"/>
    <cellStyle name="Comma 4 2 9 4" xfId="29832" xr:uid="{5FC9B0D2-F2D1-44D5-8BC3-03CFE2372C24}"/>
    <cellStyle name="Comma 4 2 9 5" xfId="32596" xr:uid="{459F60F6-DA3E-47C7-AEFC-B5D09FE1F83F}"/>
    <cellStyle name="Comma 4 3" xfId="58" xr:uid="{F9526A87-F22A-4DE9-8716-33D63DB32701}"/>
    <cellStyle name="Comma 4 3 2" xfId="286" xr:uid="{8CCAE510-E021-45B0-93B0-D79A64025BF7}"/>
    <cellStyle name="Comma 4 3 2 2" xfId="6833" xr:uid="{B1A56BCA-042B-4191-BC17-00B5105C3B08}"/>
    <cellStyle name="Comma 4 3 2 2 2" xfId="10563" xr:uid="{BA96D0B7-E524-47D2-8322-8FA5D229493F}"/>
    <cellStyle name="Comma 4 3 2 2 2 2" xfId="20010" xr:uid="{10E4FDE9-3359-4607-A6EF-5C21F43C0B41}"/>
    <cellStyle name="Comma 4 3 2 2 2 2 2" xfId="31915" xr:uid="{93DD201F-EFB6-40F8-8F23-8B77F8BCD9A6}"/>
    <cellStyle name="Comma 4 3 2 2 2 2 3" xfId="34698" xr:uid="{71028EBE-0B3F-4865-B814-99B4DFBEB85F}"/>
    <cellStyle name="Comma 4 3 2 2 2 3" xfId="30631" xr:uid="{34D8382D-ED76-4BDC-B989-86C3344F72E9}"/>
    <cellStyle name="Comma 4 3 2 2 2 4" xfId="33402" xr:uid="{C7FF3AC1-0226-491A-8884-35CA248F85B5}"/>
    <cellStyle name="Comma 4 3 2 2 3" xfId="16281" xr:uid="{74359508-B7CE-403E-ADC2-F37ABB6EF14E}"/>
    <cellStyle name="Comma 4 3 2 2 3 2" xfId="31272" xr:uid="{1B4A080A-7A86-4ED3-967C-A96C8CA0A6A1}"/>
    <cellStyle name="Comma 4 3 2 2 3 3" xfId="34049" xr:uid="{C46C308D-5A3C-4A14-A944-E35E4DA31992}"/>
    <cellStyle name="Comma 4 3 2 2 4" xfId="29990" xr:uid="{44E76201-684F-4060-9687-D5C04BF364DF}"/>
    <cellStyle name="Comma 4 3 2 2 5" xfId="32755" xr:uid="{11B3565E-F549-4D9F-927E-0F789F986AC5}"/>
    <cellStyle name="Comma 4 3 2 3" xfId="9894" xr:uid="{EAFFDB12-3437-4854-A17F-07CB559136AF}"/>
    <cellStyle name="Comma 4 3 2 3 2" xfId="19340" xr:uid="{25835467-D161-4EB1-B959-C2278D17743F}"/>
    <cellStyle name="Comma 4 3 2 3 2 2" xfId="31626" xr:uid="{E295D3BB-5245-403A-ADC4-386B57BFC0EF}"/>
    <cellStyle name="Comma 4 3 2 3 2 3" xfId="34407" xr:uid="{1940479C-BDDA-4CD4-B8CB-980DBCD78FC5}"/>
    <cellStyle name="Comma 4 3 2 3 3" xfId="30343" xr:uid="{BE9869E8-8573-4AFA-A89D-796A6255A637}"/>
    <cellStyle name="Comma 4 3 2 3 4" xfId="33112" xr:uid="{BC87452F-2212-4B01-BF75-612DF7B50EF1}"/>
    <cellStyle name="Comma 4 3 2 4" xfId="15611" xr:uid="{68BB7796-90F2-429F-8B45-BA10FC8C2B81}"/>
    <cellStyle name="Comma 4 3 2 4 2" xfId="30983" xr:uid="{DD2DD463-B990-49A7-8646-47DD06147A87}"/>
    <cellStyle name="Comma 4 3 2 4 3" xfId="33758" xr:uid="{F8BE2B64-D174-473C-ACDD-859B8388221F}"/>
    <cellStyle name="Comma 4 3 2 5" xfId="6165" xr:uid="{2FA74873-6F4F-4864-AD49-3A4D05450B20}"/>
    <cellStyle name="Comma 4 3 2 5 2" xfId="29703" xr:uid="{7B85BCBD-1C0A-4A00-8090-34AA09C87964}"/>
    <cellStyle name="Comma 4 3 2 5 3" xfId="32466" xr:uid="{517BC794-A4B7-48BE-9262-CFF55654C538}"/>
    <cellStyle name="Comma 4 3 2 6" xfId="29445" xr:uid="{2418DD04-924D-41EE-A0E8-CB5144C3EDA9}"/>
    <cellStyle name="Comma 4 3 2 7" xfId="32271" xr:uid="{CCFFC0C5-D665-4386-8905-E31110AC5BAE}"/>
    <cellStyle name="Comma 4 3 3" xfId="28962" xr:uid="{D4072F5B-5BBB-4FAD-A6DE-1AF0E28D4E50}"/>
    <cellStyle name="Comma 4 3 3 2" xfId="32126" xr:uid="{CD5BB795-C3C4-4545-8B6D-0FE8D82AB172}"/>
    <cellStyle name="Comma 4 3 3 3" xfId="34912" xr:uid="{2AC23FB8-245F-45D8-A456-45544D5CF7C1}"/>
    <cellStyle name="Comma 4 3 4" xfId="3228" xr:uid="{AE96999C-2AD4-4F8C-A50C-F77AA19E8632}"/>
    <cellStyle name="Comma 4 3 4 2" xfId="29536" xr:uid="{4B7F660E-9EEF-4817-8496-CCA45C4AF236}"/>
    <cellStyle name="Comma 4 3 5" xfId="29376" xr:uid="{A110D2B5-67F9-4E85-9755-379BE1FEED33}"/>
    <cellStyle name="Comma 4 3 6" xfId="32202" xr:uid="{1F8CE7E4-6190-4EDF-8392-1DA98FF54D33}"/>
    <cellStyle name="Comma 4 4" xfId="79" xr:uid="{8D1B7B5D-4024-4E85-BB49-110C585AB4E5}"/>
    <cellStyle name="Comma 4 4 2" xfId="295" xr:uid="{5626F6A3-6A05-4FFF-9CCE-2968ED33B532}"/>
    <cellStyle name="Comma 4 4 2 2" xfId="6167" xr:uid="{F4770D31-7535-4367-820A-A7F5344498B9}"/>
    <cellStyle name="Comma 4 4 2 2 2" xfId="6835" xr:uid="{77EAC49F-CC27-4BD1-A4FA-9E4E69483FA9}"/>
    <cellStyle name="Comma 4 4 2 2 2 2" xfId="10565" xr:uid="{12D6E4DA-1B86-44AF-A41F-5944FBED8127}"/>
    <cellStyle name="Comma 4 4 2 2 2 2 2" xfId="20012" xr:uid="{FF00B3AE-F46D-481E-AEFF-6AB520BE1A53}"/>
    <cellStyle name="Comma 4 4 2 2 2 2 2 2" xfId="31917" xr:uid="{5D1E566B-8858-438A-8190-D3A344CA19C7}"/>
    <cellStyle name="Comma 4 4 2 2 2 2 2 3" xfId="34700" xr:uid="{1C36EFB1-B20D-4AB0-8CD5-8AB2E747398A}"/>
    <cellStyle name="Comma 4 4 2 2 2 2 3" xfId="30633" xr:uid="{F2C23A0E-0C65-4211-9734-D70692A33B09}"/>
    <cellStyle name="Comma 4 4 2 2 2 2 4" xfId="33404" xr:uid="{B2A34426-592B-410E-97B4-77EE14AB4C1C}"/>
    <cellStyle name="Comma 4 4 2 2 2 3" xfId="16283" xr:uid="{2A4BA0B4-C394-4E54-AA4F-37D92312AAA0}"/>
    <cellStyle name="Comma 4 4 2 2 2 3 2" xfId="31274" xr:uid="{B57905D6-1227-4CFD-890D-42E10F17BD66}"/>
    <cellStyle name="Comma 4 4 2 2 2 3 3" xfId="34051" xr:uid="{F990C429-45D6-4372-AFC6-DCED2F55B1C8}"/>
    <cellStyle name="Comma 4 4 2 2 2 4" xfId="29992" xr:uid="{863433E2-2DD7-4586-88C3-841D1DE9B3FC}"/>
    <cellStyle name="Comma 4 4 2 2 2 5" xfId="32757" xr:uid="{490FA158-9FB3-4995-86F5-82D402B635F3}"/>
    <cellStyle name="Comma 4 4 2 2 3" xfId="9896" xr:uid="{3D975FD1-F201-4A34-8714-4E07430A0152}"/>
    <cellStyle name="Comma 4 4 2 2 3 2" xfId="19342" xr:uid="{429DD20D-A4AE-4B05-A13D-662F9CE26015}"/>
    <cellStyle name="Comma 4 4 2 2 3 2 2" xfId="31628" xr:uid="{C0E62068-AD4E-4DDD-AAD3-46D5A3323FC9}"/>
    <cellStyle name="Comma 4 4 2 2 3 2 3" xfId="34409" xr:uid="{4EDE5D57-DD38-4049-9105-88FA666FB9F6}"/>
    <cellStyle name="Comma 4 4 2 2 3 3" xfId="30345" xr:uid="{0F58DC44-C301-4218-BB83-B414C7AEA4AF}"/>
    <cellStyle name="Comma 4 4 2 2 3 4" xfId="33114" xr:uid="{E2A73E89-F20C-44AF-9808-B308257C1F23}"/>
    <cellStyle name="Comma 4 4 2 2 4" xfId="15613" xr:uid="{61F06351-272F-4803-8C88-99228EE6F240}"/>
    <cellStyle name="Comma 4 4 2 2 4 2" xfId="30985" xr:uid="{7BC63F21-F05C-4A76-A3E8-1F207155A741}"/>
    <cellStyle name="Comma 4 4 2 2 4 3" xfId="33760" xr:uid="{D5F36C05-8C66-41C8-87A5-85A1EA501162}"/>
    <cellStyle name="Comma 4 4 2 2 5" xfId="29705" xr:uid="{92FCB68D-9639-4CFF-8A16-D7F22F6BBF18}"/>
    <cellStyle name="Comma 4 4 2 2 6" xfId="32468" xr:uid="{F0BA5129-2862-4019-895A-85B26A25CF11}"/>
    <cellStyle name="Comma 4 4 2 3" xfId="3230" xr:uid="{07805314-5FA8-45C5-AE4D-62D7F54AB5F0}"/>
    <cellStyle name="Comma 4 4 2 3 2" xfId="29538" xr:uid="{7FFAA57F-AE92-45DD-92ED-67905DEF509A}"/>
    <cellStyle name="Comma 4 4 2 4" xfId="29454" xr:uid="{8FABD061-D4C3-45DC-8B26-A0A0D24AA5B7}"/>
    <cellStyle name="Comma 4 4 2 5" xfId="32280" xr:uid="{D4CAF983-973D-4719-8E8E-2951C9625221}"/>
    <cellStyle name="Comma 4 4 3" xfId="6166" xr:uid="{D8648BC9-C34E-41A3-AE60-9255BD7785B7}"/>
    <cellStyle name="Comma 4 4 3 2" xfId="6834" xr:uid="{E57182C6-91D2-403B-82F4-0CF4536C2AD0}"/>
    <cellStyle name="Comma 4 4 3 2 2" xfId="10564" xr:uid="{46759F39-F558-4B98-BB47-DF903EBBC291}"/>
    <cellStyle name="Comma 4 4 3 2 2 2" xfId="20011" xr:uid="{69575D67-437C-4B14-AA55-A3D9A1703370}"/>
    <cellStyle name="Comma 4 4 3 2 2 2 2" xfId="31916" xr:uid="{1F88FB46-87FE-479A-A1AE-109BAC49271C}"/>
    <cellStyle name="Comma 4 4 3 2 2 2 3" xfId="34699" xr:uid="{C9F45772-2352-47F2-A1AE-EAAC6690F073}"/>
    <cellStyle name="Comma 4 4 3 2 2 3" xfId="30632" xr:uid="{ABB025E9-EEA7-4F4D-8C9A-3EF7FB1A2255}"/>
    <cellStyle name="Comma 4 4 3 2 2 4" xfId="33403" xr:uid="{F32C6B6A-73C5-4AA7-A916-FEC5E1EA6D1D}"/>
    <cellStyle name="Comma 4 4 3 2 3" xfId="16282" xr:uid="{E8D31D73-3011-40D5-A1E8-F5C779E129C0}"/>
    <cellStyle name="Comma 4 4 3 2 3 2" xfId="31273" xr:uid="{C99E6C64-0872-424F-8D4F-0F67FCC804B2}"/>
    <cellStyle name="Comma 4 4 3 2 3 3" xfId="34050" xr:uid="{8FD5B1BD-92EC-4009-B084-2B6A198719E7}"/>
    <cellStyle name="Comma 4 4 3 2 4" xfId="29991" xr:uid="{1FF2DC32-6AA5-4FA8-BA0B-57296FAE179F}"/>
    <cellStyle name="Comma 4 4 3 2 5" xfId="32756" xr:uid="{159EBE8E-BA0B-42B9-8199-8554E7893C28}"/>
    <cellStyle name="Comma 4 4 3 3" xfId="9895" xr:uid="{31E42296-5837-496F-A430-80542743497C}"/>
    <cellStyle name="Comma 4 4 3 3 2" xfId="19341" xr:uid="{7C750D2E-363F-4B26-ADE3-E83432AD5162}"/>
    <cellStyle name="Comma 4 4 3 3 2 2" xfId="31627" xr:uid="{5DEBF896-0857-478F-A73A-557125F6ED1F}"/>
    <cellStyle name="Comma 4 4 3 3 2 3" xfId="34408" xr:uid="{5D4A1348-100C-4B90-9DC7-F08340F5A2F0}"/>
    <cellStyle name="Comma 4 4 3 3 3" xfId="30344" xr:uid="{753F8D31-26ED-40DC-B943-6513416D500D}"/>
    <cellStyle name="Comma 4 4 3 3 4" xfId="33113" xr:uid="{D1E94EEE-28C5-49A9-9D19-CE1DF098B2B7}"/>
    <cellStyle name="Comma 4 4 3 4" xfId="15612" xr:uid="{889D2B85-2642-4930-B0FF-DC0D99D35C33}"/>
    <cellStyle name="Comma 4 4 3 4 2" xfId="30984" xr:uid="{5EF8FF1C-79AB-43E9-B3C2-7E214856FEC4}"/>
    <cellStyle name="Comma 4 4 3 4 3" xfId="33759" xr:uid="{3AC05B5B-A383-4BD9-8499-159E4FA85D5B}"/>
    <cellStyle name="Comma 4 4 3 5" xfId="29704" xr:uid="{A4078DF8-887C-4A9B-B5DF-6B712EFC63E2}"/>
    <cellStyle name="Comma 4 4 3 6" xfId="32467" xr:uid="{034205D7-04A3-44D0-90F3-BA9B369337F2}"/>
    <cellStyle name="Comma 4 4 4" xfId="28974" xr:uid="{0FAB9295-308D-481A-8A4A-EE87BF191169}"/>
    <cellStyle name="Comma 4 4 4 2" xfId="32130" xr:uid="{33348609-4C69-4036-AC9F-F3062610546B}"/>
    <cellStyle name="Comma 4 4 4 3" xfId="34916" xr:uid="{6CFF91EC-AF03-41A2-A9CC-7E6379CD61CE}"/>
    <cellStyle name="Comma 4 4 5" xfId="3229" xr:uid="{345C6E73-8547-49AB-AAFA-6592368FA651}"/>
    <cellStyle name="Comma 4 4 5 2" xfId="29537" xr:uid="{0B262C49-CA91-4641-9E3D-02A00BCE8AFA}"/>
    <cellStyle name="Comma 4 4 6" xfId="29385" xr:uid="{4D678AD8-03BC-4638-B99A-9F3D1378F4DC}"/>
    <cellStyle name="Comma 4 4 7" xfId="32211" xr:uid="{7B40B3D2-3CB2-4715-BD8F-4085C3E27B4C}"/>
    <cellStyle name="Comma 4 5" xfId="258" xr:uid="{72EB9F29-2F58-4913-8AB9-D8659F7F85FB}"/>
    <cellStyle name="Comma 4 5 2" xfId="4494" xr:uid="{E6880A55-3DBE-4CD1-A6FB-ADCC15EA16CA}"/>
    <cellStyle name="Comma 4 5 3" xfId="2915" xr:uid="{FF1A71AC-06E2-4711-AFB6-59F9331BD2E6}"/>
    <cellStyle name="Comma 4 5 4" xfId="29417" xr:uid="{C8A7341F-E0DA-4880-87CE-C18EEFFE98C6}"/>
    <cellStyle name="Comma 4 5 5" xfId="32243" xr:uid="{7C382962-CB36-4354-A3C7-25FD1FBF7822}"/>
    <cellStyle name="Comma 4 6" xfId="4400" xr:uid="{3DDF4F89-1A94-44D0-AB69-BB830AA50266}"/>
    <cellStyle name="Comma 4 6 2" xfId="4536" xr:uid="{6D0667DB-9E8A-48D8-9A2B-0811B7F6E466}"/>
    <cellStyle name="Comma 4 7" xfId="5003" xr:uid="{470F06F3-6BAF-4B0B-80C7-1842D375599E}"/>
    <cellStyle name="Comma 4 7 2" xfId="6375" xr:uid="{06DD3B32-8E5D-4599-8813-BEA109BA66E8}"/>
    <cellStyle name="Comma 4 7 2 2" xfId="7044" xr:uid="{84AA176F-C876-4C38-88B8-1A8050232AB2}"/>
    <cellStyle name="Comma 4 7 2 2 2" xfId="10774" xr:uid="{C254BC2D-DF0E-4D94-9019-E80E4084AF70}"/>
    <cellStyle name="Comma 4 7 2 2 2 2" xfId="20221" xr:uid="{22B70507-83DF-4B3F-93DF-4AD21D8A0732}"/>
    <cellStyle name="Comma 4 7 2 2 2 2 2" xfId="32016" xr:uid="{E09C6016-E3EC-4FEC-B43B-9B28619D9166}"/>
    <cellStyle name="Comma 4 7 2 2 2 2 3" xfId="34800" xr:uid="{729E870C-BBAD-4B79-B3BF-3C9AEF3FEEB0}"/>
    <cellStyle name="Comma 4 7 2 2 2 3" xfId="30732" xr:uid="{C763305F-C952-46DE-B4FC-3FB2CFB1E052}"/>
    <cellStyle name="Comma 4 7 2 2 2 4" xfId="33504" xr:uid="{41B7FB2B-527A-4594-A2B0-1F8EF6B69A87}"/>
    <cellStyle name="Comma 4 7 2 2 3" xfId="16492" xr:uid="{1292EF9D-76FC-489E-BD4C-324F5AF66671}"/>
    <cellStyle name="Comma 4 7 2 2 3 2" xfId="31373" xr:uid="{1722E088-9D1F-4400-81F7-F94867147918}"/>
    <cellStyle name="Comma 4 7 2 2 3 3" xfId="34151" xr:uid="{4A109D52-90A1-4773-8853-A88206F0715B}"/>
    <cellStyle name="Comma 4 7 2 2 4" xfId="30091" xr:uid="{5C57DA4D-63D8-466E-88FA-E397E30F388E}"/>
    <cellStyle name="Comma 4 7 2 2 5" xfId="32857" xr:uid="{8175D306-18B2-41EF-9998-1D387D27D1BD}"/>
    <cellStyle name="Comma 4 7 2 3" xfId="10105" xr:uid="{E39F8076-290A-4A51-9E21-12CD877211F3}"/>
    <cellStyle name="Comma 4 7 2 3 2" xfId="19551" xr:uid="{363B809C-997D-4B74-B159-7DA96E5D3976}"/>
    <cellStyle name="Comma 4 7 2 3 2 2" xfId="31727" xr:uid="{9574FAB4-9833-45AB-A8CB-BCADD273FE8D}"/>
    <cellStyle name="Comma 4 7 2 3 2 3" xfId="34509" xr:uid="{DC598DAF-BFB3-4A7B-B22A-45CED7555589}"/>
    <cellStyle name="Comma 4 7 2 3 3" xfId="30444" xr:uid="{FE47DFAC-4F3C-4560-8DF7-31EE40AE7C77}"/>
    <cellStyle name="Comma 4 7 2 3 4" xfId="33214" xr:uid="{8B957B98-EB82-432A-8B5A-925F71DBD4A3}"/>
    <cellStyle name="Comma 4 7 2 4" xfId="15822" xr:uid="{61C358E5-3BB5-44E1-9A3F-7311BA7EB27A}"/>
    <cellStyle name="Comma 4 7 2 4 2" xfId="31084" xr:uid="{BD7C54C9-5CAA-4F80-8FFF-ABCB1DAE5166}"/>
    <cellStyle name="Comma 4 7 2 4 3" xfId="33860" xr:uid="{8B3458AE-BF18-490C-A64E-42D6F12AD43A}"/>
    <cellStyle name="Comma 4 7 2 5" xfId="29803" xr:uid="{1E283965-0031-4149-A032-55254379DFBF}"/>
    <cellStyle name="Comma 4 7 2 6" xfId="32567" xr:uid="{608BFDB5-12E6-4CA7-A65F-442C41E868BD}"/>
    <cellStyle name="Comma 4 8" xfId="1406" xr:uid="{0A46616B-AF04-4AF5-9F04-F9EF82CB643E}"/>
    <cellStyle name="Comma 4 8 2" xfId="5885" xr:uid="{443DD8A5-9D0E-41C0-8066-A768269DD80E}"/>
    <cellStyle name="Comma 4 8 2 2" xfId="6553" xr:uid="{657F1688-0DC8-47C3-A048-5E00D48413E9}"/>
    <cellStyle name="Comma 4 8 2 2 2" xfId="10283" xr:uid="{9A43C359-13E2-4FBB-A84B-ED69A943B813}"/>
    <cellStyle name="Comma 4 8 2 2 2 2" xfId="19729" xr:uid="{E11A1D22-DB5C-4E53-A13C-D33979E15D88}"/>
    <cellStyle name="Comma 4 8 2 2 2 2 2" xfId="31798" xr:uid="{63E6AADD-5DD7-4A0C-9482-5D63871769C0}"/>
    <cellStyle name="Comma 4 8 2 2 2 2 3" xfId="34581" xr:uid="{682EE0B5-AB9C-4155-BA63-FF189F62DD40}"/>
    <cellStyle name="Comma 4 8 2 2 2 3" xfId="30515" xr:uid="{65C81B6C-FACB-4306-8B4D-2B8FE6A6F6A1}"/>
    <cellStyle name="Comma 4 8 2 2 2 4" xfId="33286" xr:uid="{3A601F8A-1A64-4522-95C8-C88BCA7E766A}"/>
    <cellStyle name="Comma 4 8 2 2 3" xfId="16000" xr:uid="{45C976FF-3732-487E-9F95-116BA179C2C5}"/>
    <cellStyle name="Comma 4 8 2 2 3 2" xfId="31155" xr:uid="{DD30ADB8-E5CC-4633-BBB5-5803E325E703}"/>
    <cellStyle name="Comma 4 8 2 2 3 3" xfId="33932" xr:uid="{4195DC62-2B1C-45D8-A3A9-F20BA1DC982D}"/>
    <cellStyle name="Comma 4 8 2 2 4" xfId="29874" xr:uid="{8D272341-EB2B-47B0-84A2-F433D5B5C85F}"/>
    <cellStyle name="Comma 4 8 2 2 5" xfId="32639" xr:uid="{C9721A61-7B36-42B4-853F-9D00980F3D32}"/>
    <cellStyle name="Comma 4 8 2 3" xfId="9614" xr:uid="{4D295426-261C-4073-9241-DA23BD8E5BF0}"/>
    <cellStyle name="Comma 4 8 2 3 2" xfId="19059" xr:uid="{ABB43B9B-FD61-4012-9F9D-59CA6866ECD9}"/>
    <cellStyle name="Comma 4 8 2 3 2 2" xfId="31509" xr:uid="{B60D6FAA-03ED-4B63-9078-275424F049BE}"/>
    <cellStyle name="Comma 4 8 2 3 2 3" xfId="34290" xr:uid="{8C7A94D4-6B05-44C6-A4B6-4FE304951C11}"/>
    <cellStyle name="Comma 4 8 2 3 3" xfId="30227" xr:uid="{DD70F5E5-2D02-485C-BE92-BF63E1117C63}"/>
    <cellStyle name="Comma 4 8 2 3 4" xfId="32996" xr:uid="{9A7E0606-9763-44CC-9C85-C92C6AF569E3}"/>
    <cellStyle name="Comma 4 8 2 4" xfId="15330" xr:uid="{050FEE3B-3A08-442E-9EF8-B1971C405FC8}"/>
    <cellStyle name="Comma 4 8 2 4 2" xfId="30866" xr:uid="{3A1B5814-B74D-4483-ABAC-DF279FC7DE8F}"/>
    <cellStyle name="Comma 4 8 2 4 3" xfId="33641" xr:uid="{949D4DBA-27A5-4FF0-96E7-C19F04EA8286}"/>
    <cellStyle name="Comma 4 8 2 5" xfId="29587" xr:uid="{C6744A9A-B70A-46C3-86D2-6175C2BCE645}"/>
    <cellStyle name="Comma 4 8 2 6" xfId="32350" xr:uid="{4D63E233-8478-4FC3-AE4D-B05F11E3CAB4}"/>
    <cellStyle name="Comma 4 8 3" xfId="6471" xr:uid="{BCD9582B-C05A-4A96-A35A-8C211972A8C4}"/>
    <cellStyle name="Comma 4 8 3 2" xfId="10201" xr:uid="{316D6A30-6173-41B8-A919-C14517919366}"/>
    <cellStyle name="Comma 4 8 3 2 2" xfId="19647" xr:uid="{8A18B115-F05F-43C1-AC2F-C383FC9B36D2}"/>
    <cellStyle name="Comma 4 8 3 2 2 2" xfId="31755" xr:uid="{233E63C6-62F7-4D30-AEB4-C855260F89EC}"/>
    <cellStyle name="Comma 4 8 3 2 2 3" xfId="34537" xr:uid="{FFB509C4-54A3-49CA-9CF2-E3FDD0EF64C2}"/>
    <cellStyle name="Comma 4 8 3 2 3" xfId="30472" xr:uid="{04D33086-A124-410F-9226-5600F4D776AF}"/>
    <cellStyle name="Comma 4 8 3 2 4" xfId="33242" xr:uid="{8C45EB16-AADB-40B2-B405-24E8056C0656}"/>
    <cellStyle name="Comma 4 8 3 3" xfId="15918" xr:uid="{B83CFE50-F4ED-4D1F-94EB-2C1D8E949D0E}"/>
    <cellStyle name="Comma 4 8 3 3 2" xfId="31112" xr:uid="{63D423C2-93EF-459F-A16D-2BE6B00303AA}"/>
    <cellStyle name="Comma 4 8 3 3 3" xfId="33888" xr:uid="{54DEAE27-4892-44A7-AD66-EF84C6C45C40}"/>
    <cellStyle name="Comma 4 8 3 4" xfId="29831" xr:uid="{3B20572A-E173-4C21-9156-B2ED5EEB7306}"/>
    <cellStyle name="Comma 4 8 3 5" xfId="32595" xr:uid="{6F3ED062-9C74-4CA8-B241-60F42DFAB0E2}"/>
    <cellStyle name="Comma 4 8 4" xfId="7879" xr:uid="{07F704EF-7D86-4D34-B503-334F56235DDD}"/>
    <cellStyle name="Comma 4 8 4 2" xfId="11540" xr:uid="{221F3EFD-7B80-46FC-8E86-3FC6C363C33B}"/>
    <cellStyle name="Comma 4 8 4 2 2" xfId="20987" xr:uid="{972DCC9A-C6A6-4B79-9114-1C49D9854EDD}"/>
    <cellStyle name="Comma 4 8 4 2 2 2" xfId="32051" xr:uid="{EC26D506-DA83-4526-9D3B-BBCA1243F24C}"/>
    <cellStyle name="Comma 4 8 4 2 2 3" xfId="34835" xr:uid="{3481D80E-F1FC-427D-A4DF-CE70A82AD064}"/>
    <cellStyle name="Comma 4 8 4 2 3" xfId="30767" xr:uid="{67520F2B-F2E4-4EC1-A4F9-FA2F08E1E26E}"/>
    <cellStyle name="Comma 4 8 4 2 4" xfId="33539" xr:uid="{7DCB521A-4B07-449E-B289-98A76840745C}"/>
    <cellStyle name="Comma 4 8 4 3" xfId="17324" xr:uid="{BFDAA9B6-C66D-469F-8B56-627FCF438EE8}"/>
    <cellStyle name="Comma 4 8 4 3 2" xfId="31408" xr:uid="{50593FAE-FA0A-483B-87A5-AF69F312C5A1}"/>
    <cellStyle name="Comma 4 8 4 3 3" xfId="34186" xr:uid="{E853AB8D-E10E-462C-8773-24307325C710}"/>
    <cellStyle name="Comma 4 8 4 4" xfId="30126" xr:uid="{9AAD5EEE-F24B-43CA-A9C9-2A3574DE47D6}"/>
    <cellStyle name="Comma 4 8 4 5" xfId="32892" xr:uid="{B7D6CC54-0F6F-46A4-B8A9-62318678417C}"/>
    <cellStyle name="Comma 4 8 5" xfId="9504" xr:uid="{FE006C17-8B0B-41FE-B39C-9E511B8C91E9}"/>
    <cellStyle name="Comma 4 8 5 2" xfId="12852" xr:uid="{321F18EA-F78C-4650-ADAA-354131E47551}"/>
    <cellStyle name="Comma 4 8 5 2 2" xfId="22299" xr:uid="{E699E37E-2FD7-45F2-85FA-A46D4926F83F}"/>
    <cellStyle name="Comma 4 8 5 2 2 2" xfId="32082" xr:uid="{2FFA986B-EDB0-4910-A504-42D641BDBA7F}"/>
    <cellStyle name="Comma 4 8 5 2 2 3" xfId="34867" xr:uid="{91A06A9C-433C-4B9D-8AEE-715E2E193EFB}"/>
    <cellStyle name="Comma 4 8 5 2 3" xfId="30798" xr:uid="{4B35980C-93F2-447C-AEB8-6CDBA211400C}"/>
    <cellStyle name="Comma 4 8 5 2 4" xfId="33571" xr:uid="{2ADD5B59-977B-4E26-BCA0-0001820FEBC2}"/>
    <cellStyle name="Comma 4 8 5 3" xfId="18949" xr:uid="{A41ED75D-6E66-4BE5-BAE4-1BF9AB0E9CE2}"/>
    <cellStyle name="Comma 4 8 5 3 2" xfId="31439" xr:uid="{59A7759E-78BF-4836-9D47-AF5A39DE83E5}"/>
    <cellStyle name="Comma 4 8 5 3 3" xfId="34218" xr:uid="{783F8796-86DE-4057-8073-C7513BC50BFD}"/>
    <cellStyle name="Comma 4 8 5 4" xfId="30157" xr:uid="{E0A1F6D5-601A-411E-ABE0-FBA4DEE00911}"/>
    <cellStyle name="Comma 4 8 5 5" xfId="32924" xr:uid="{82E37979-B63F-49A1-BEC0-AFA63452C729}"/>
    <cellStyle name="Comma 4 8 6" xfId="9532" xr:uid="{82CD1F54-1C65-446C-94A5-D9E1E8D2E3EC}"/>
    <cellStyle name="Comma 4 8 6 2" xfId="18977" xr:uid="{F89EE67B-D601-4891-AEE7-4350C95803B4}"/>
    <cellStyle name="Comma 4 8 6 2 2" xfId="31466" xr:uid="{7728B749-5FA5-424D-8431-DDE2B52ADF0E}"/>
    <cellStyle name="Comma 4 8 6 2 3" xfId="34246" xr:uid="{E08BEDA3-508D-4493-A367-2F0FC959E3CC}"/>
    <cellStyle name="Comma 4 8 6 3" xfId="30184" xr:uid="{33B7D0FB-EEB0-4976-9F20-7786B93377B0}"/>
    <cellStyle name="Comma 4 8 6 4" xfId="32952" xr:uid="{77649F2F-AA2F-48F9-9C01-58D11D34B79F}"/>
    <cellStyle name="Comma 4 8 7" xfId="15250" xr:uid="{8CB19CB5-E66E-4750-8ADA-25CFA5D2CAA6}"/>
    <cellStyle name="Comma 4 8 7 2" xfId="30825" xr:uid="{AB2C1FA8-BB13-4AA0-9950-BA429EBA5847}"/>
    <cellStyle name="Comma 4 8 7 3" xfId="33599" xr:uid="{5B89CFC6-A1EA-4CF6-B475-6225912241D8}"/>
    <cellStyle name="Comma 4 8 8" xfId="29493" xr:uid="{57EA67F2-7227-4D43-940D-893E0CA75F97}"/>
    <cellStyle name="Comma 4 8 9" xfId="32308" xr:uid="{60FE435A-1CD1-47B7-986C-634E4A3538A2}"/>
    <cellStyle name="Comma 4 9" xfId="5830" xr:uid="{5ADC1CE3-F247-4D16-A900-4027C90AF1B4}"/>
    <cellStyle name="Comma 4 9 2" xfId="6498" xr:uid="{32CC5F2D-D64F-4AED-9103-06672132BD59}"/>
    <cellStyle name="Comma 4 9 2 2" xfId="10228" xr:uid="{F8C3C7C9-4F8A-44E7-8EC5-8670B755F279}"/>
    <cellStyle name="Comma 4 9 2 2 2" xfId="19674" xr:uid="{84FC4BF1-09E0-474E-9BF3-651F4BE85837}"/>
    <cellStyle name="Comma 4 9 2 2 2 2" xfId="31781" xr:uid="{97C6D59C-EDCB-4B2F-990E-722F216D23AD}"/>
    <cellStyle name="Comma 4 9 2 2 2 3" xfId="34564" xr:uid="{BB4DC681-EDB0-416D-876E-F440A80658E4}"/>
    <cellStyle name="Comma 4 9 2 2 3" xfId="30498" xr:uid="{3085E405-9F68-49D5-8EA2-A64DC667F395}"/>
    <cellStyle name="Comma 4 9 2 2 4" xfId="33269" xr:uid="{5EBBB44E-B2A2-4341-B156-C99C1CCB3B4B}"/>
    <cellStyle name="Comma 4 9 2 3" xfId="15945" xr:uid="{1E1F48F9-B810-4C2E-B379-9AB6B3E3A06B}"/>
    <cellStyle name="Comma 4 9 2 3 2" xfId="31138" xr:uid="{F97F4C35-78A1-4641-A873-B8AFA58D4215}"/>
    <cellStyle name="Comma 4 9 2 3 3" xfId="33915" xr:uid="{5BA170CD-1BBE-4E60-A69E-54AD78798BD4}"/>
    <cellStyle name="Comma 4 9 2 4" xfId="29857" xr:uid="{5F08722A-1A64-4FC5-A80A-085BF7853184}"/>
    <cellStyle name="Comma 4 9 2 5" xfId="32622" xr:uid="{AF6836D6-3168-417D-9595-E3018EAAE732}"/>
    <cellStyle name="Comma 4 9 3" xfId="9559" xr:uid="{71D1BF7D-3AB1-4E84-BF81-518ABABF3879}"/>
    <cellStyle name="Comma 4 9 3 2" xfId="19004" xr:uid="{758FE78C-BA75-49D6-A7D9-6AC59600E882}"/>
    <cellStyle name="Comma 4 9 3 2 2" xfId="31492" xr:uid="{3C4EA498-21C9-4D70-826D-DBC96C64DB59}"/>
    <cellStyle name="Comma 4 9 3 2 3" xfId="34273" xr:uid="{719E84D3-2E31-446E-8151-6B0E7840154D}"/>
    <cellStyle name="Comma 4 9 3 3" xfId="30210" xr:uid="{DD77229E-C632-4EDB-BB1D-73D5B283DDB8}"/>
    <cellStyle name="Comma 4 9 3 4" xfId="32979" xr:uid="{93832E22-590F-40B4-91E4-EABB5AA0D380}"/>
    <cellStyle name="Comma 4 9 4" xfId="15275" xr:uid="{BC47332C-321D-4DC7-82D5-8FD9EDF59D88}"/>
    <cellStyle name="Comma 4 9 4 2" xfId="30849" xr:uid="{A4C426F7-58F9-4667-ABD5-E9012FAA8037}"/>
    <cellStyle name="Comma 4 9 4 3" xfId="33624" xr:uid="{0348C16F-7326-4A8E-BCF9-290538FCD2E2}"/>
    <cellStyle name="Comma 4 9 5" xfId="29570" xr:uid="{F95020AA-2D9E-4DD3-8214-FB85EEEDDE12}"/>
    <cellStyle name="Comma 4 9 6" xfId="32333" xr:uid="{A84A0E5D-9A41-4086-A930-285DC0918536}"/>
    <cellStyle name="Comma 40" xfId="3231" xr:uid="{1F791C78-10E2-4662-866B-BDE55070E6FA}"/>
    <cellStyle name="Comma 40 2" xfId="5004" xr:uid="{6B365247-806B-457F-BEF3-C79291FA6DD5}"/>
    <cellStyle name="Comma 40 2 2" xfId="6376" xr:uid="{4E3A6363-5338-442D-BF6B-70B2C6345AC1}"/>
    <cellStyle name="Comma 40 2 2 2" xfId="7045" xr:uid="{C52BFE94-6E4D-4654-A797-E616D49FB846}"/>
    <cellStyle name="Comma 40 2 2 2 2" xfId="10775" xr:uid="{6332B7F2-1AC1-4A4E-AFFF-A917E3E1621B}"/>
    <cellStyle name="Comma 40 2 2 2 2 2" xfId="20222" xr:uid="{F8CF0903-1D6F-444A-9401-9316843BE43B}"/>
    <cellStyle name="Comma 40 2 2 2 2 2 2" xfId="32017" xr:uid="{C03D6B76-FDD3-45F2-8974-7DF7B3941C62}"/>
    <cellStyle name="Comma 40 2 2 2 2 2 3" xfId="34801" xr:uid="{C0AFAEA0-F7BC-4107-A492-7327AFEC153E}"/>
    <cellStyle name="Comma 40 2 2 2 2 3" xfId="30733" xr:uid="{388D3BBA-F0D3-47C7-B1DA-42351517AE8B}"/>
    <cellStyle name="Comma 40 2 2 2 2 4" xfId="33505" xr:uid="{D202F8A3-F4AE-4CF4-AF98-8658A54BD01E}"/>
    <cellStyle name="Comma 40 2 2 2 3" xfId="16493" xr:uid="{C23FC00D-39BA-4A24-8D4F-F7C07B6AFDC7}"/>
    <cellStyle name="Comma 40 2 2 2 3 2" xfId="31374" xr:uid="{F8487DE4-5B15-4B42-B28B-B86E169BEB95}"/>
    <cellStyle name="Comma 40 2 2 2 3 3" xfId="34152" xr:uid="{7EE81551-CA67-42D5-9004-79980B3CBF08}"/>
    <cellStyle name="Comma 40 2 2 2 4" xfId="30092" xr:uid="{6903315B-8AFB-43E9-A123-D15758145EB6}"/>
    <cellStyle name="Comma 40 2 2 2 5" xfId="32858" xr:uid="{0EBF2019-E15B-48BE-87F7-ACFAC1BA3FD6}"/>
    <cellStyle name="Comma 40 2 2 3" xfId="10106" xr:uid="{86653964-BDE9-4DCF-B4F6-6417501CB637}"/>
    <cellStyle name="Comma 40 2 2 3 2" xfId="19552" xr:uid="{378D9877-115A-455C-B69A-617A90746622}"/>
    <cellStyle name="Comma 40 2 2 3 2 2" xfId="31728" xr:uid="{DFB9BCD4-F0CE-403E-88DC-F15882C87840}"/>
    <cellStyle name="Comma 40 2 2 3 2 3" xfId="34510" xr:uid="{314B511A-D864-4784-A79F-6DEF7B75E528}"/>
    <cellStyle name="Comma 40 2 2 3 3" xfId="30445" xr:uid="{F9F957A6-8370-4500-B55C-64E95C33C17D}"/>
    <cellStyle name="Comma 40 2 2 3 4" xfId="33215" xr:uid="{8921BF8E-CE82-4D89-A733-EE7B41FE81E0}"/>
    <cellStyle name="Comma 40 2 2 4" xfId="15823" xr:uid="{D06BDAD2-DC59-4E88-9324-2B2F28FACB96}"/>
    <cellStyle name="Comma 40 2 2 4 2" xfId="31085" xr:uid="{4AAE59EC-5D89-4505-A511-02653448252F}"/>
    <cellStyle name="Comma 40 2 2 4 3" xfId="33861" xr:uid="{959CB300-D2BF-4971-98F0-8AFBFC58F40D}"/>
    <cellStyle name="Comma 40 2 2 5" xfId="29804" xr:uid="{3D98CDFF-C378-43A2-8AD3-EA29219EB76B}"/>
    <cellStyle name="Comma 40 2 2 6" xfId="32568" xr:uid="{A1A71F60-4C70-4548-B522-49858D76A322}"/>
    <cellStyle name="Comma 40 3" xfId="6168" xr:uid="{43ABE751-30B0-4ABB-9776-8BF93CDAF3B7}"/>
    <cellStyle name="Comma 40 3 2" xfId="6836" xr:uid="{CFE94E59-4967-428F-8536-761FA30197F8}"/>
    <cellStyle name="Comma 40 3 2 2" xfId="10566" xr:uid="{FAB62288-C5CB-4B22-8C59-5671035C7228}"/>
    <cellStyle name="Comma 40 3 2 2 2" xfId="20013" xr:uid="{876B07AB-2B3F-4B52-90B5-5A9C0C3D3719}"/>
    <cellStyle name="Comma 40 3 2 2 2 2" xfId="31918" xr:uid="{22AFBE3B-EE32-4AD1-85B6-E3A1CD3B7465}"/>
    <cellStyle name="Comma 40 3 2 2 2 3" xfId="34701" xr:uid="{3155B8B7-31BA-4EE7-B653-6765FB48F567}"/>
    <cellStyle name="Comma 40 3 2 2 3" xfId="30634" xr:uid="{2BEA6B57-0617-4965-9FEF-91DBA306DAEA}"/>
    <cellStyle name="Comma 40 3 2 2 4" xfId="33405" xr:uid="{E00CA749-1118-41BE-8E9A-3140B17E5C3A}"/>
    <cellStyle name="Comma 40 3 2 3" xfId="16284" xr:uid="{D7D328C2-DC67-468E-B4FE-54B386892F04}"/>
    <cellStyle name="Comma 40 3 2 3 2" xfId="31275" xr:uid="{94B321F3-591C-4D66-839E-589EB5E668B9}"/>
    <cellStyle name="Comma 40 3 2 3 3" xfId="34052" xr:uid="{EC515C4D-C786-4384-A981-5614B010C3F0}"/>
    <cellStyle name="Comma 40 3 2 4" xfId="29993" xr:uid="{825B3CA7-345C-4963-82AD-E2B3ED5D07DE}"/>
    <cellStyle name="Comma 40 3 2 5" xfId="32758" xr:uid="{2FB486C8-7D52-4787-BB3D-AA5140D25792}"/>
    <cellStyle name="Comma 40 3 3" xfId="9897" xr:uid="{779D96DB-E013-40B4-8415-32A095EDEA16}"/>
    <cellStyle name="Comma 40 3 3 2" xfId="19343" xr:uid="{12A59B0A-090D-4461-9357-84CF38A0F5FC}"/>
    <cellStyle name="Comma 40 3 3 2 2" xfId="31629" xr:uid="{9D35BF75-BFB4-4675-B4DC-D6ED72C3B8AA}"/>
    <cellStyle name="Comma 40 3 3 2 3" xfId="34410" xr:uid="{4190633E-9E20-44CC-B109-80FFB294C70E}"/>
    <cellStyle name="Comma 40 3 3 3" xfId="30346" xr:uid="{697E6315-6601-4FEC-AD65-F791768C9E89}"/>
    <cellStyle name="Comma 40 3 3 4" xfId="33115" xr:uid="{056B5DA4-3E9E-4460-B913-28EBAC0EBEB1}"/>
    <cellStyle name="Comma 40 3 4" xfId="15614" xr:uid="{668BF582-8D97-4309-B505-F3139A6D5E24}"/>
    <cellStyle name="Comma 40 3 4 2" xfId="30986" xr:uid="{ABC5B792-98A7-41B1-B156-265268FEAA16}"/>
    <cellStyle name="Comma 40 3 4 3" xfId="33761" xr:uid="{67B7A278-ADE9-49CB-91F0-0526CCF9023C}"/>
    <cellStyle name="Comma 40 3 5" xfId="29706" xr:uid="{72E0681B-CFDF-4610-ADE4-0BAF738360AA}"/>
    <cellStyle name="Comma 40 3 6" xfId="32469" xr:uid="{A21689F0-B2EA-40DB-8095-2037E4EE9F79}"/>
    <cellStyle name="Comma 41" xfId="3232" xr:uid="{7AA5E610-CBD3-4DC1-A797-77A87E75D3BC}"/>
    <cellStyle name="Comma 41 2" xfId="5005" xr:uid="{62E0C8E6-20BF-499E-A81D-E460A7203935}"/>
    <cellStyle name="Comma 41 2 2" xfId="6377" xr:uid="{B2EC2432-71B9-4890-905D-89CABAEC9AB6}"/>
    <cellStyle name="Comma 41 2 2 2" xfId="7046" xr:uid="{5002EE9C-3131-4952-977F-F24BCAC51930}"/>
    <cellStyle name="Comma 41 2 2 2 2" xfId="10776" xr:uid="{F2D123B3-FBD6-49DB-BBA8-351345397A58}"/>
    <cellStyle name="Comma 41 2 2 2 2 2" xfId="20223" xr:uid="{79A9AD1D-4FF7-41C0-9D10-AD7D09C081D1}"/>
    <cellStyle name="Comma 41 2 2 2 2 2 2" xfId="32018" xr:uid="{8197A0FC-60FE-439B-B186-F2A24BEFD4A1}"/>
    <cellStyle name="Comma 41 2 2 2 2 2 3" xfId="34802" xr:uid="{B8176B2C-28B7-4F94-ABFE-1655DA642D92}"/>
    <cellStyle name="Comma 41 2 2 2 2 3" xfId="30734" xr:uid="{4FAF92C7-EEE4-43EB-A18F-78E6E029F95C}"/>
    <cellStyle name="Comma 41 2 2 2 2 4" xfId="33506" xr:uid="{1CEC7AB1-9C5A-41E3-A8AD-1580826682BE}"/>
    <cellStyle name="Comma 41 2 2 2 3" xfId="16494" xr:uid="{562ACF56-61B7-4BAB-9D93-EC44A6058C0B}"/>
    <cellStyle name="Comma 41 2 2 2 3 2" xfId="31375" xr:uid="{BBB3B30A-D2A6-4A8B-9886-E42571B7B678}"/>
    <cellStyle name="Comma 41 2 2 2 3 3" xfId="34153" xr:uid="{C33455A4-674B-46A5-BE01-3D36268790D1}"/>
    <cellStyle name="Comma 41 2 2 2 4" xfId="30093" xr:uid="{DAF48FC2-BAA6-450E-B505-EB997F45EE74}"/>
    <cellStyle name="Comma 41 2 2 2 5" xfId="32859" xr:uid="{CBF152EF-9469-4B44-A594-6390B2DB349B}"/>
    <cellStyle name="Comma 41 2 2 3" xfId="10107" xr:uid="{56176821-3455-4BCA-ADCD-865301B4301B}"/>
    <cellStyle name="Comma 41 2 2 3 2" xfId="19553" xr:uid="{FE4C27C8-422A-49DD-AFFA-9CEBDC26D5BB}"/>
    <cellStyle name="Comma 41 2 2 3 2 2" xfId="31729" xr:uid="{7C4B5BEE-984E-459C-A618-A455D91F39B3}"/>
    <cellStyle name="Comma 41 2 2 3 2 3" xfId="34511" xr:uid="{C21E34BE-563D-43D6-8A92-A140E2D3D50D}"/>
    <cellStyle name="Comma 41 2 2 3 3" xfId="30446" xr:uid="{65DD046B-DE9B-48ED-A2F9-47B2182B42D4}"/>
    <cellStyle name="Comma 41 2 2 3 4" xfId="33216" xr:uid="{4124E9F6-A8B3-4D34-8D26-388AAA9E0C5B}"/>
    <cellStyle name="Comma 41 2 2 4" xfId="15824" xr:uid="{EEFD2911-E882-4E98-AAA0-22C3F0973AD5}"/>
    <cellStyle name="Comma 41 2 2 4 2" xfId="31086" xr:uid="{23586465-7F26-4ECC-A8D2-23822D81B10B}"/>
    <cellStyle name="Comma 41 2 2 4 3" xfId="33862" xr:uid="{DAD0498D-C2D0-4CE3-9F5C-A901BA2C6F21}"/>
    <cellStyle name="Comma 41 2 2 5" xfId="29805" xr:uid="{4F798B00-817B-48F4-A88F-116C01A8340D}"/>
    <cellStyle name="Comma 41 2 2 6" xfId="32569" xr:uid="{FDE71AFF-0142-4FDA-B6AE-F976D659906E}"/>
    <cellStyle name="Comma 41 3" xfId="6169" xr:uid="{E317A843-827A-491A-A454-2B536E4CFF18}"/>
    <cellStyle name="Comma 41 3 2" xfId="6837" xr:uid="{80E71B70-A68B-43AC-9CE7-105DC66F9894}"/>
    <cellStyle name="Comma 41 3 2 2" xfId="10567" xr:uid="{0404409B-960A-4B02-B74E-305852C3D235}"/>
    <cellStyle name="Comma 41 3 2 2 2" xfId="20014" xr:uid="{355553B8-9D87-4C1E-8FC5-A85716B9CC76}"/>
    <cellStyle name="Comma 41 3 2 2 2 2" xfId="31919" xr:uid="{EE7D212E-2823-4559-8A9C-5903BEE198E1}"/>
    <cellStyle name="Comma 41 3 2 2 2 3" xfId="34702" xr:uid="{9FC2A8C1-8385-4BEB-A229-BF388D6FF6E3}"/>
    <cellStyle name="Comma 41 3 2 2 3" xfId="30635" xr:uid="{1B416DEA-2DA4-4EE7-BB0A-67ACF8716029}"/>
    <cellStyle name="Comma 41 3 2 2 4" xfId="33406" xr:uid="{058B889E-7AB4-42C7-8080-EDF2322272FE}"/>
    <cellStyle name="Comma 41 3 2 3" xfId="16285" xr:uid="{6568D356-FEF7-47FD-BA5D-3B16F52D95B9}"/>
    <cellStyle name="Comma 41 3 2 3 2" xfId="31276" xr:uid="{FC6BE6DE-2649-4A3D-A8E3-385EF89606F5}"/>
    <cellStyle name="Comma 41 3 2 3 3" xfId="34053" xr:uid="{A42E0247-72AB-44A7-8E1B-EF990D161273}"/>
    <cellStyle name="Comma 41 3 2 4" xfId="29994" xr:uid="{516C66B9-A825-4962-9474-DB1D70F8BA07}"/>
    <cellStyle name="Comma 41 3 2 5" xfId="32759" xr:uid="{6B714C6A-9C5F-4CA4-89AF-E238AC4EA173}"/>
    <cellStyle name="Comma 41 3 3" xfId="9898" xr:uid="{FF4212CB-D00E-496C-B62F-2FD859B650DD}"/>
    <cellStyle name="Comma 41 3 3 2" xfId="19344" xr:uid="{0DDB6A36-6AEA-409F-BFD8-D560A39E293F}"/>
    <cellStyle name="Comma 41 3 3 2 2" xfId="31630" xr:uid="{17D26303-0029-4FC7-A8E9-CAFF7760AAA1}"/>
    <cellStyle name="Comma 41 3 3 2 3" xfId="34411" xr:uid="{77E2F657-98DD-446E-B512-A8C58233BC47}"/>
    <cellStyle name="Comma 41 3 3 3" xfId="30347" xr:uid="{D62DE222-36A6-4F79-9C83-99C50D8939D9}"/>
    <cellStyle name="Comma 41 3 3 4" xfId="33116" xr:uid="{31B1C2F4-AD85-4225-A98D-CF851B5C37CB}"/>
    <cellStyle name="Comma 41 3 4" xfId="15615" xr:uid="{FC9DD688-A180-491E-9528-DD7E6D1C7326}"/>
    <cellStyle name="Comma 41 3 4 2" xfId="30987" xr:uid="{457E4AFC-167E-431D-A020-A7A04FA9CAD0}"/>
    <cellStyle name="Comma 41 3 4 3" xfId="33762" xr:uid="{6EEDF3C4-B7B0-4778-8B08-8E1252705500}"/>
    <cellStyle name="Comma 41 3 5" xfId="29707" xr:uid="{2BCD1670-DEBE-47C4-AC5A-299160030303}"/>
    <cellStyle name="Comma 41 3 6" xfId="32470" xr:uid="{15957B4A-F1BD-4A74-A702-9A0054C365C8}"/>
    <cellStyle name="Comma 42" xfId="3233" xr:uid="{8625C702-501E-483F-8B67-3AAE422E170F}"/>
    <cellStyle name="Comma 42 2" xfId="6170" xr:uid="{66846B83-617E-4E05-8348-D04756384891}"/>
    <cellStyle name="Comma 42 2 2" xfId="6838" xr:uid="{E5E32730-B4D7-45BE-A5FA-534F5E905BA1}"/>
    <cellStyle name="Comma 42 2 2 2" xfId="10568" xr:uid="{BCAE0EBE-5B20-4802-86C4-329C288F0C5C}"/>
    <cellStyle name="Comma 42 2 2 2 2" xfId="20015" xr:uid="{83A2BF18-DD7B-4932-A2EC-06A36C915239}"/>
    <cellStyle name="Comma 42 2 2 2 2 2" xfId="31920" xr:uid="{9DB1C85F-01DA-44B2-964C-A0832B3E06F1}"/>
    <cellStyle name="Comma 42 2 2 2 2 3" xfId="34703" xr:uid="{7B9EDB81-5A90-41CE-9F91-322001045887}"/>
    <cellStyle name="Comma 42 2 2 2 3" xfId="30636" xr:uid="{4C646B4A-E875-4E8C-877A-6B0282DEF081}"/>
    <cellStyle name="Comma 42 2 2 2 4" xfId="33407" xr:uid="{78CB7EA9-8687-405C-8A57-430F09EEDCA1}"/>
    <cellStyle name="Comma 42 2 2 3" xfId="16286" xr:uid="{3A1915BE-418D-479D-8FA7-1BB079A5E926}"/>
    <cellStyle name="Comma 42 2 2 3 2" xfId="31277" xr:uid="{28DFE982-72D3-47A8-B609-8FECB2ED6E6E}"/>
    <cellStyle name="Comma 42 2 2 3 3" xfId="34054" xr:uid="{16B5CE4E-112F-412A-AC37-5D81D91FF8A6}"/>
    <cellStyle name="Comma 42 2 2 4" xfId="29995" xr:uid="{444E7E58-8761-48E4-B7D0-D201588357D7}"/>
    <cellStyle name="Comma 42 2 2 5" xfId="32760" xr:uid="{994EB7F3-3A36-4264-9644-71DD7B93772B}"/>
    <cellStyle name="Comma 42 2 3" xfId="9899" xr:uid="{FB85A0FA-22BF-4C75-8EDA-E7072A0FA78B}"/>
    <cellStyle name="Comma 42 2 3 2" xfId="19345" xr:uid="{5771079C-AA30-4A94-9181-DA98052986C0}"/>
    <cellStyle name="Comma 42 2 3 2 2" xfId="31631" xr:uid="{8AF815A1-DBF8-4880-A798-64A09541BEA6}"/>
    <cellStyle name="Comma 42 2 3 2 3" xfId="34412" xr:uid="{41DF6AF9-E534-4A4A-9455-00721AD0807B}"/>
    <cellStyle name="Comma 42 2 3 3" xfId="30348" xr:uid="{6F1DE51A-1FC1-47FC-91D1-C5F4CCE62AF7}"/>
    <cellStyle name="Comma 42 2 3 4" xfId="33117" xr:uid="{F9BC7AF6-8E41-485A-906E-C7A685D33353}"/>
    <cellStyle name="Comma 42 2 4" xfId="15616" xr:uid="{998E2C26-4542-4B34-86CA-89A766D98B46}"/>
    <cellStyle name="Comma 42 2 4 2" xfId="30988" xr:uid="{269E8BB3-2499-489D-8A7D-59A1E3A0C5BE}"/>
    <cellStyle name="Comma 42 2 4 3" xfId="33763" xr:uid="{51B7A819-29D3-46E8-A251-01F0528C5D70}"/>
    <cellStyle name="Comma 42 2 5" xfId="29708" xr:uid="{83C7121C-3822-4279-8C44-95BB16CA4D81}"/>
    <cellStyle name="Comma 42 2 6" xfId="32471" xr:uid="{CCCE0E47-B1C6-4B95-A81E-D2BAA5AF678F}"/>
    <cellStyle name="Comma 42 3" xfId="6483" xr:uid="{078FF645-FE41-425D-8B31-6E55DA10A39F}"/>
    <cellStyle name="Comma 42 3 2" xfId="10213" xr:uid="{0E19200D-93CB-42AB-8F44-B3416A8B9CB7}"/>
    <cellStyle name="Comma 42 3 2 2" xfId="19659" xr:uid="{0DEAF3E3-E317-4ED9-880F-F5E1C952548B}"/>
    <cellStyle name="Comma 42 3 2 2 2" xfId="31767" xr:uid="{5A9C769D-164C-4D03-8CB5-4362ABDAC833}"/>
    <cellStyle name="Comma 42 3 2 2 3" xfId="34549" xr:uid="{2E3A4400-5401-4B65-8742-A95C00AF8A29}"/>
    <cellStyle name="Comma 42 3 2 3" xfId="30484" xr:uid="{0C36EAC2-C94B-4918-B2FB-4BAF12D2BDE3}"/>
    <cellStyle name="Comma 42 3 2 4" xfId="33254" xr:uid="{1E040211-2AC8-47F0-8C41-3FC6AF518BA0}"/>
    <cellStyle name="Comma 42 3 3" xfId="15930" xr:uid="{BB2C9A1F-62C9-4E4E-9CFA-D3D780E47D44}"/>
    <cellStyle name="Comma 42 3 3 2" xfId="31124" xr:uid="{3F67723F-2C0B-420A-818F-72FA63A4ADC2}"/>
    <cellStyle name="Comma 42 3 3 3" xfId="33900" xr:uid="{7C5C9970-CD85-491C-80B4-65E5EC9C7C75}"/>
    <cellStyle name="Comma 42 3 4" xfId="29843" xr:uid="{4EC1B6AE-55F1-45BB-B59E-5EE73C438A0A}"/>
    <cellStyle name="Comma 42 3 5" xfId="32607" xr:uid="{04C247D8-502B-4238-8E92-72D56E72CD46}"/>
    <cellStyle name="Comma 42 4" xfId="8429" xr:uid="{B277B617-D58D-4EBE-9098-EC78D167EE53}"/>
    <cellStyle name="Comma 42 4 2" xfId="12004" xr:uid="{F0E12DFE-D3BE-4E9B-AB48-1C1D5D0FD974}"/>
    <cellStyle name="Comma 42 4 2 2" xfId="21451" xr:uid="{E6798541-69CA-491D-B506-84BB9CCB7D41}"/>
    <cellStyle name="Comma 42 4 2 2 2" xfId="32066" xr:uid="{99DF187A-9DED-4807-8F69-DC8C341CEE28}"/>
    <cellStyle name="Comma 42 4 2 2 3" xfId="34850" xr:uid="{4D581C96-FA5C-4C78-842F-E11B37A32B94}"/>
    <cellStyle name="Comma 42 4 2 3" xfId="30782" xr:uid="{163F34C3-AF30-4243-B93B-F178BCD55123}"/>
    <cellStyle name="Comma 42 4 2 4" xfId="33554" xr:uid="{39184691-AD73-4EDE-8A11-A6245E677F93}"/>
    <cellStyle name="Comma 42 4 3" xfId="17874" xr:uid="{FC2EF6DC-3DFF-41B1-98EF-98E9B1EA87BC}"/>
    <cellStyle name="Comma 42 4 3 2" xfId="31423" xr:uid="{9F4351BC-688C-485A-BE70-C2E78F0C02AB}"/>
    <cellStyle name="Comma 42 4 3 3" xfId="34201" xr:uid="{20447BC9-714C-48F2-B224-65A7604AA9C9}"/>
    <cellStyle name="Comma 42 4 4" xfId="30141" xr:uid="{E3FDE4FE-6637-4CB7-9FFA-6687887EE39C}"/>
    <cellStyle name="Comma 42 4 5" xfId="32907" xr:uid="{9BDDCC91-5928-4D7A-B158-C47899AA9E57}"/>
    <cellStyle name="Comma 42 5" xfId="9517" xr:uid="{2B8AE244-5382-47D8-8081-C2044D9FD6FA}"/>
    <cellStyle name="Comma 42 5 2" xfId="12865" xr:uid="{6DB6D928-D1C4-4719-9C92-815F96FBE681}"/>
    <cellStyle name="Comma 42 5 2 2" xfId="22312" xr:uid="{424C6324-132B-48F9-8D09-A926EA434016}"/>
    <cellStyle name="Comma 42 5 2 2 2" xfId="32095" xr:uid="{7A065E1D-3D2C-4F2F-B620-83D660E4579D}"/>
    <cellStyle name="Comma 42 5 2 2 3" xfId="34880" xr:uid="{32A53649-C5B4-4D65-AC90-1973F3430D73}"/>
    <cellStyle name="Comma 42 5 2 3" xfId="30811" xr:uid="{8ED363D6-5BEC-4350-9BEB-4EC0B28A994A}"/>
    <cellStyle name="Comma 42 5 2 4" xfId="33584" xr:uid="{F3CEF314-30ED-431A-AAC1-EC8820AA23CB}"/>
    <cellStyle name="Comma 42 5 3" xfId="18962" xr:uid="{2DC24981-56BF-4415-950F-6F25F09297CE}"/>
    <cellStyle name="Comma 42 5 3 2" xfId="31452" xr:uid="{B977E3A1-854C-4733-AFD1-932999F4CB81}"/>
    <cellStyle name="Comma 42 5 3 3" xfId="34231" xr:uid="{5109176D-A72F-4036-B342-F5513F746D12}"/>
    <cellStyle name="Comma 42 5 4" xfId="30170" xr:uid="{6AA182D6-26C4-4158-8A4B-5B54A03F00A6}"/>
    <cellStyle name="Comma 42 5 5" xfId="32937" xr:uid="{1491B320-6D55-43EF-AB16-AD72432CEF6E}"/>
    <cellStyle name="Comma 42 6" xfId="9545" xr:uid="{AF0BDAC0-AFB0-472A-B957-6664309A2E1C}"/>
    <cellStyle name="Comma 42 6 2" xfId="18990" xr:uid="{E5EE364E-8BEF-4A6E-90BE-EB195293CBAB}"/>
    <cellStyle name="Comma 42 6 2 2" xfId="31479" xr:uid="{3971C3E1-0215-4C86-983D-4C480E8EF1AB}"/>
    <cellStyle name="Comma 42 6 2 3" xfId="34259" xr:uid="{68B832A6-4862-43D5-A926-FBAE4D80EB72}"/>
    <cellStyle name="Comma 42 6 3" xfId="30197" xr:uid="{430FFA2E-4DFB-4322-B3F2-874A59FA7DB3}"/>
    <cellStyle name="Comma 42 6 4" xfId="32965" xr:uid="{B275FD6D-0402-43C2-9097-357F82DA2C23}"/>
    <cellStyle name="Comma 42 7" xfId="15262" xr:uid="{4B6115ED-2A28-40E2-8BFF-304584EC2072}"/>
    <cellStyle name="Comma 42 7 2" xfId="30837" xr:uid="{52283787-849C-44AB-9BDB-81423ECDED97}"/>
    <cellStyle name="Comma 42 7 3" xfId="33611" xr:uid="{B287F07A-F1DA-4B75-8A66-72E0682E9CD4}"/>
    <cellStyle name="Comma 42 8" xfId="29539" xr:uid="{5A300F4A-FA79-4003-BA1C-2994F83C26E4}"/>
    <cellStyle name="Comma 42 9" xfId="32320" xr:uid="{E7D83E0F-B52F-40D0-981B-28F471F6D22A}"/>
    <cellStyle name="Comma 43" xfId="3234" xr:uid="{9F6E120C-2D06-4859-984A-2B6B30ACBF54}"/>
    <cellStyle name="Comma 43 2" xfId="6171" xr:uid="{666C8ADE-7C8F-4730-8D5F-DD85547D47BC}"/>
    <cellStyle name="Comma 43 2 2" xfId="6839" xr:uid="{0F1E8B1A-427E-4FC6-8C13-EAE239EF841A}"/>
    <cellStyle name="Comma 43 2 2 2" xfId="10569" xr:uid="{FAE116F3-A27B-4C31-B96D-BA4CEB6A057B}"/>
    <cellStyle name="Comma 43 2 2 2 2" xfId="20016" xr:uid="{B6062A42-F1B5-4C27-8EA4-3DBBEA1F093A}"/>
    <cellStyle name="Comma 43 2 2 2 2 2" xfId="31921" xr:uid="{D5C71E05-9DBD-4C6F-BBC7-FC5086C0A3BD}"/>
    <cellStyle name="Comma 43 2 2 2 2 3" xfId="34704" xr:uid="{1D99C12F-FD60-49CC-BAAC-998A06D0E230}"/>
    <cellStyle name="Comma 43 2 2 2 3" xfId="30637" xr:uid="{F9005C52-D91C-426A-A1E3-AF90D60D8136}"/>
    <cellStyle name="Comma 43 2 2 2 4" xfId="33408" xr:uid="{1AAF2B70-B1FA-437A-A4D4-1C1594A576D1}"/>
    <cellStyle name="Comma 43 2 2 3" xfId="16287" xr:uid="{A47F587F-6081-40B5-9810-27CDCB613786}"/>
    <cellStyle name="Comma 43 2 2 3 2" xfId="31278" xr:uid="{72576A40-3F5E-477B-9549-BC55B5E04C99}"/>
    <cellStyle name="Comma 43 2 2 3 3" xfId="34055" xr:uid="{EFDF83FE-BAE5-4BD0-A976-534C4C284060}"/>
    <cellStyle name="Comma 43 2 2 4" xfId="29996" xr:uid="{9D6CF1D6-7468-4CC4-843B-D4CB4D26D87D}"/>
    <cellStyle name="Comma 43 2 2 5" xfId="32761" xr:uid="{FDD4081C-F6DA-4085-9BFF-01E34E183B44}"/>
    <cellStyle name="Comma 43 2 3" xfId="9900" xr:uid="{26B7A98B-F561-4A50-A066-5F6831AD98FC}"/>
    <cellStyle name="Comma 43 2 3 2" xfId="19346" xr:uid="{18974A98-A212-4DDA-9A5C-7B1ECCF31952}"/>
    <cellStyle name="Comma 43 2 3 2 2" xfId="31632" xr:uid="{1870DE91-026F-44F3-A3A8-51F7468F91B1}"/>
    <cellStyle name="Comma 43 2 3 2 3" xfId="34413" xr:uid="{335D323E-BB0E-4EA9-9FC6-25FC21810C74}"/>
    <cellStyle name="Comma 43 2 3 3" xfId="30349" xr:uid="{C4C885F9-37BC-450F-A74A-68DE363606E0}"/>
    <cellStyle name="Comma 43 2 3 4" xfId="33118" xr:uid="{933C8284-2F2C-4B28-9AF0-8B417AB37213}"/>
    <cellStyle name="Comma 43 2 4" xfId="15617" xr:uid="{DA906E3E-9B1A-414E-8AF1-A466D49DB2C4}"/>
    <cellStyle name="Comma 43 2 4 2" xfId="30989" xr:uid="{2090BE2F-4208-4522-AC05-EEE4411B17D8}"/>
    <cellStyle name="Comma 43 2 4 3" xfId="33764" xr:uid="{D25DA20A-B167-41B8-BB91-76536429AB9A}"/>
    <cellStyle name="Comma 43 2 5" xfId="29709" xr:uid="{757293CB-EDB9-48A4-A308-15C0F57CCE4E}"/>
    <cellStyle name="Comma 43 2 6" xfId="32472" xr:uid="{92C3207A-28CC-4FDB-ACAE-D54EE83B69F3}"/>
    <cellStyle name="Comma 43 3" xfId="6484" xr:uid="{C8ADFC81-1FED-446A-A681-729E6D01FC40}"/>
    <cellStyle name="Comma 43 3 2" xfId="10214" xr:uid="{ED363B0A-2CAE-4962-9794-24185C592FA6}"/>
    <cellStyle name="Comma 43 3 2 2" xfId="19660" xr:uid="{837AD510-D130-4EF0-B654-4F63A67CA103}"/>
    <cellStyle name="Comma 43 3 2 2 2" xfId="31768" xr:uid="{E06E39F2-5312-4488-9F77-823DA87DEE95}"/>
    <cellStyle name="Comma 43 3 2 2 3" xfId="34550" xr:uid="{430DA809-F3C7-4CCD-B85A-8D9893774132}"/>
    <cellStyle name="Comma 43 3 2 3" xfId="30485" xr:uid="{165040A5-16E0-412D-8D8F-3D19A82B09A3}"/>
    <cellStyle name="Comma 43 3 2 4" xfId="33255" xr:uid="{64A5147C-0858-45F9-9025-7645AA40B973}"/>
    <cellStyle name="Comma 43 3 3" xfId="15931" xr:uid="{3F28E835-852E-4E12-BE9A-6D71169678B8}"/>
    <cellStyle name="Comma 43 3 3 2" xfId="31125" xr:uid="{A2605038-D59A-40EB-9D57-C18EEE3F3E84}"/>
    <cellStyle name="Comma 43 3 3 3" xfId="33901" xr:uid="{3C88A8E9-C793-41BD-912D-BBC05AE7069F}"/>
    <cellStyle name="Comma 43 3 4" xfId="29844" xr:uid="{A85B7810-D82E-4F0E-9AD4-D45EA4A1B072}"/>
    <cellStyle name="Comma 43 3 5" xfId="32608" xr:uid="{D176FCB0-C80B-4E37-96D2-90D5B5B725CD}"/>
    <cellStyle name="Comma 43 4" xfId="8430" xr:uid="{96E3CB68-1ADE-4787-974E-E487D61BEEAB}"/>
    <cellStyle name="Comma 43 4 2" xfId="12005" xr:uid="{55042D7D-C334-44D4-B8FD-C8889F7245DB}"/>
    <cellStyle name="Comma 43 4 2 2" xfId="21452" xr:uid="{D614D152-639B-44AD-B6E4-AF1D7197495A}"/>
    <cellStyle name="Comma 43 4 2 2 2" xfId="32067" xr:uid="{60FE6343-0FBF-494F-BD38-86AAF2A328BF}"/>
    <cellStyle name="Comma 43 4 2 2 3" xfId="34851" xr:uid="{E2809362-1B85-4208-BCB0-4BE9E1A72189}"/>
    <cellStyle name="Comma 43 4 2 3" xfId="30783" xr:uid="{2FA8B518-8FC7-4425-B2E1-2B2847CC4758}"/>
    <cellStyle name="Comma 43 4 2 4" xfId="33555" xr:uid="{16116A50-93EA-4B55-901F-2D1F350D367F}"/>
    <cellStyle name="Comma 43 4 3" xfId="17875" xr:uid="{7B5D75B6-D4CA-4ED3-8E04-5DCC6B4A0A74}"/>
    <cellStyle name="Comma 43 4 3 2" xfId="31424" xr:uid="{B01C1CCA-7233-4BD4-B09F-4B9A8CE67B0D}"/>
    <cellStyle name="Comma 43 4 3 3" xfId="34202" xr:uid="{730C7B75-431E-417C-B913-E287456CA750}"/>
    <cellStyle name="Comma 43 4 4" xfId="30142" xr:uid="{FC4B8297-FBCC-42E7-AC95-5B77C62867EC}"/>
    <cellStyle name="Comma 43 4 5" xfId="32908" xr:uid="{48FE566F-A87E-4543-9956-3EB3C44C6555}"/>
    <cellStyle name="Comma 43 5" xfId="9518" xr:uid="{878A8917-AE38-4C89-B629-9AFD4E0DE290}"/>
    <cellStyle name="Comma 43 5 2" xfId="12866" xr:uid="{EB6084D4-64E6-4A93-A72C-1D69B2B4D9BD}"/>
    <cellStyle name="Comma 43 5 2 2" xfId="22313" xr:uid="{515093F1-E442-4B66-B351-733E9D9E7E2E}"/>
    <cellStyle name="Comma 43 5 2 2 2" xfId="32096" xr:uid="{739971E0-481B-4304-884A-9204A45D6564}"/>
    <cellStyle name="Comma 43 5 2 2 3" xfId="34881" xr:uid="{E6883FEC-57B0-47E3-8BC8-0F6D7EA98996}"/>
    <cellStyle name="Comma 43 5 2 3" xfId="30812" xr:uid="{FF5F2D04-4108-48FA-9F3C-F214AFF5BC44}"/>
    <cellStyle name="Comma 43 5 2 4" xfId="33585" xr:uid="{8BD79D7A-1035-4A7A-BD92-E9FF271FB12B}"/>
    <cellStyle name="Comma 43 5 3" xfId="18963" xr:uid="{7604664F-D192-4B8B-9C2F-C236D54039E7}"/>
    <cellStyle name="Comma 43 5 3 2" xfId="31453" xr:uid="{8F9FCF1C-A6EF-413E-9677-9D640A27BA32}"/>
    <cellStyle name="Comma 43 5 3 3" xfId="34232" xr:uid="{5ECB78FE-CFE6-4796-BC95-9CE703B1CBBB}"/>
    <cellStyle name="Comma 43 5 4" xfId="30171" xr:uid="{B5205BAA-5DFC-4163-B9F2-64C1D351C0DF}"/>
    <cellStyle name="Comma 43 5 5" xfId="32938" xr:uid="{BF5F9EAF-D305-45F3-B552-AD3A87324D3F}"/>
    <cellStyle name="Comma 43 6" xfId="9546" xr:uid="{54E8F7F1-7230-4D14-B8E3-ED9745EC6C75}"/>
    <cellStyle name="Comma 43 6 2" xfId="18991" xr:uid="{603631BD-F9FB-4188-9004-73300F8E5738}"/>
    <cellStyle name="Comma 43 6 2 2" xfId="31480" xr:uid="{171EAA52-F4D5-4E30-AC78-69F822839403}"/>
    <cellStyle name="Comma 43 6 2 3" xfId="34260" xr:uid="{2FBD5490-6FDE-4B67-ACD8-F21F236D9402}"/>
    <cellStyle name="Comma 43 6 3" xfId="30198" xr:uid="{459A49AB-F6C3-49BB-A122-22DBDB33F3FC}"/>
    <cellStyle name="Comma 43 6 4" xfId="32966" xr:uid="{CA112708-307E-4540-AAD8-22173F8BB52B}"/>
    <cellStyle name="Comma 43 7" xfId="15263" xr:uid="{556EEFA6-0E71-4FED-A492-A415C1DFD84E}"/>
    <cellStyle name="Comma 43 7 2" xfId="30838" xr:uid="{BBF9A52F-F656-4467-9D5F-0D4ECA784250}"/>
    <cellStyle name="Comma 43 7 3" xfId="33612" xr:uid="{09513E88-E48B-47B9-B9F1-EA7FE8FA09DD}"/>
    <cellStyle name="Comma 43 8" xfId="29540" xr:uid="{473BF5AF-084A-4100-BC16-17287B847BAE}"/>
    <cellStyle name="Comma 43 9" xfId="32321" xr:uid="{AC0DBCCF-65C8-4E92-A9B1-C586E6BA7817}"/>
    <cellStyle name="Comma 44" xfId="3235" xr:uid="{93C69D47-0747-4A3F-AB6D-AD3B7528A464}"/>
    <cellStyle name="Comma 44 2" xfId="5006" xr:uid="{46838F23-D53D-4C2B-92B8-862F251EF14B}"/>
    <cellStyle name="Comma 44 2 2" xfId="6378" xr:uid="{0D56F0F4-17DA-4BA4-875B-96B14D589304}"/>
    <cellStyle name="Comma 44 2 2 2" xfId="7047" xr:uid="{0341BFC0-4990-4830-9773-E5578A78BA23}"/>
    <cellStyle name="Comma 44 2 2 2 2" xfId="10777" xr:uid="{DBB1CF0E-B396-4CFE-99AA-03CF54D3FE8E}"/>
    <cellStyle name="Comma 44 2 2 2 2 2" xfId="20224" xr:uid="{8CE4F4D2-B7A9-4610-9DCD-E728B3691192}"/>
    <cellStyle name="Comma 44 2 2 2 2 2 2" xfId="32019" xr:uid="{5F10C058-A457-48C2-BE9C-D15776AE23D7}"/>
    <cellStyle name="Comma 44 2 2 2 2 2 3" xfId="34803" xr:uid="{456B3F97-FCD9-421B-BEB0-4E8D693C43D4}"/>
    <cellStyle name="Comma 44 2 2 2 2 3" xfId="30735" xr:uid="{6A177C7D-59DA-4979-B829-27F79B0FD0FD}"/>
    <cellStyle name="Comma 44 2 2 2 2 4" xfId="33507" xr:uid="{A2231732-598B-4863-8639-77C90D4C5DC8}"/>
    <cellStyle name="Comma 44 2 2 2 3" xfId="16495" xr:uid="{945FA244-1680-4AC2-9BEC-46D10492149C}"/>
    <cellStyle name="Comma 44 2 2 2 3 2" xfId="31376" xr:uid="{73EEC171-FFC9-4FC4-A19A-DB9EDF5E04AB}"/>
    <cellStyle name="Comma 44 2 2 2 3 3" xfId="34154" xr:uid="{E4441A54-7DEA-48CE-BB05-CA12ABEE36C2}"/>
    <cellStyle name="Comma 44 2 2 2 4" xfId="30094" xr:uid="{679A971F-7B22-4352-9140-5FF906D9B348}"/>
    <cellStyle name="Comma 44 2 2 2 5" xfId="32860" xr:uid="{727B20DF-8E44-48E6-B252-B8DF84255F2E}"/>
    <cellStyle name="Comma 44 2 2 3" xfId="10108" xr:uid="{4EBA2ECA-94E5-4F83-BC13-8FE14243EC02}"/>
    <cellStyle name="Comma 44 2 2 3 2" xfId="19554" xr:uid="{8EBA8956-F79D-4CB6-9978-33AFD02DA5E1}"/>
    <cellStyle name="Comma 44 2 2 3 2 2" xfId="31730" xr:uid="{786BD8EB-17F9-4B30-A5DF-F96AFB9F8AAA}"/>
    <cellStyle name="Comma 44 2 2 3 2 3" xfId="34512" xr:uid="{A65C6A80-CEFE-4055-9C65-B089EFCCB51A}"/>
    <cellStyle name="Comma 44 2 2 3 3" xfId="30447" xr:uid="{330BE50E-3714-4F24-AC69-B4485CC28E57}"/>
    <cellStyle name="Comma 44 2 2 3 4" xfId="33217" xr:uid="{F29CEC06-0E82-4171-AF6A-58102649D6BC}"/>
    <cellStyle name="Comma 44 2 2 4" xfId="15825" xr:uid="{0A497EB2-E6B1-4DE4-A572-A4F9A3446FE2}"/>
    <cellStyle name="Comma 44 2 2 4 2" xfId="31087" xr:uid="{41E87A17-327F-43E3-95A3-390D4BAF7380}"/>
    <cellStyle name="Comma 44 2 2 4 3" xfId="33863" xr:uid="{8E670D5B-EFB6-48DC-8255-AB64E8FD4243}"/>
    <cellStyle name="Comma 44 2 2 5" xfId="29806" xr:uid="{285375F3-8B20-4A3F-AF68-E6CDBF8F8A9D}"/>
    <cellStyle name="Comma 44 2 2 6" xfId="32570" xr:uid="{55F05C8C-1755-4833-83B3-33663E643501}"/>
    <cellStyle name="Comma 44 3" xfId="6172" xr:uid="{D063FB0A-F2E5-4845-9318-5ED0FB55B17E}"/>
    <cellStyle name="Comma 44 3 2" xfId="6840" xr:uid="{E9063BAB-4A1D-4A75-BC18-349B43905534}"/>
    <cellStyle name="Comma 44 3 2 2" xfId="10570" xr:uid="{A3F22919-DA0D-4EB6-973C-88FAE50E7FEE}"/>
    <cellStyle name="Comma 44 3 2 2 2" xfId="20017" xr:uid="{4476E73F-C6E6-4866-9159-A25B1A3E903D}"/>
    <cellStyle name="Comma 44 3 2 2 2 2" xfId="31922" xr:uid="{007CB97F-FC6C-41B7-9C7D-737C9FBE402E}"/>
    <cellStyle name="Comma 44 3 2 2 2 3" xfId="34705" xr:uid="{835B497A-3C10-4E54-8B19-C322BD21D806}"/>
    <cellStyle name="Comma 44 3 2 2 3" xfId="30638" xr:uid="{D46C380C-8F10-4B27-9600-913D09B17501}"/>
    <cellStyle name="Comma 44 3 2 2 4" xfId="33409" xr:uid="{AE882AD3-1DED-44A6-9466-841CC9BBD693}"/>
    <cellStyle name="Comma 44 3 2 3" xfId="16288" xr:uid="{6A8E3BC7-5EB0-4880-9F9A-2DB1BE99B5A2}"/>
    <cellStyle name="Comma 44 3 2 3 2" xfId="31279" xr:uid="{C77D846D-C14E-4FE5-A652-E101178ABB5D}"/>
    <cellStyle name="Comma 44 3 2 3 3" xfId="34056" xr:uid="{F17AB0BE-CB17-4F0C-9648-68CEB746467F}"/>
    <cellStyle name="Comma 44 3 2 4" xfId="29997" xr:uid="{4C525A63-5927-4807-8BDF-74CD4E32D534}"/>
    <cellStyle name="Comma 44 3 2 5" xfId="32762" xr:uid="{6AA532C1-4C99-453B-ADC9-4C6FF64E52C7}"/>
    <cellStyle name="Comma 44 3 3" xfId="9901" xr:uid="{D7880909-DE3D-4584-8660-33B37D446BE4}"/>
    <cellStyle name="Comma 44 3 3 2" xfId="19347" xr:uid="{F7A8951F-2631-4717-8E66-7EA784DB8B5C}"/>
    <cellStyle name="Comma 44 3 3 2 2" xfId="31633" xr:uid="{5CAAB5D6-57A4-4204-A6E3-624810A3D032}"/>
    <cellStyle name="Comma 44 3 3 2 3" xfId="34414" xr:uid="{0595CC30-F8D2-4D4C-B0B8-203F914296BC}"/>
    <cellStyle name="Comma 44 3 3 3" xfId="30350" xr:uid="{55274F3E-ADDE-4A7D-92C7-4EEECFD7472F}"/>
    <cellStyle name="Comma 44 3 3 4" xfId="33119" xr:uid="{558B8DA7-B40B-4F5D-A718-9D9215B9FD83}"/>
    <cellStyle name="Comma 44 3 4" xfId="15618" xr:uid="{0942C2C2-EFBC-419B-A7AD-758249F0C156}"/>
    <cellStyle name="Comma 44 3 4 2" xfId="30990" xr:uid="{27AEE3D1-61EB-41E7-A602-29B4B5022C57}"/>
    <cellStyle name="Comma 44 3 4 3" xfId="33765" xr:uid="{BDCCDF35-40FD-45B2-BEFC-4C55138A5DC1}"/>
    <cellStyle name="Comma 44 3 5" xfId="29710" xr:uid="{86154048-8816-4C3F-9921-AAF6B11B45B3}"/>
    <cellStyle name="Comma 44 3 6" xfId="32473" xr:uid="{55AB9823-B632-4598-9535-08C308C0F51A}"/>
    <cellStyle name="Comma 45" xfId="3236" xr:uid="{10F1A513-D435-40A1-A0AA-FD5A90E93F52}"/>
    <cellStyle name="Comma 45 2" xfId="6173" xr:uid="{4246412C-EED2-471E-82BE-BAC3BBDDC8C7}"/>
    <cellStyle name="Comma 45 2 2" xfId="6841" xr:uid="{4CE774F3-DB62-47A9-82E7-C2A3DA90B7A1}"/>
    <cellStyle name="Comma 45 2 2 2" xfId="10571" xr:uid="{72025F44-C8B0-4CE2-911E-0DE3ABFCB9B4}"/>
    <cellStyle name="Comma 45 2 2 2 2" xfId="20018" xr:uid="{5AB75F56-8FAC-46D9-8941-3A86D3B727A0}"/>
    <cellStyle name="Comma 45 2 2 2 2 2" xfId="31923" xr:uid="{806AC208-A55F-4AAA-AC5F-B8C8E64DB128}"/>
    <cellStyle name="Comma 45 2 2 2 2 3" xfId="34706" xr:uid="{59ADF414-0DFD-4CFD-AFA6-692253C28EC0}"/>
    <cellStyle name="Comma 45 2 2 2 3" xfId="30639" xr:uid="{AFCA2330-2CA8-4D6A-B501-4410751A88D4}"/>
    <cellStyle name="Comma 45 2 2 2 4" xfId="33410" xr:uid="{1D1642C5-2D3F-44BC-9702-AD6E84C76308}"/>
    <cellStyle name="Comma 45 2 2 3" xfId="16289" xr:uid="{91ADD168-B07B-4BFC-BB5E-A4CA1653DD1C}"/>
    <cellStyle name="Comma 45 2 2 3 2" xfId="31280" xr:uid="{D7CA9CB8-36FE-41A1-AABA-B834C02C4E58}"/>
    <cellStyle name="Comma 45 2 2 3 3" xfId="34057" xr:uid="{899466DD-B64F-47EB-B95B-AEACBA7506FB}"/>
    <cellStyle name="Comma 45 2 2 4" xfId="29998" xr:uid="{350B0A9B-A02A-4F6B-B45F-17F3AF82C2DB}"/>
    <cellStyle name="Comma 45 2 2 5" xfId="32763" xr:uid="{3DEBD2ED-6E93-4777-82F3-B73B9CABE455}"/>
    <cellStyle name="Comma 45 2 3" xfId="9902" xr:uid="{8B804DD7-B3B3-45B7-8AC2-80E133CE213B}"/>
    <cellStyle name="Comma 45 2 3 2" xfId="19348" xr:uid="{C5A142EC-DC7B-4FA0-8CE3-5C093CED7CB6}"/>
    <cellStyle name="Comma 45 2 3 2 2" xfId="31634" xr:uid="{A9727885-BCAC-4D9E-945F-BD46984B34DF}"/>
    <cellStyle name="Comma 45 2 3 2 3" xfId="34415" xr:uid="{BC4D61B5-DDC2-4037-9584-902D19E38592}"/>
    <cellStyle name="Comma 45 2 3 3" xfId="30351" xr:uid="{9392D0F4-8B26-439B-9461-DB09A75048AA}"/>
    <cellStyle name="Comma 45 2 3 4" xfId="33120" xr:uid="{8D30BE10-EB2A-43B5-9D76-438F99221601}"/>
    <cellStyle name="Comma 45 2 4" xfId="15619" xr:uid="{4945653A-0BCC-427B-8E88-CEE488FB2472}"/>
    <cellStyle name="Comma 45 2 4 2" xfId="30991" xr:uid="{9F358A26-DCB0-4BD5-9F2A-72517D3DE968}"/>
    <cellStyle name="Comma 45 2 4 3" xfId="33766" xr:uid="{E0179B81-5664-4355-8475-0683B7F4ADA4}"/>
    <cellStyle name="Comma 45 2 5" xfId="29711" xr:uid="{40355D53-FCC3-4A54-8D3B-73663DEDCDF4}"/>
    <cellStyle name="Comma 45 2 6" xfId="32474" xr:uid="{1E88A6CC-D24A-4AE1-BE2F-D096ABBEF4C2}"/>
    <cellStyle name="Comma 45 3" xfId="6485" xr:uid="{46AE9E5D-29BE-477B-A676-2C0A40E7835B}"/>
    <cellStyle name="Comma 45 3 2" xfId="10215" xr:uid="{CA3B7200-006E-4F96-A14A-E4352AE16A8C}"/>
    <cellStyle name="Comma 45 3 2 2" xfId="19661" xr:uid="{EFAC97DE-486F-4E3D-B5DF-9A37868D163B}"/>
    <cellStyle name="Comma 45 3 2 2 2" xfId="31769" xr:uid="{22D100F5-1420-4EFD-BB41-3322F835A66D}"/>
    <cellStyle name="Comma 45 3 2 2 3" xfId="34551" xr:uid="{D07B2F52-2090-429E-9935-B0BA89FA12BC}"/>
    <cellStyle name="Comma 45 3 2 3" xfId="30486" xr:uid="{5858F0F3-F837-4530-95B7-6C265BD9BEB2}"/>
    <cellStyle name="Comma 45 3 2 4" xfId="33256" xr:uid="{B43E4E08-5BE5-4745-9C91-F3187EDB6AE3}"/>
    <cellStyle name="Comma 45 3 3" xfId="15932" xr:uid="{96B7F207-B726-4F77-9BFE-90B10E7BF4C8}"/>
    <cellStyle name="Comma 45 3 3 2" xfId="31126" xr:uid="{CC0A8A4E-AAEF-4AA2-A6AA-A3DBFA4A1299}"/>
    <cellStyle name="Comma 45 3 3 3" xfId="33902" xr:uid="{B392BD48-5CD8-4C02-87D8-49F567BE3149}"/>
    <cellStyle name="Comma 45 3 4" xfId="29845" xr:uid="{444A2643-CAEE-4AAF-A045-5E40F3267C0C}"/>
    <cellStyle name="Comma 45 3 5" xfId="32609" xr:uid="{F3F5B327-F9B9-49AF-8FD9-FD67005D53D3}"/>
    <cellStyle name="Comma 45 4" xfId="8431" xr:uid="{71F6BE77-DA7D-4F1E-8D7C-BEDF552D77A8}"/>
    <cellStyle name="Comma 45 4 2" xfId="12006" xr:uid="{9BED8185-5F83-4F49-B5D9-BE786622CCF8}"/>
    <cellStyle name="Comma 45 4 2 2" xfId="21453" xr:uid="{FDE2C7BC-786F-41A7-8956-F0B54AF80823}"/>
    <cellStyle name="Comma 45 4 2 2 2" xfId="32068" xr:uid="{09FC49F2-863B-4D91-AD03-01B7FF27DEE9}"/>
    <cellStyle name="Comma 45 4 2 2 3" xfId="34852" xr:uid="{E980C876-BA45-452E-A3DE-E19F9182C037}"/>
    <cellStyle name="Comma 45 4 2 3" xfId="30784" xr:uid="{3845899D-2ECC-4A24-BFCE-8E474A3824FD}"/>
    <cellStyle name="Comma 45 4 2 4" xfId="33556" xr:uid="{40948D69-7D62-47E5-9D7E-DB4AD156F2D7}"/>
    <cellStyle name="Comma 45 4 3" xfId="17876" xr:uid="{C40C510B-2EA0-45BD-AAB4-CD63597069F6}"/>
    <cellStyle name="Comma 45 4 3 2" xfId="31425" xr:uid="{A4FA1794-FCA8-4835-B297-B375DB9058CC}"/>
    <cellStyle name="Comma 45 4 3 3" xfId="34203" xr:uid="{0E0C22EF-2BF7-420D-B871-1DCA4C6C698A}"/>
    <cellStyle name="Comma 45 4 4" xfId="30143" xr:uid="{00F52F35-7AB5-4625-9A9B-35B76957B211}"/>
    <cellStyle name="Comma 45 4 5" xfId="32909" xr:uid="{A2BBFE6E-95C6-46F4-A509-4EB5472BA4ED}"/>
    <cellStyle name="Comma 45 5" xfId="9519" xr:uid="{5FF082DF-E9A8-4435-8331-BB7B1DFFD153}"/>
    <cellStyle name="Comma 45 5 2" xfId="12867" xr:uid="{0ECD0975-17CA-4252-A936-CF808EA643C7}"/>
    <cellStyle name="Comma 45 5 2 2" xfId="22314" xr:uid="{5078C410-0FF6-4C87-997A-59BD78824509}"/>
    <cellStyle name="Comma 45 5 2 2 2" xfId="32097" xr:uid="{802BED6D-4E53-44C8-A594-32163A0F2EC5}"/>
    <cellStyle name="Comma 45 5 2 2 3" xfId="34882" xr:uid="{C064FDB4-375B-4D54-80A9-543365FDA22E}"/>
    <cellStyle name="Comma 45 5 2 3" xfId="30813" xr:uid="{30F0BB35-8544-4329-A1AA-01B80E66D8A8}"/>
    <cellStyle name="Comma 45 5 2 4" xfId="33586" xr:uid="{880A707B-61D7-4335-A9EC-A71B312D410A}"/>
    <cellStyle name="Comma 45 5 3" xfId="18964" xr:uid="{9A6229D1-AF89-43F9-BF69-D3FEB354868B}"/>
    <cellStyle name="Comma 45 5 3 2" xfId="31454" xr:uid="{B0535C0A-DD92-4BE8-9380-5F18A5CAA82F}"/>
    <cellStyle name="Comma 45 5 3 3" xfId="34233" xr:uid="{C7577B5A-DAD9-4C9C-A9B0-FCA344FF41C4}"/>
    <cellStyle name="Comma 45 5 4" xfId="30172" xr:uid="{06B85A92-F59D-46C1-B7F7-3DA0493E123D}"/>
    <cellStyle name="Comma 45 5 5" xfId="32939" xr:uid="{E3B4F12C-6BF8-4698-BA2E-EB6A4C1EE875}"/>
    <cellStyle name="Comma 45 6" xfId="9547" xr:uid="{7BDF38F8-AB00-4890-9627-F841B30B8A1F}"/>
    <cellStyle name="Comma 45 6 2" xfId="18992" xr:uid="{DC359CAA-D1B2-47C6-83AE-837C1E19BBD0}"/>
    <cellStyle name="Comma 45 6 2 2" xfId="31481" xr:uid="{16EB9D13-81E2-4A2E-B7F7-BA5625CCC977}"/>
    <cellStyle name="Comma 45 6 2 3" xfId="34261" xr:uid="{242896E8-E3EE-4CB9-878D-89D7D4D2D2F3}"/>
    <cellStyle name="Comma 45 6 3" xfId="30199" xr:uid="{6CD7BF78-6304-4E98-A049-1096CED6E83D}"/>
    <cellStyle name="Comma 45 6 4" xfId="32967" xr:uid="{CD5DD754-8004-41AC-8B76-C9F88C99729A}"/>
    <cellStyle name="Comma 45 7" xfId="15264" xr:uid="{86813329-B767-4FB4-A10F-3EB30DEA0C9B}"/>
    <cellStyle name="Comma 45 7 2" xfId="30839" xr:uid="{2F34CEDA-1C32-4B46-9968-C9F20B6311A0}"/>
    <cellStyle name="Comma 45 7 3" xfId="33613" xr:uid="{659DD4F2-EF88-4B14-A4D3-10933EE22149}"/>
    <cellStyle name="Comma 45 8" xfId="29541" xr:uid="{D3B2BAEA-CBDA-4469-87E1-DC95DAA0D05E}"/>
    <cellStyle name="Comma 45 9" xfId="32322" xr:uid="{F66401DF-75B0-4453-8821-E6AC010AEE88}"/>
    <cellStyle name="Comma 46" xfId="3237" xr:uid="{308646BB-988B-43B0-BAA5-FA96A31D0121}"/>
    <cellStyle name="Comma 46 2" xfId="5007" xr:uid="{CAF5BA15-C219-480F-B311-8F7A43795CE9}"/>
    <cellStyle name="Comma 46 2 2" xfId="6379" xr:uid="{2E582DE0-44C3-4077-A907-2C70E7770441}"/>
    <cellStyle name="Comma 46 2 2 2" xfId="7048" xr:uid="{079CD837-C4C4-4705-9C28-509F91AE1364}"/>
    <cellStyle name="Comma 46 2 2 2 2" xfId="10778" xr:uid="{C159C04A-368E-4242-A9C4-3EA3F6F5A16F}"/>
    <cellStyle name="Comma 46 2 2 2 2 2" xfId="20225" xr:uid="{0AA6BFAC-BE2C-4E99-BFF1-53CA5A4887E3}"/>
    <cellStyle name="Comma 46 2 2 2 2 2 2" xfId="32020" xr:uid="{F61E6D96-C6AC-46A2-9464-5238CE08049F}"/>
    <cellStyle name="Comma 46 2 2 2 2 2 3" xfId="34804" xr:uid="{75405BCA-BD9E-4BD2-B717-B0A04A07D102}"/>
    <cellStyle name="Comma 46 2 2 2 2 3" xfId="30736" xr:uid="{3C514446-D6C2-4FE9-95FB-100408513250}"/>
    <cellStyle name="Comma 46 2 2 2 2 4" xfId="33508" xr:uid="{898E5E4B-FCAB-4EA9-8054-D9E789180346}"/>
    <cellStyle name="Comma 46 2 2 2 3" xfId="16496" xr:uid="{7E8EA048-967D-422A-AC36-5693BFC69B5C}"/>
    <cellStyle name="Comma 46 2 2 2 3 2" xfId="31377" xr:uid="{0FA7D3BF-1F09-4725-8B2B-9AFCCBE91A0A}"/>
    <cellStyle name="Comma 46 2 2 2 3 3" xfId="34155" xr:uid="{0BE2AC4E-BB89-4960-973B-3AA801DEE363}"/>
    <cellStyle name="Comma 46 2 2 2 4" xfId="30095" xr:uid="{33C5A0E5-EFDB-4922-84B8-685047218400}"/>
    <cellStyle name="Comma 46 2 2 2 5" xfId="32861" xr:uid="{7196F874-2C30-4713-A462-620CDF809777}"/>
    <cellStyle name="Comma 46 2 2 3" xfId="10109" xr:uid="{3CCAB426-3E53-4F60-B711-8605A07E3645}"/>
    <cellStyle name="Comma 46 2 2 3 2" xfId="19555" xr:uid="{C20BAB95-FCCF-4B7A-9B55-AB28547ACB74}"/>
    <cellStyle name="Comma 46 2 2 3 2 2" xfId="31731" xr:uid="{02E5B6E3-AB69-4EDE-88FF-7ACFA6D5C641}"/>
    <cellStyle name="Comma 46 2 2 3 2 3" xfId="34513" xr:uid="{B8D26935-DBD7-4366-AC3C-A4EBA268D8F6}"/>
    <cellStyle name="Comma 46 2 2 3 3" xfId="30448" xr:uid="{860FF27B-0C1E-4002-858A-5A0B53574253}"/>
    <cellStyle name="Comma 46 2 2 3 4" xfId="33218" xr:uid="{C4F86F98-0906-476C-881D-97A7A6CF8A90}"/>
    <cellStyle name="Comma 46 2 2 4" xfId="15826" xr:uid="{12197214-E597-4812-B795-02B2F23D9FF9}"/>
    <cellStyle name="Comma 46 2 2 4 2" xfId="31088" xr:uid="{96B3E2DE-0371-4BF7-86C5-D146194E979C}"/>
    <cellStyle name="Comma 46 2 2 4 3" xfId="33864" xr:uid="{B067460C-2554-4923-B033-752FF77AD3A2}"/>
    <cellStyle name="Comma 46 2 2 5" xfId="29807" xr:uid="{1FB6C9AA-2639-4BBB-8434-81C80B38E448}"/>
    <cellStyle name="Comma 46 2 2 6" xfId="32571" xr:uid="{E6987660-0AED-46AC-8F5D-8CAE188C87F7}"/>
    <cellStyle name="Comma 46 3" xfId="6174" xr:uid="{E1B75859-3E69-43A1-856C-5E6E1E939C07}"/>
    <cellStyle name="Comma 46 3 2" xfId="6842" xr:uid="{62B6F989-A3C3-4CC3-96F4-8AD078EA740F}"/>
    <cellStyle name="Comma 46 3 2 2" xfId="10572" xr:uid="{B542884A-8439-4A63-B8E7-D41347759820}"/>
    <cellStyle name="Comma 46 3 2 2 2" xfId="20019" xr:uid="{E79146D1-DD04-4F62-A02C-A2EE7CE87B26}"/>
    <cellStyle name="Comma 46 3 2 2 2 2" xfId="31924" xr:uid="{039A52FC-90DA-42BA-B32D-155160140823}"/>
    <cellStyle name="Comma 46 3 2 2 2 3" xfId="34707" xr:uid="{9BBDFB14-BDFF-42F2-8231-418FA4C8DD2B}"/>
    <cellStyle name="Comma 46 3 2 2 3" xfId="30640" xr:uid="{8B236E88-9557-442C-B5AD-8CF457D41134}"/>
    <cellStyle name="Comma 46 3 2 2 4" xfId="33411" xr:uid="{B0D1E962-BC1A-42BE-8D4D-6B9A401907F0}"/>
    <cellStyle name="Comma 46 3 2 3" xfId="16290" xr:uid="{D077673D-68C5-436E-B2A4-BD717CF21A6E}"/>
    <cellStyle name="Comma 46 3 2 3 2" xfId="31281" xr:uid="{4A33AED3-5764-466F-863F-C81BD3617ADD}"/>
    <cellStyle name="Comma 46 3 2 3 3" xfId="34058" xr:uid="{FDBCCCE1-FDF2-4CEC-9068-89AC38C5CCAC}"/>
    <cellStyle name="Comma 46 3 2 4" xfId="29999" xr:uid="{3C1964A4-5480-4CC9-812A-677E4A2E757E}"/>
    <cellStyle name="Comma 46 3 2 5" xfId="32764" xr:uid="{2AD74800-46EB-49B3-9723-335815625D9B}"/>
    <cellStyle name="Comma 46 3 3" xfId="9903" xr:uid="{79208AA1-78F9-417F-AF8B-E138ED9C4FF9}"/>
    <cellStyle name="Comma 46 3 3 2" xfId="19349" xr:uid="{A65346AC-2F46-4351-8FF2-64888A3935F4}"/>
    <cellStyle name="Comma 46 3 3 2 2" xfId="31635" xr:uid="{8AD25DEF-F761-4C1B-8D31-CA04645D6CA0}"/>
    <cellStyle name="Comma 46 3 3 2 3" xfId="34416" xr:uid="{4CDA43B6-9F11-414F-AD82-327FACC1E164}"/>
    <cellStyle name="Comma 46 3 3 3" xfId="30352" xr:uid="{6DADF6AA-CC18-4CB4-843B-A1178BCE494A}"/>
    <cellStyle name="Comma 46 3 3 4" xfId="33121" xr:uid="{F69C40F0-BE78-4E8A-BA4F-63EABA21D017}"/>
    <cellStyle name="Comma 46 3 4" xfId="15620" xr:uid="{B30DE6CD-84D5-4E3E-8366-71AEE35FADCD}"/>
    <cellStyle name="Comma 46 3 4 2" xfId="30992" xr:uid="{D31B2FAB-F525-4455-9044-98F6E835ABBE}"/>
    <cellStyle name="Comma 46 3 4 3" xfId="33767" xr:uid="{27287664-E986-4EE7-9EDA-6EC8B87FDA92}"/>
    <cellStyle name="Comma 46 3 5" xfId="29712" xr:uid="{EFD02247-F4B1-457D-8CE7-99EBBB9D1701}"/>
    <cellStyle name="Comma 46 3 6" xfId="32475" xr:uid="{E812667D-D640-4DCF-AFEF-AAF4D60B9F2D}"/>
    <cellStyle name="Comma 47" xfId="3238" xr:uid="{A9C96EB9-FBA4-4DB7-BE2A-708E749EDC37}"/>
    <cellStyle name="Comma 47 2" xfId="5008" xr:uid="{76785FF7-A893-45D9-A354-4281EFB40BFB}"/>
    <cellStyle name="Comma 47 2 2" xfId="6380" xr:uid="{569AB0BF-3C93-46D9-8F63-E8FCBBCF6D05}"/>
    <cellStyle name="Comma 47 2 2 2" xfId="7049" xr:uid="{E0D01DF8-6A54-4080-956B-AED98F791EAD}"/>
    <cellStyle name="Comma 47 2 2 2 2" xfId="10779" xr:uid="{05435231-44C0-4E6A-ADDD-3E4F7B337189}"/>
    <cellStyle name="Comma 47 2 2 2 2 2" xfId="20226" xr:uid="{4E95D67E-734D-40B0-9E15-FEFFF37672A0}"/>
    <cellStyle name="Comma 47 2 2 2 2 2 2" xfId="32021" xr:uid="{D04539C9-10A7-46A4-AB75-7852F21A6783}"/>
    <cellStyle name="Comma 47 2 2 2 2 2 3" xfId="34805" xr:uid="{84794A2F-794E-4207-BC63-BA97863156EE}"/>
    <cellStyle name="Comma 47 2 2 2 2 3" xfId="30737" xr:uid="{D80D20FE-7C52-4502-9E80-BA79F392E353}"/>
    <cellStyle name="Comma 47 2 2 2 2 4" xfId="33509" xr:uid="{C442AFA2-2BD0-41D0-ADEE-6C32004045B7}"/>
    <cellStyle name="Comma 47 2 2 2 3" xfId="16497" xr:uid="{AB2E3A7F-BFDA-48B4-8A41-BA64B396496F}"/>
    <cellStyle name="Comma 47 2 2 2 3 2" xfId="31378" xr:uid="{C61CD3B2-EC59-4C99-AB9A-53ACAE7F3E34}"/>
    <cellStyle name="Comma 47 2 2 2 3 3" xfId="34156" xr:uid="{8C14E7AF-B7AC-4A57-B7FD-13DB913F1856}"/>
    <cellStyle name="Comma 47 2 2 2 4" xfId="30096" xr:uid="{1FF48463-05F4-408C-83BB-919021FA3E3F}"/>
    <cellStyle name="Comma 47 2 2 2 5" xfId="32862" xr:uid="{EC146AC9-B5E9-4139-975A-0116C9DF4049}"/>
    <cellStyle name="Comma 47 2 2 3" xfId="10110" xr:uid="{6C64EC16-1C41-4257-ACF1-AD91FBD6E488}"/>
    <cellStyle name="Comma 47 2 2 3 2" xfId="19556" xr:uid="{848BE0A8-63B8-48FC-955F-D0CFFD1B9F52}"/>
    <cellStyle name="Comma 47 2 2 3 2 2" xfId="31732" xr:uid="{5F8E69A2-9503-460D-A3A2-F71F0B1A87E5}"/>
    <cellStyle name="Comma 47 2 2 3 2 3" xfId="34514" xr:uid="{C8F95314-9BB8-4727-8243-013C370222E9}"/>
    <cellStyle name="Comma 47 2 2 3 3" xfId="30449" xr:uid="{59BD5E83-7159-43C9-BB55-EAEA848748BC}"/>
    <cellStyle name="Comma 47 2 2 3 4" xfId="33219" xr:uid="{A75D999A-0E6B-4ABF-BF00-E2E13476BFEE}"/>
    <cellStyle name="Comma 47 2 2 4" xfId="15827" xr:uid="{16BBA44F-3F9A-4A22-AAC9-9A335C56C1DC}"/>
    <cellStyle name="Comma 47 2 2 4 2" xfId="31089" xr:uid="{4BA5A45C-2FA8-4AB1-9B16-6617BD3361EC}"/>
    <cellStyle name="Comma 47 2 2 4 3" xfId="33865" xr:uid="{C0BE0056-9C25-4AC2-AE76-F0992A8CFA60}"/>
    <cellStyle name="Comma 47 2 2 5" xfId="29808" xr:uid="{360F3376-C687-4EEF-8CF3-0E42D076214B}"/>
    <cellStyle name="Comma 47 2 2 6" xfId="32572" xr:uid="{847C32A9-7E00-4A53-9A8C-CB391B90C664}"/>
    <cellStyle name="Comma 47 3" xfId="6175" xr:uid="{BD695FC0-D5E7-4E59-ADE5-01C9CB657EE3}"/>
    <cellStyle name="Comma 47 3 2" xfId="6843" xr:uid="{C3705404-29D8-451F-8B78-F555D493CC46}"/>
    <cellStyle name="Comma 47 3 2 2" xfId="10573" xr:uid="{2FD5AACA-74FA-44C5-9BA5-9E8CD8FC6A61}"/>
    <cellStyle name="Comma 47 3 2 2 2" xfId="20020" xr:uid="{F7C755B6-B794-44CE-9929-B6B7BF48EA5C}"/>
    <cellStyle name="Comma 47 3 2 2 2 2" xfId="31925" xr:uid="{D94AA176-566E-4BB6-B45E-224C507B072C}"/>
    <cellStyle name="Comma 47 3 2 2 2 3" xfId="34708" xr:uid="{19265237-182D-4209-897A-A4871D14E6D3}"/>
    <cellStyle name="Comma 47 3 2 2 3" xfId="30641" xr:uid="{91DDA762-03B7-4869-866E-F1DDA075694B}"/>
    <cellStyle name="Comma 47 3 2 2 4" xfId="33412" xr:uid="{6AD29276-74C4-40DC-97AA-9892FB19BE63}"/>
    <cellStyle name="Comma 47 3 2 3" xfId="16291" xr:uid="{BEEC45B8-BE1C-4BD3-8880-FFA09FCCAD31}"/>
    <cellStyle name="Comma 47 3 2 3 2" xfId="31282" xr:uid="{2F012CD7-CAE4-4185-859B-BFA96C6F6E98}"/>
    <cellStyle name="Comma 47 3 2 3 3" xfId="34059" xr:uid="{3A9E02FC-E484-4A87-9110-DA00FAB07857}"/>
    <cellStyle name="Comma 47 3 2 4" xfId="30000" xr:uid="{37035779-B45F-4B5D-96FA-63CBDF9F7694}"/>
    <cellStyle name="Comma 47 3 2 5" xfId="32765" xr:uid="{B8A9780D-14BF-4613-A630-6112CF92157A}"/>
    <cellStyle name="Comma 47 3 3" xfId="9904" xr:uid="{B3F0F83E-C6EE-49B2-98F0-0DBE297827B2}"/>
    <cellStyle name="Comma 47 3 3 2" xfId="19350" xr:uid="{06028954-5196-41E8-8EB4-E2CF0FD5BAA4}"/>
    <cellStyle name="Comma 47 3 3 2 2" xfId="31636" xr:uid="{180202A9-A17C-4A40-9D6D-FD9996BC10CC}"/>
    <cellStyle name="Comma 47 3 3 2 3" xfId="34417" xr:uid="{7251CFD9-FCF7-4816-8CAD-8B7E4AB0D2AB}"/>
    <cellStyle name="Comma 47 3 3 3" xfId="30353" xr:uid="{259F5030-B7D4-43B6-B8D4-8C79167E2736}"/>
    <cellStyle name="Comma 47 3 3 4" xfId="33122" xr:uid="{3AD36116-7865-4A3A-AD15-468B16F19A0C}"/>
    <cellStyle name="Comma 47 3 4" xfId="15621" xr:uid="{AC22018D-A240-43BC-AD5B-5ED56EF844D5}"/>
    <cellStyle name="Comma 47 3 4 2" xfId="30993" xr:uid="{BD40D61C-A7AA-426B-9302-46B6B4D90C09}"/>
    <cellStyle name="Comma 47 3 4 3" xfId="33768" xr:uid="{25C94B73-5E96-4A4B-B2F0-D76BEDFFDE12}"/>
    <cellStyle name="Comma 47 3 5" xfId="29713" xr:uid="{2E732F52-4596-4895-BFF1-833C0764E67D}"/>
    <cellStyle name="Comma 47 3 6" xfId="32476" xr:uid="{63727D88-2D70-4EA5-A3A7-3A53AA3723B1}"/>
    <cellStyle name="Comma 48" xfId="3239" xr:uid="{056C599D-4859-4F00-8B3F-D6C236AED495}"/>
    <cellStyle name="Comma 48 2" xfId="4387" xr:uid="{E6AD4B39-F61A-49DB-BE54-27CD5F3E8836}"/>
    <cellStyle name="Comma 48 2 2" xfId="6347" xr:uid="{6EFA2980-A9BA-41F9-B177-B692DF660B3E}"/>
    <cellStyle name="Comma 48 2 2 2" xfId="7015" xr:uid="{0D080124-6A05-4D90-AF31-3E69B2E60C94}"/>
    <cellStyle name="Comma 48 2 2 2 2" xfId="10745" xr:uid="{528F82B9-76AF-4F77-91E0-2B5B63990ED6}"/>
    <cellStyle name="Comma 48 2 2 2 2 2" xfId="20192" xr:uid="{4E069B11-C79D-4610-B226-3CC2695F5701}"/>
    <cellStyle name="Comma 48 2 2 2 2 2 2" xfId="31995" xr:uid="{33B7849D-DD8E-4792-8151-1B947A2A990C}"/>
    <cellStyle name="Comma 48 2 2 2 2 2 3" xfId="34779" xr:uid="{A2F8F140-1A7F-4E7E-8F42-1B1587C670D0}"/>
    <cellStyle name="Comma 48 2 2 2 2 3" xfId="30711" xr:uid="{23A93F33-0885-43F8-9790-744DFFD88882}"/>
    <cellStyle name="Comma 48 2 2 2 2 4" xfId="33483" xr:uid="{DAF4F234-8D3C-43C5-8D8C-1A7E80E227FB}"/>
    <cellStyle name="Comma 48 2 2 2 3" xfId="16463" xr:uid="{9604E9FF-0550-46DF-9E13-A046E0172933}"/>
    <cellStyle name="Comma 48 2 2 2 3 2" xfId="31352" xr:uid="{ED7DCA9A-7E67-4038-9AF9-31F0DC02BE3C}"/>
    <cellStyle name="Comma 48 2 2 2 3 3" xfId="34130" xr:uid="{0DD771FB-525A-44C1-AAA5-53D25BCD4257}"/>
    <cellStyle name="Comma 48 2 2 2 4" xfId="30070" xr:uid="{E92F76C6-8712-4AEE-A959-564BD21C138A}"/>
    <cellStyle name="Comma 48 2 2 2 5" xfId="32836" xr:uid="{4F34FA62-AE3D-4776-B056-1E4F3700595E}"/>
    <cellStyle name="Comma 48 2 2 3" xfId="10076" xr:uid="{06DFCD78-1E13-4F62-A460-FEF6662B0FE9}"/>
    <cellStyle name="Comma 48 2 2 3 2" xfId="19522" xr:uid="{D4BC882B-CF4A-4BB3-9B41-F085506BF46E}"/>
    <cellStyle name="Comma 48 2 2 3 2 2" xfId="31706" xr:uid="{992EF978-78E3-4E04-9137-D8732D62CF3C}"/>
    <cellStyle name="Comma 48 2 2 3 2 3" xfId="34488" xr:uid="{ECB36774-CA5F-4945-81D3-16D754135A03}"/>
    <cellStyle name="Comma 48 2 2 3 3" xfId="30423" xr:uid="{22B2934C-B4A2-438B-80EA-BD03DD7E5990}"/>
    <cellStyle name="Comma 48 2 2 3 4" xfId="33193" xr:uid="{7ADDCB1C-9B59-49FD-A5E7-89DC05137E97}"/>
    <cellStyle name="Comma 48 2 2 4" xfId="15793" xr:uid="{7B2F38F7-C60D-449B-B8C5-C200F81B411D}"/>
    <cellStyle name="Comma 48 2 2 4 2" xfId="31063" xr:uid="{177BC012-4886-4AB5-8D8E-845225486D52}"/>
    <cellStyle name="Comma 48 2 2 4 3" xfId="33839" xr:uid="{15B4BA32-4104-4E5F-BD13-F54FEB64B001}"/>
    <cellStyle name="Comma 48 2 2 5" xfId="29783" xr:uid="{C8D3FE4A-0B7E-498B-8241-7FED1F2F1034}"/>
    <cellStyle name="Comma 48 2 2 6" xfId="32547" xr:uid="{6393EAEC-51B1-47F0-82B6-629CCB00F13A}"/>
    <cellStyle name="Comma 48 3" xfId="5009" xr:uid="{E9ECD918-3E7D-4CC6-9C62-220A7D81DE9E}"/>
    <cellStyle name="Comma 48 3 2" xfId="6381" xr:uid="{8C420309-50B0-4079-8888-52D72D84D045}"/>
    <cellStyle name="Comma 48 3 2 2" xfId="7050" xr:uid="{BC1F5514-9BBB-4874-B5FB-9D4B5EDFC034}"/>
    <cellStyle name="Comma 48 3 2 2 2" xfId="10780" xr:uid="{193183C6-756B-4C8B-A876-DF8AE5B09885}"/>
    <cellStyle name="Comma 48 3 2 2 2 2" xfId="20227" xr:uid="{BD171DB2-6430-4767-8CDB-68760CEAA41D}"/>
    <cellStyle name="Comma 48 3 2 2 2 2 2" xfId="32022" xr:uid="{4B5D1640-8F5A-4520-965B-FAFB260308C1}"/>
    <cellStyle name="Comma 48 3 2 2 2 2 3" xfId="34806" xr:uid="{438211DD-4601-4A67-912D-F25CCBB02B76}"/>
    <cellStyle name="Comma 48 3 2 2 2 3" xfId="30738" xr:uid="{AB370E96-E97E-4FCA-B756-0D301ED83D4E}"/>
    <cellStyle name="Comma 48 3 2 2 2 4" xfId="33510" xr:uid="{EC5F70FE-8C2D-4D65-A639-6F8DECDE6AF5}"/>
    <cellStyle name="Comma 48 3 2 2 3" xfId="16498" xr:uid="{EB4447C6-8271-4880-9886-68F8390994B9}"/>
    <cellStyle name="Comma 48 3 2 2 3 2" xfId="31379" xr:uid="{F868E5AB-FA2B-4325-BD93-B10F24A69A28}"/>
    <cellStyle name="Comma 48 3 2 2 3 3" xfId="34157" xr:uid="{58FB4297-51EC-4741-8725-3FFEDA57BEA7}"/>
    <cellStyle name="Comma 48 3 2 2 4" xfId="30097" xr:uid="{661B229A-142C-43BE-B526-150B710A453E}"/>
    <cellStyle name="Comma 48 3 2 2 5" xfId="32863" xr:uid="{650715BC-1566-4D43-BF88-120BCF6B6223}"/>
    <cellStyle name="Comma 48 3 2 3" xfId="10111" xr:uid="{8CA8ABC4-F52A-4FAB-A4DD-E643D3E54C53}"/>
    <cellStyle name="Comma 48 3 2 3 2" xfId="19557" xr:uid="{EF49AD65-BBED-4F8A-B596-AD2EBD292D15}"/>
    <cellStyle name="Comma 48 3 2 3 2 2" xfId="31733" xr:uid="{42AF4258-73B5-460B-BA61-6E340D258734}"/>
    <cellStyle name="Comma 48 3 2 3 2 3" xfId="34515" xr:uid="{7E64B446-DE9C-46AA-8DC6-E50ABFE21F15}"/>
    <cellStyle name="Comma 48 3 2 3 3" xfId="30450" xr:uid="{6859E7DB-A982-431B-A49C-3685C1DB3110}"/>
    <cellStyle name="Comma 48 3 2 3 4" xfId="33220" xr:uid="{7D5114B9-56F9-4855-9266-2792B4908160}"/>
    <cellStyle name="Comma 48 3 2 4" xfId="15828" xr:uid="{F8EDFD13-F000-4C9A-80B7-C445EEDCF2E8}"/>
    <cellStyle name="Comma 48 3 2 4 2" xfId="31090" xr:uid="{4D8792D1-E9F1-42A5-90A8-4BD641FC3797}"/>
    <cellStyle name="Comma 48 3 2 4 3" xfId="33866" xr:uid="{62C72BBD-1C98-4C22-8410-FAF5F2470266}"/>
    <cellStyle name="Comma 48 3 2 5" xfId="29809" xr:uid="{ADC73A8D-7390-4AD6-8892-C093E43E9AED}"/>
    <cellStyle name="Comma 48 3 2 6" xfId="32573" xr:uid="{A05E7E7A-68F3-4D68-BEC4-0A09B49C0545}"/>
    <cellStyle name="Comma 48 4" xfId="6176" xr:uid="{04F45BD8-1891-43FC-A413-59280AC20BFC}"/>
    <cellStyle name="Comma 48 4 2" xfId="6844" xr:uid="{19300AEF-CAC6-4A92-9409-60F63B390600}"/>
    <cellStyle name="Comma 48 4 2 2" xfId="10574" xr:uid="{96F53934-6A21-4D70-9119-2914ED153B32}"/>
    <cellStyle name="Comma 48 4 2 2 2" xfId="20021" xr:uid="{BCB8356D-C89C-4620-BF08-1C5F38C11D46}"/>
    <cellStyle name="Comma 48 4 2 2 2 2" xfId="31926" xr:uid="{65285BD2-CC83-4D8A-935A-B7A55ED8138A}"/>
    <cellStyle name="Comma 48 4 2 2 2 3" xfId="34709" xr:uid="{5DAB69D4-BFC0-411A-89BC-7296504374F3}"/>
    <cellStyle name="Comma 48 4 2 2 3" xfId="30642" xr:uid="{49E2B2EB-9070-4C91-AF44-4E01DE37F219}"/>
    <cellStyle name="Comma 48 4 2 2 4" xfId="33413" xr:uid="{14C57D7B-3BEB-4DBA-BFCB-9ED190AD5AD8}"/>
    <cellStyle name="Comma 48 4 2 3" xfId="16292" xr:uid="{AFC1838C-C5B5-4616-B752-C0DBF358F3D1}"/>
    <cellStyle name="Comma 48 4 2 3 2" xfId="31283" xr:uid="{C6B8CAA4-397F-4673-B4F5-67103889DB09}"/>
    <cellStyle name="Comma 48 4 2 3 3" xfId="34060" xr:uid="{7532879C-E8A9-431E-B0AC-A3F04838D3E9}"/>
    <cellStyle name="Comma 48 4 2 4" xfId="30001" xr:uid="{8AF84291-BBDE-49E1-83D4-8E18BACE0827}"/>
    <cellStyle name="Comma 48 4 2 5" xfId="32766" xr:uid="{96CE2C42-7640-424E-B9CC-2A8B93A835A6}"/>
    <cellStyle name="Comma 48 4 3" xfId="9905" xr:uid="{8854E36B-CF95-4C06-B198-AB83110D143B}"/>
    <cellStyle name="Comma 48 4 3 2" xfId="19351" xr:uid="{223663F7-9CF7-43D9-BD7A-B516C2DEECFE}"/>
    <cellStyle name="Comma 48 4 3 2 2" xfId="31637" xr:uid="{349D0E62-B3DE-4FAF-8FFD-BF0165B52A68}"/>
    <cellStyle name="Comma 48 4 3 2 3" xfId="34418" xr:uid="{26B62661-5D23-4814-A440-67BC16BFE7EC}"/>
    <cellStyle name="Comma 48 4 3 3" xfId="30354" xr:uid="{58BC4E3F-3BB4-42BD-A8A3-FA8E37D29828}"/>
    <cellStyle name="Comma 48 4 3 4" xfId="33123" xr:uid="{62779E20-758C-46F1-8B07-313DFCD75058}"/>
    <cellStyle name="Comma 48 4 4" xfId="15622" xr:uid="{F805A51E-E1B9-4336-88CF-CED6EE2FAAF6}"/>
    <cellStyle name="Comma 48 4 4 2" xfId="30994" xr:uid="{3F355D5F-AD42-430D-B489-0D662E8D6CC2}"/>
    <cellStyle name="Comma 48 4 4 3" xfId="33769" xr:uid="{57B55A1F-D1E4-49DE-AE5C-9B4941286455}"/>
    <cellStyle name="Comma 48 4 5" xfId="29714" xr:uid="{CCA6EF9A-1822-49F1-AD7C-A188E211EEBD}"/>
    <cellStyle name="Comma 48 4 6" xfId="32477" xr:uid="{B404E43D-34BF-42FD-903E-13E3531BE10C}"/>
    <cellStyle name="Comma 49" xfId="5010" xr:uid="{20C6F4F8-F6D8-4EF8-9CC9-20B38B39E231}"/>
    <cellStyle name="Comma 49 2" xfId="6382" xr:uid="{106B3419-E284-440D-9439-D1EA245766DC}"/>
    <cellStyle name="Comma 49 2 2" xfId="7051" xr:uid="{3D48BBE7-3EB4-44F8-97FE-4237ABE1F3BA}"/>
    <cellStyle name="Comma 49 2 2 2" xfId="10781" xr:uid="{50CB74B7-E93C-4359-9A76-D56F70C2C40A}"/>
    <cellStyle name="Comma 49 2 2 2 2" xfId="20228" xr:uid="{A5F06ABA-1F6B-4983-8F98-89A36974E299}"/>
    <cellStyle name="Comma 49 2 2 2 2 2" xfId="32023" xr:uid="{FD7F4305-D3CD-487E-956F-D18CE01C0831}"/>
    <cellStyle name="Comma 49 2 2 2 2 3" xfId="34807" xr:uid="{20E0A000-DDE8-4FDF-9FE5-959542F5DA5B}"/>
    <cellStyle name="Comma 49 2 2 2 3" xfId="30739" xr:uid="{F87BFFF4-BCA3-4499-A3B5-D1181E3C6924}"/>
    <cellStyle name="Comma 49 2 2 2 4" xfId="33511" xr:uid="{C18810F9-D784-423C-ACDB-64D1C812471F}"/>
    <cellStyle name="Comma 49 2 2 3" xfId="16499" xr:uid="{9A5FBA3B-0987-4515-9298-C89EED668677}"/>
    <cellStyle name="Comma 49 2 2 3 2" xfId="31380" xr:uid="{C0691B88-AA68-4164-8B0C-3488F3430057}"/>
    <cellStyle name="Comma 49 2 2 3 3" xfId="34158" xr:uid="{F0B03D13-A796-48E4-B538-D916343380F8}"/>
    <cellStyle name="Comma 49 2 2 4" xfId="30098" xr:uid="{1F7CEAEB-C2C2-4E1E-B5F6-BD9D1B2BA872}"/>
    <cellStyle name="Comma 49 2 2 5" xfId="32864" xr:uid="{BA864B75-07FA-42E2-97CC-CE6C1A5D1F4D}"/>
    <cellStyle name="Comma 49 2 3" xfId="10112" xr:uid="{DC78F05F-7B4C-4BAF-8238-91AF64CA9415}"/>
    <cellStyle name="Comma 49 2 3 2" xfId="19558" xr:uid="{4C5456D9-B430-464E-8144-0125411E7D19}"/>
    <cellStyle name="Comma 49 2 3 2 2" xfId="31734" xr:uid="{A0F52629-6C8E-40A3-9FBE-B101D34F2A00}"/>
    <cellStyle name="Comma 49 2 3 2 3" xfId="34516" xr:uid="{777F8EB3-6866-4835-817A-A38879D33FFF}"/>
    <cellStyle name="Comma 49 2 3 3" xfId="30451" xr:uid="{D4FDB87E-85E2-4440-8A1A-53EC9A007C36}"/>
    <cellStyle name="Comma 49 2 3 4" xfId="33221" xr:uid="{9F6A7630-D3D3-4A63-AE00-CAC8E99100A1}"/>
    <cellStyle name="Comma 49 2 4" xfId="15829" xr:uid="{27EDAD1E-4B03-4FFB-A3EE-EB7EF155DB2A}"/>
    <cellStyle name="Comma 49 2 4 2" xfId="31091" xr:uid="{FE44B81E-80A1-4A6C-85A5-0D06EA206AE2}"/>
    <cellStyle name="Comma 49 2 4 3" xfId="33867" xr:uid="{48391C12-5D88-4430-87D6-92683B2FEB69}"/>
    <cellStyle name="Comma 49 2 5" xfId="29810" xr:uid="{030CCE45-2845-4672-B767-67C5904C611A}"/>
    <cellStyle name="Comma 49 2 6" xfId="32574" xr:uid="{F82ED5C2-FEDD-4804-B64F-A3B6D8AD33B5}"/>
    <cellStyle name="Comma 5" xfId="59" xr:uid="{76E0ACF4-53D3-4F23-A51B-7C646E9195D6}"/>
    <cellStyle name="Comma 5 10" xfId="2332" xr:uid="{D45E0A6A-B97F-42D0-A995-30864AFD9611}"/>
    <cellStyle name="Comma 5 10 2" xfId="6040" xr:uid="{E4482FCB-A4D6-4683-A680-3CC50846AE3D}"/>
    <cellStyle name="Comma 5 10 2 2" xfId="6708" xr:uid="{863C0D97-D5A7-457F-BC80-5D077AF6720A}"/>
    <cellStyle name="Comma 5 10 2 2 2" xfId="10438" xr:uid="{BA612DE8-6C13-4BCE-8EBE-51AF47AE0DD5}"/>
    <cellStyle name="Comma 5 10 2 2 2 2" xfId="19884" xr:uid="{282996C3-7151-4F13-AA30-3AC52A7A7EB4}"/>
    <cellStyle name="Comma 5 10 2 2 2 2 2" xfId="31801" xr:uid="{69E8DC5C-104A-498B-A1FD-639B20D87D58}"/>
    <cellStyle name="Comma 5 10 2 2 2 2 3" xfId="34584" xr:uid="{00B3D305-081D-47A1-99A8-188C249483FA}"/>
    <cellStyle name="Comma 5 10 2 2 2 3" xfId="30518" xr:uid="{EC5A3478-884E-43F4-B619-25201E3AD964}"/>
    <cellStyle name="Comma 5 10 2 2 2 4" xfId="33289" xr:uid="{357795FD-250A-4032-985C-98DCA077F091}"/>
    <cellStyle name="Comma 5 10 2 2 3" xfId="16155" xr:uid="{AE16BA71-3CD2-4618-9D44-BBA2174D9AAF}"/>
    <cellStyle name="Comma 5 10 2 2 3 2" xfId="31158" xr:uid="{806CD6BF-2A37-4993-B2CB-CC8138B6B53C}"/>
    <cellStyle name="Comma 5 10 2 2 3 3" xfId="33935" xr:uid="{B6D45AE3-8E9E-4F71-BE2A-DBDB663D2A4A}"/>
    <cellStyle name="Comma 5 10 2 2 4" xfId="29877" xr:uid="{27AA33CF-0630-41E4-89BB-685FF404741A}"/>
    <cellStyle name="Comma 5 10 2 2 5" xfId="32642" xr:uid="{61C1EB2E-8B99-4E1D-AF86-154B514EC24A}"/>
    <cellStyle name="Comma 5 10 2 3" xfId="9769" xr:uid="{2F0F52C5-1A72-466F-84BE-2BC10A50806B}"/>
    <cellStyle name="Comma 5 10 2 3 2" xfId="19214" xr:uid="{04D455E1-34C5-449F-B184-54221D33080E}"/>
    <cellStyle name="Comma 5 10 2 3 2 2" xfId="31512" xr:uid="{AF824369-D63B-45EA-BB2A-A7E670A9A68D}"/>
    <cellStyle name="Comma 5 10 2 3 2 3" xfId="34293" xr:uid="{317CE3A7-77E9-4D6B-BEFF-7EDC0EECA814}"/>
    <cellStyle name="Comma 5 10 2 3 3" xfId="30230" xr:uid="{1FDDA3BD-20DB-4637-BC66-3AB7130E4BF0}"/>
    <cellStyle name="Comma 5 10 2 3 4" xfId="32999" xr:uid="{85437713-737F-413C-A0B3-E30EC628BA79}"/>
    <cellStyle name="Comma 5 10 2 4" xfId="15485" xr:uid="{E867AE13-E1F6-4F29-B97F-425EBDF43780}"/>
    <cellStyle name="Comma 5 10 2 4 2" xfId="30869" xr:uid="{C1EC91CD-0426-4325-A381-1D947D1C8F6E}"/>
    <cellStyle name="Comma 5 10 2 4 3" xfId="33644" xr:uid="{47BB21C2-0DD5-46C7-8F91-B3C4315FA526}"/>
    <cellStyle name="Comma 5 10 2 5" xfId="29590" xr:uid="{04EFC72B-8928-4BBF-ACB2-5F5357B1C7EA}"/>
    <cellStyle name="Comma 5 10 2 6" xfId="32353" xr:uid="{D4ED633C-4268-485D-B090-D260EA8EB53D}"/>
    <cellStyle name="Comma 5 10 3" xfId="6474" xr:uid="{57518679-FA32-48DE-A300-02519FFA6D97}"/>
    <cellStyle name="Comma 5 10 3 2" xfId="10204" xr:uid="{6D21F754-B298-4A45-BB3F-1B0B05811E13}"/>
    <cellStyle name="Comma 5 10 3 2 2" xfId="19650" xr:uid="{29AAE861-D3C1-48BB-8C26-14F096CE2E86}"/>
    <cellStyle name="Comma 5 10 3 2 2 2" xfId="31758" xr:uid="{881347BE-19AD-445D-B2D6-0C2E00695B7D}"/>
    <cellStyle name="Comma 5 10 3 2 2 3" xfId="34540" xr:uid="{4BDA23CE-D7D2-4569-A4CC-4A59015FD7D7}"/>
    <cellStyle name="Comma 5 10 3 2 3" xfId="30475" xr:uid="{C2A7DDF9-C3FA-483A-A4CA-3632090EE38A}"/>
    <cellStyle name="Comma 5 10 3 2 4" xfId="33245" xr:uid="{8DF7FCA1-369E-4E51-B412-B04A331E5552}"/>
    <cellStyle name="Comma 5 10 3 3" xfId="15921" xr:uid="{D348C15A-CF77-48AA-AC25-2CC5DA4A2980}"/>
    <cellStyle name="Comma 5 10 3 3 2" xfId="31115" xr:uid="{0B407F20-A504-4626-A2D3-314791E4EC30}"/>
    <cellStyle name="Comma 5 10 3 3 3" xfId="33891" xr:uid="{10570309-F9E7-4CDF-A1ED-642A9BBAB833}"/>
    <cellStyle name="Comma 5 10 3 4" xfId="29834" xr:uid="{DF981D53-97FD-4AD5-8E86-A3C4FD842E05}"/>
    <cellStyle name="Comma 5 10 3 5" xfId="32598" xr:uid="{FD6B493D-38E4-4FE3-8C1E-5C5C18E5126A}"/>
    <cellStyle name="Comma 5 10 4" xfId="8162" xr:uid="{818541C3-3553-4BAA-A95F-2654F475F953}"/>
    <cellStyle name="Comma 5 10 4 2" xfId="11786" xr:uid="{87E08391-BCCA-4E17-819E-5B7BFAC1CA78}"/>
    <cellStyle name="Comma 5 10 4 2 2" xfId="21233" xr:uid="{07E31227-1ADC-4592-BFE8-5441F489D850}"/>
    <cellStyle name="Comma 5 10 4 2 2 2" xfId="32055" xr:uid="{1DD53E70-754F-4BCA-B6C9-6A774B7DB95F}"/>
    <cellStyle name="Comma 5 10 4 2 2 3" xfId="34839" xr:uid="{0C1186B0-CF75-4C42-BE6F-74179CB8C116}"/>
    <cellStyle name="Comma 5 10 4 2 3" xfId="30771" xr:uid="{DE3AC270-A13F-4538-9AB7-4B19689AF09B}"/>
    <cellStyle name="Comma 5 10 4 2 4" xfId="33543" xr:uid="{CED6F169-1BA8-413C-9FD8-6845E2115203}"/>
    <cellStyle name="Comma 5 10 4 3" xfId="17607" xr:uid="{CE77E7A1-1F02-4DE3-85E8-B21A9F1C3CC2}"/>
    <cellStyle name="Comma 5 10 4 3 2" xfId="31412" xr:uid="{524D7D0D-E2CC-4F44-BF5A-3A796B99A607}"/>
    <cellStyle name="Comma 5 10 4 3 3" xfId="34190" xr:uid="{814643A4-F624-40AC-9D1A-1BAD70575BFE}"/>
    <cellStyle name="Comma 5 10 4 4" xfId="30130" xr:uid="{4AA54668-4B1D-4AF6-B8A6-E877E4FB6E9D}"/>
    <cellStyle name="Comma 5 10 4 5" xfId="32896" xr:uid="{956F1967-F278-432D-A46C-5CA92EA17953}"/>
    <cellStyle name="Comma 5 10 5" xfId="9508" xr:uid="{11FD085C-A0E6-48C7-9E7D-11A5D137729E}"/>
    <cellStyle name="Comma 5 10 5 2" xfId="12856" xr:uid="{DDAEAAFE-4BB0-414B-8185-CF226E4440B3}"/>
    <cellStyle name="Comma 5 10 5 2 2" xfId="22303" xr:uid="{D131D6C2-3443-436F-A499-954ECB1CFE39}"/>
    <cellStyle name="Comma 5 10 5 2 2 2" xfId="32086" xr:uid="{E71F724E-7656-4424-BAC3-44FE596EA71B}"/>
    <cellStyle name="Comma 5 10 5 2 2 3" xfId="34871" xr:uid="{E99C215E-24E2-4ECC-9DDD-4CB065FE6C0A}"/>
    <cellStyle name="Comma 5 10 5 2 3" xfId="30802" xr:uid="{FA9FC184-95FB-4B8B-87ED-F627833DCB2D}"/>
    <cellStyle name="Comma 5 10 5 2 4" xfId="33575" xr:uid="{7DB3DE79-93A2-469A-A79B-2CA16D9C1775}"/>
    <cellStyle name="Comma 5 10 5 3" xfId="18953" xr:uid="{133526B0-6587-4E3E-B059-CB22675025DE}"/>
    <cellStyle name="Comma 5 10 5 3 2" xfId="31443" xr:uid="{79D4EA2B-2A82-4236-A94A-2BF51794B06E}"/>
    <cellStyle name="Comma 5 10 5 3 3" xfId="34222" xr:uid="{F30C7E8F-18FC-4657-B22B-D16E7538DDA9}"/>
    <cellStyle name="Comma 5 10 5 4" xfId="30161" xr:uid="{7E36560B-4352-401B-B641-A93123E87CE5}"/>
    <cellStyle name="Comma 5 10 5 5" xfId="32928" xr:uid="{B500491F-A239-4B57-BC73-1A345A4D04E2}"/>
    <cellStyle name="Comma 5 10 6" xfId="9536" xr:uid="{0A7FBC7E-6B4C-4FEA-8E7E-E2848FFC6F7E}"/>
    <cellStyle name="Comma 5 10 6 2" xfId="18981" xr:uid="{4BB2F8F8-67D5-4ED8-ACB9-64D30640AB91}"/>
    <cellStyle name="Comma 5 10 6 2 2" xfId="31470" xr:uid="{C4DC8D57-CF72-4605-8B3E-8BEE3868A6A9}"/>
    <cellStyle name="Comma 5 10 6 2 3" xfId="34250" xr:uid="{FEC1A0BC-1F90-4F2A-9BBD-8471527B9116}"/>
    <cellStyle name="Comma 5 10 6 3" xfId="30188" xr:uid="{339B9AA9-2083-4D00-A922-9ED953CFECE6}"/>
    <cellStyle name="Comma 5 10 6 4" xfId="32956" xr:uid="{F029A97B-B87B-4645-A7C6-37898F99536A}"/>
    <cellStyle name="Comma 5 10 7" xfId="15253" xr:uid="{8121AEB3-6DAC-4828-BF65-E1410A553086}"/>
    <cellStyle name="Comma 5 10 7 2" xfId="30828" xr:uid="{E9F8E15E-16F5-4D9C-95B5-0C08651F8C4A}"/>
    <cellStyle name="Comma 5 10 7 3" xfId="33602" xr:uid="{66D38977-5B6E-482B-BD27-ADD88D8FC599}"/>
    <cellStyle name="Comma 5 10 8" xfId="29496" xr:uid="{AACBD5F1-9325-4912-9DC5-302A6B36078C}"/>
    <cellStyle name="Comma 5 10 9" xfId="32311" xr:uid="{559635DD-5DDF-40FB-BA8C-6C5B6E4A3883}"/>
    <cellStyle name="Comma 5 11" xfId="1966" xr:uid="{D1F8CBA4-F2C3-44BA-A6D5-E8F5E6DF3E35}"/>
    <cellStyle name="Comma 5 12" xfId="5828" xr:uid="{20106BB7-8EFA-417E-B115-BD2101380DFD}"/>
    <cellStyle name="Comma 5 13" xfId="5832" xr:uid="{B8CA879D-D80A-4AC9-AC1C-EA0D1B862DEB}"/>
    <cellStyle name="Comma 5 13 2" xfId="6500" xr:uid="{1A34B520-6150-41FD-82AB-138DF68BFCB7}"/>
    <cellStyle name="Comma 5 13 2 2" xfId="10230" xr:uid="{3605F0E2-E11E-446A-BCB2-81C4A2C8C79C}"/>
    <cellStyle name="Comma 5 13 2 2 2" xfId="19676" xr:uid="{96058C41-CC6C-42FF-9515-90FDB25B4151}"/>
    <cellStyle name="Comma 5 13 2 2 2 2" xfId="31783" xr:uid="{B2810CBA-B4AC-4083-8F4D-ABE0606054C0}"/>
    <cellStyle name="Comma 5 13 2 2 2 3" xfId="34566" xr:uid="{09FF9C89-ACE4-45C7-8D99-D34F323B52DA}"/>
    <cellStyle name="Comma 5 13 2 2 3" xfId="30500" xr:uid="{5F14066D-DD49-43C3-9620-1F2D57D532DC}"/>
    <cellStyle name="Comma 5 13 2 2 4" xfId="33271" xr:uid="{F3322E0B-F4CD-4A5D-8469-7A18F47ED031}"/>
    <cellStyle name="Comma 5 13 2 3" xfId="15947" xr:uid="{753885C7-C4D9-49AE-88EA-8351038ABC4A}"/>
    <cellStyle name="Comma 5 13 2 3 2" xfId="31140" xr:uid="{86BBBBB2-0F9E-480C-B375-596D5C9AA4E4}"/>
    <cellStyle name="Comma 5 13 2 3 3" xfId="33917" xr:uid="{05F1235A-48B6-478E-942D-A64F98DCED14}"/>
    <cellStyle name="Comma 5 13 2 4" xfId="29859" xr:uid="{66DEA836-73FD-4656-AD99-56A5EFE65A10}"/>
    <cellStyle name="Comma 5 13 2 5" xfId="32624" xr:uid="{6B559ED3-9CDD-4DE4-9C7C-2E96CBBC2155}"/>
    <cellStyle name="Comma 5 13 3" xfId="9561" xr:uid="{866A0204-E6AD-4EC4-A583-08E91B5B16D7}"/>
    <cellStyle name="Comma 5 13 3 2" xfId="19006" xr:uid="{84E991E1-9E5B-42D8-B281-609DFA078C77}"/>
    <cellStyle name="Comma 5 13 3 2 2" xfId="31494" xr:uid="{EF740505-CEB0-4C45-BBF7-D4F83B076795}"/>
    <cellStyle name="Comma 5 13 3 2 3" xfId="34275" xr:uid="{0479935B-66C1-4907-B73C-B4B0BBCE2608}"/>
    <cellStyle name="Comma 5 13 3 3" xfId="30212" xr:uid="{E771F5FA-4ADF-4F84-890E-04C841A158D1}"/>
    <cellStyle name="Comma 5 13 3 4" xfId="32981" xr:uid="{FF3D020D-0A5B-41CC-A94D-165A0E6819F3}"/>
    <cellStyle name="Comma 5 13 4" xfId="15277" xr:uid="{64BB3D27-F25F-4F2D-8B87-F519FEACC9DA}"/>
    <cellStyle name="Comma 5 13 4 2" xfId="30851" xr:uid="{205278E0-1A2C-4614-8669-B33A897E848F}"/>
    <cellStyle name="Comma 5 13 4 3" xfId="33626" xr:uid="{6EE3183B-D63D-4334-BE9C-C3D6269A0F34}"/>
    <cellStyle name="Comma 5 13 5" xfId="29572" xr:uid="{3EF6DE8C-94D9-4CC9-9442-8D67D074BC68}"/>
    <cellStyle name="Comma 5 13 6" xfId="32335" xr:uid="{82CC5CD1-1450-4F2C-8579-530C654C1A35}"/>
    <cellStyle name="Comma 5 14" xfId="6470" xr:uid="{5C1A5761-F911-4756-97D4-2341361E5922}"/>
    <cellStyle name="Comma 5 14 2" xfId="10200" xr:uid="{D7E0C106-5DD7-472F-AAD4-8B977017CB2F}"/>
    <cellStyle name="Comma 5 14 2 2" xfId="19646" xr:uid="{536DAF9C-DFA8-4EE9-8CC1-9B561A95F7E3}"/>
    <cellStyle name="Comma 5 14 2 2 2" xfId="31754" xr:uid="{052B3652-AE06-4E82-AB17-FAE1E8D922C5}"/>
    <cellStyle name="Comma 5 14 2 2 3" xfId="34536" xr:uid="{14FC290A-DD2E-498A-9F14-CD1BD83C7A3B}"/>
    <cellStyle name="Comma 5 14 2 3" xfId="30471" xr:uid="{093BA861-0C6E-4171-80BB-9DE755459AA5}"/>
    <cellStyle name="Comma 5 14 2 4" xfId="33241" xr:uid="{F38F64B2-607F-481B-884A-920FEE4034D5}"/>
    <cellStyle name="Comma 5 14 3" xfId="15917" xr:uid="{7EADB54F-C246-439C-A0C7-2AE8E7C0CCCE}"/>
    <cellStyle name="Comma 5 14 3 2" xfId="31111" xr:uid="{ACAC4AAA-A093-4181-8F69-0EBFEDF453A8}"/>
    <cellStyle name="Comma 5 14 3 3" xfId="33887" xr:uid="{B7C2B14A-5332-43BA-A15D-D9AB783FF15E}"/>
    <cellStyle name="Comma 5 14 4" xfId="29830" xr:uid="{650364E8-51E4-43F2-B641-31F3E97BD77A}"/>
    <cellStyle name="Comma 5 14 5" xfId="32594" xr:uid="{E6CBB4E4-ED47-4FE5-AF20-9AC2F0AFE282}"/>
    <cellStyle name="Comma 5 15" xfId="7529" xr:uid="{CD461421-7EB8-4455-8170-047E8B095F2A}"/>
    <cellStyle name="Comma 5 15 2" xfId="11256" xr:uid="{B68321DD-6A13-4F4B-99D2-C9557D374343}"/>
    <cellStyle name="Comma 5 15 2 2" xfId="20703" xr:uid="{62E3C284-606E-4D6B-AC66-4F308BC248C6}"/>
    <cellStyle name="Comma 5 15 2 2 2" xfId="32049" xr:uid="{F8BC5C8A-39E1-432E-AD6F-11150234D4A2}"/>
    <cellStyle name="Comma 5 15 2 2 3" xfId="34833" xr:uid="{B71A2190-C6A6-4949-899F-48840F5741E7}"/>
    <cellStyle name="Comma 5 15 2 3" xfId="30765" xr:uid="{BD633A52-20F8-4F5B-AF00-F795EEA98D4D}"/>
    <cellStyle name="Comma 5 15 2 4" xfId="33537" xr:uid="{5413ED71-D5E7-4169-8C6F-8F1B235E97F5}"/>
    <cellStyle name="Comma 5 15 3" xfId="16974" xr:uid="{908FF91C-74FA-4609-ADCC-C9B2AC224878}"/>
    <cellStyle name="Comma 5 15 3 2" xfId="31406" xr:uid="{92A58B0A-B39D-4E5C-B5B9-A621CD58391F}"/>
    <cellStyle name="Comma 5 15 3 3" xfId="34184" xr:uid="{DE7AB5D5-FB52-4502-ADC0-851D3F231821}"/>
    <cellStyle name="Comma 5 15 4" xfId="30124" xr:uid="{C188DDDA-6CB3-48BC-8F19-8579BCDA3EA3}"/>
    <cellStyle name="Comma 5 15 5" xfId="32890" xr:uid="{1943B1EF-AEF9-4F08-B862-0599123044BC}"/>
    <cellStyle name="Comma 5 16" xfId="9503" xr:uid="{45EFC670-0276-4B13-8099-5D64CF70D141}"/>
    <cellStyle name="Comma 5 16 2" xfId="12851" xr:uid="{A968182B-2714-46C5-A0D1-E0D56FA1C39E}"/>
    <cellStyle name="Comma 5 16 2 2" xfId="22298" xr:uid="{43EBBBAF-9E57-4AF1-9D98-A9ADD17DC716}"/>
    <cellStyle name="Comma 5 16 2 2 2" xfId="32081" xr:uid="{1BA47D43-CF32-413A-8C36-D76CE64A9DC4}"/>
    <cellStyle name="Comma 5 16 2 2 3" xfId="34866" xr:uid="{2AC5F877-C83D-4EFE-ACF3-93A5796DD5E6}"/>
    <cellStyle name="Comma 5 16 2 3" xfId="30797" xr:uid="{1159B6E9-FA62-4F8D-9231-0E9AEEED7B68}"/>
    <cellStyle name="Comma 5 16 2 4" xfId="33570" xr:uid="{BA5878A7-8663-4025-83A1-62A04EFBF0F9}"/>
    <cellStyle name="Comma 5 16 3" xfId="18948" xr:uid="{D175731C-090A-4ED7-8259-18C1B2C1904E}"/>
    <cellStyle name="Comma 5 16 3 2" xfId="31438" xr:uid="{DFB1B99B-C9E9-4B5B-8341-90AFB6560B53}"/>
    <cellStyle name="Comma 5 16 3 3" xfId="34217" xr:uid="{BC103771-25F0-4A3B-A29C-724318442CDB}"/>
    <cellStyle name="Comma 5 16 4" xfId="30156" xr:uid="{C620C9D0-9DDE-4894-A99E-C63B6A22CD4E}"/>
    <cellStyle name="Comma 5 16 5" xfId="32923" xr:uid="{67ECF778-2F66-41C8-B378-82077DCD9B1C}"/>
    <cellStyle name="Comma 5 17" xfId="9531" xr:uid="{8C5DAF80-31AC-4CE0-8E88-CAA071D9395A}"/>
    <cellStyle name="Comma 5 17 2" xfId="18976" xr:uid="{EC9D6454-EC63-4FF1-A06D-BCB2F0ECF738}"/>
    <cellStyle name="Comma 5 17 2 2" xfId="31465" xr:uid="{9FE5F7D1-468B-4B19-BADF-D5E66834EBEB}"/>
    <cellStyle name="Comma 5 17 2 3" xfId="34245" xr:uid="{4BA520F1-2959-4988-BDB7-8A84C1CE14C0}"/>
    <cellStyle name="Comma 5 17 3" xfId="30183" xr:uid="{39A0B02A-64A8-4F86-97EE-9CEBA01FDA9E}"/>
    <cellStyle name="Comma 5 17 4" xfId="32951" xr:uid="{F97FECB2-4250-40CC-B1D8-C821EE86F531}"/>
    <cellStyle name="Comma 5 18" xfId="15249" xr:uid="{35B482E0-54F3-4AF5-9F24-6C348A02E3E4}"/>
    <cellStyle name="Comma 5 18 2" xfId="30824" xr:uid="{8F5612E9-A414-429F-8D4A-27AC36194638}"/>
    <cellStyle name="Comma 5 18 3" xfId="33598" xr:uid="{E902522C-95AE-49A2-9140-51758F843272}"/>
    <cellStyle name="Comma 5 19" xfId="345" xr:uid="{31C8C42F-FF3D-4A17-92A1-7B453A363DF2}"/>
    <cellStyle name="Comma 5 19 2" xfId="29482" xr:uid="{96D4E699-F08D-4C2B-A392-B890A1AFA20B}"/>
    <cellStyle name="Comma 5 19 3" xfId="32307" xr:uid="{40D706F4-6DEA-4A27-963E-3A483009041B}"/>
    <cellStyle name="Comma 5 2" xfId="60" xr:uid="{FFAAC07E-1578-451E-943A-D34E55D5AB4B}"/>
    <cellStyle name="Comma 5 2 10" xfId="32204" xr:uid="{2E86C86F-7D1D-47A2-95A2-08AE397B9433}"/>
    <cellStyle name="Comma 5 2 2" xfId="154" xr:uid="{507E28F9-137A-44B7-B392-177A3CD36BF8}"/>
    <cellStyle name="Comma 5 2 2 2" xfId="335" xr:uid="{5412249C-4264-4859-A831-7B400739E1D4}"/>
    <cellStyle name="Comma 5 2 2 2 2" xfId="3244" xr:uid="{F2E87874-25BD-407F-AC29-3D50C5A2D953}"/>
    <cellStyle name="Comma 5 2 2 2 2 2" xfId="3245" xr:uid="{A6066A0A-B67D-4B54-86B2-20C97ECD353B}"/>
    <cellStyle name="Comma 5 2 2 2 2 2 2" xfId="6182" xr:uid="{D428010F-70E5-4E07-A093-BF1D0E1E9F40}"/>
    <cellStyle name="Comma 5 2 2 2 2 2 2 2" xfId="6850" xr:uid="{C1DE008C-C572-43DB-802E-9FAA31F408BE}"/>
    <cellStyle name="Comma 5 2 2 2 2 2 2 2 2" xfId="10580" xr:uid="{95A5FAF2-18DE-4CDD-88FD-95E54B23F973}"/>
    <cellStyle name="Comma 5 2 2 2 2 2 2 2 2 2" xfId="20027" xr:uid="{0C030A4D-D71D-4F9B-ADDD-12EB7DEB5699}"/>
    <cellStyle name="Comma 5 2 2 2 2 2 2 2 2 2 2" xfId="31932" xr:uid="{8E3F87E1-1E39-4E19-856E-7ACCD1154087}"/>
    <cellStyle name="Comma 5 2 2 2 2 2 2 2 2 2 3" xfId="34715" xr:uid="{DFA3CFD8-C1B6-4128-9BA4-2B8CB3688FEA}"/>
    <cellStyle name="Comma 5 2 2 2 2 2 2 2 2 3" xfId="30648" xr:uid="{6B19F1CD-9EFD-4E1B-BB73-DCF69F0DB958}"/>
    <cellStyle name="Comma 5 2 2 2 2 2 2 2 2 4" xfId="33419" xr:uid="{9C51B9EC-A527-49F7-BA15-21DF0773D005}"/>
    <cellStyle name="Comma 5 2 2 2 2 2 2 2 3" xfId="16298" xr:uid="{623E6CE5-F34D-409B-AB71-E6606C0F8046}"/>
    <cellStyle name="Comma 5 2 2 2 2 2 2 2 3 2" xfId="31289" xr:uid="{DEF07C4D-2A29-435E-B1EA-B2AC2AB918A4}"/>
    <cellStyle name="Comma 5 2 2 2 2 2 2 2 3 3" xfId="34066" xr:uid="{8C371F8E-DBDD-4A2C-9159-B789CD2B40DD}"/>
    <cellStyle name="Comma 5 2 2 2 2 2 2 2 4" xfId="30007" xr:uid="{E49B8DDB-E563-4194-A11B-498469AF930F}"/>
    <cellStyle name="Comma 5 2 2 2 2 2 2 2 5" xfId="32772" xr:uid="{3D61DDD0-9504-4C1F-8CFE-8F4C6C32EA74}"/>
    <cellStyle name="Comma 5 2 2 2 2 2 2 3" xfId="9911" xr:uid="{B83F81B3-91E8-434D-B0FD-95843137CB6B}"/>
    <cellStyle name="Comma 5 2 2 2 2 2 2 3 2" xfId="19357" xr:uid="{739C5534-0FE4-4AE8-A326-3DA6E75E3EF5}"/>
    <cellStyle name="Comma 5 2 2 2 2 2 2 3 2 2" xfId="31643" xr:uid="{DF05CD74-D4A0-4245-BC2C-77E4EB756F02}"/>
    <cellStyle name="Comma 5 2 2 2 2 2 2 3 2 3" xfId="34424" xr:uid="{2E591308-09E9-4841-91AA-67B492958341}"/>
    <cellStyle name="Comma 5 2 2 2 2 2 2 3 3" xfId="30360" xr:uid="{8DE48650-A0DB-49E1-ADF4-F7AE3E7625D9}"/>
    <cellStyle name="Comma 5 2 2 2 2 2 2 3 4" xfId="33129" xr:uid="{D879F9A8-A67B-4BDF-90C8-81678D2B081D}"/>
    <cellStyle name="Comma 5 2 2 2 2 2 2 4" xfId="15628" xr:uid="{C427D7AA-55DF-415B-83A6-51425C821C56}"/>
    <cellStyle name="Comma 5 2 2 2 2 2 2 4 2" xfId="31000" xr:uid="{CFE2FB0D-DD48-4042-B46E-6C7EAAFF6595}"/>
    <cellStyle name="Comma 5 2 2 2 2 2 2 4 3" xfId="33775" xr:uid="{E069A3DF-170B-42F3-805E-4E057E18BC7A}"/>
    <cellStyle name="Comma 5 2 2 2 2 2 2 5" xfId="29720" xr:uid="{C38E66DE-38F9-4C07-938D-2F72CA0AF334}"/>
    <cellStyle name="Comma 5 2 2 2 2 2 2 6" xfId="32483" xr:uid="{FFA0538B-E80E-4A5E-9A3D-04C84E17ADCA}"/>
    <cellStyle name="Comma 5 2 2 2 2 3" xfId="6181" xr:uid="{E2261C8E-0D8B-4F54-9667-5470653F6EE0}"/>
    <cellStyle name="Comma 5 2 2 2 2 3 2" xfId="6849" xr:uid="{8CF5E470-B97D-4B34-9ED3-9EC895ED9378}"/>
    <cellStyle name="Comma 5 2 2 2 2 3 2 2" xfId="10579" xr:uid="{4D821CAD-9AEB-4278-8037-8AC42A66861E}"/>
    <cellStyle name="Comma 5 2 2 2 2 3 2 2 2" xfId="20026" xr:uid="{7E9133E6-F081-4389-869B-3D8CC3C96FD5}"/>
    <cellStyle name="Comma 5 2 2 2 2 3 2 2 2 2" xfId="31931" xr:uid="{1C27CABF-ACCC-4A24-88AB-37A0A46B5D0B}"/>
    <cellStyle name="Comma 5 2 2 2 2 3 2 2 2 3" xfId="34714" xr:uid="{646C280A-38A1-4CB9-A6F1-0A7B8F7AD363}"/>
    <cellStyle name="Comma 5 2 2 2 2 3 2 2 3" xfId="30647" xr:uid="{06735D95-F431-4CAB-952B-742B99835A3A}"/>
    <cellStyle name="Comma 5 2 2 2 2 3 2 2 4" xfId="33418" xr:uid="{FC1E31A9-3F58-4333-A696-7AB6A3BBB6F3}"/>
    <cellStyle name="Comma 5 2 2 2 2 3 2 3" xfId="16297" xr:uid="{5632907E-B963-49B4-AB0F-C1B0CC28BD28}"/>
    <cellStyle name="Comma 5 2 2 2 2 3 2 3 2" xfId="31288" xr:uid="{37D5539E-01E6-4668-9CC0-4C91FD9A622D}"/>
    <cellStyle name="Comma 5 2 2 2 2 3 2 3 3" xfId="34065" xr:uid="{3BAE3E49-FECF-494B-9E72-503D8434C4CB}"/>
    <cellStyle name="Comma 5 2 2 2 2 3 2 4" xfId="30006" xr:uid="{C373DC71-2060-40F8-BD83-1F53655CB045}"/>
    <cellStyle name="Comma 5 2 2 2 2 3 2 5" xfId="32771" xr:uid="{4D007736-E630-48D2-B5EA-3CD99DAACA0A}"/>
    <cellStyle name="Comma 5 2 2 2 2 3 3" xfId="9910" xr:uid="{E12FE1A4-F1FB-4062-A7A7-FF838004C70B}"/>
    <cellStyle name="Comma 5 2 2 2 2 3 3 2" xfId="19356" xr:uid="{8505D612-3154-4EC7-8DB1-93E4092C449C}"/>
    <cellStyle name="Comma 5 2 2 2 2 3 3 2 2" xfId="31642" xr:uid="{C96F1292-B200-484B-9850-1BEC48A66E38}"/>
    <cellStyle name="Comma 5 2 2 2 2 3 3 2 3" xfId="34423" xr:uid="{0CA957F8-E0D9-47E5-B851-56315BFA05F2}"/>
    <cellStyle name="Comma 5 2 2 2 2 3 3 3" xfId="30359" xr:uid="{158CF2A9-ED7A-4D62-8AEE-FCC0353EE7C7}"/>
    <cellStyle name="Comma 5 2 2 2 2 3 3 4" xfId="33128" xr:uid="{F18602AE-9AFA-497A-97FC-35912493C222}"/>
    <cellStyle name="Comma 5 2 2 2 2 3 4" xfId="15627" xr:uid="{E5B11CA1-0D3E-4802-BF51-509FB764EAAE}"/>
    <cellStyle name="Comma 5 2 2 2 2 3 4 2" xfId="30999" xr:uid="{655EE2AC-327A-4171-93A1-5C427B9C047F}"/>
    <cellStyle name="Comma 5 2 2 2 2 3 4 3" xfId="33774" xr:uid="{5938B530-4C8C-45B0-AAF2-2F21E734FF42}"/>
    <cellStyle name="Comma 5 2 2 2 2 3 5" xfId="29719" xr:uid="{F53FD38E-6F3F-4225-A209-2BCE89ECC945}"/>
    <cellStyle name="Comma 5 2 2 2 2 3 6" xfId="32482" xr:uid="{08497800-7BF2-43EF-B63E-D6CE15BE4A57}"/>
    <cellStyle name="Comma 5 2 2 2 3" xfId="3246" xr:uid="{CDD42400-B0FE-4979-81A6-6516FFEF8CB2}"/>
    <cellStyle name="Comma 5 2 2 2 3 2" xfId="3247" xr:uid="{6B849485-ED7E-4B48-B3F6-953BED10272E}"/>
    <cellStyle name="Comma 5 2 2 2 3 2 2" xfId="6184" xr:uid="{D822AFC3-C1F3-40A5-BB43-B5825D676B78}"/>
    <cellStyle name="Comma 5 2 2 2 3 2 2 2" xfId="6852" xr:uid="{844CA561-A273-4995-94A0-0A2EE8674EDC}"/>
    <cellStyle name="Comma 5 2 2 2 3 2 2 2 2" xfId="10582" xr:uid="{B81A5074-0D11-475F-9196-638D54D70CC6}"/>
    <cellStyle name="Comma 5 2 2 2 3 2 2 2 2 2" xfId="20029" xr:uid="{AD261F5E-529C-4AC2-9FAC-474CA206CC0F}"/>
    <cellStyle name="Comma 5 2 2 2 3 2 2 2 2 2 2" xfId="31934" xr:uid="{0579B0EF-0EC2-4CB1-9C1C-882CAB3A00B4}"/>
    <cellStyle name="Comma 5 2 2 2 3 2 2 2 2 2 3" xfId="34717" xr:uid="{7234221C-4B4D-4A67-A059-2880B3F8E4AF}"/>
    <cellStyle name="Comma 5 2 2 2 3 2 2 2 2 3" xfId="30650" xr:uid="{EFBC173B-04E8-4A39-A739-5A5A65DCF293}"/>
    <cellStyle name="Comma 5 2 2 2 3 2 2 2 2 4" xfId="33421" xr:uid="{19BE3A93-F313-4127-8A10-2824631650CC}"/>
    <cellStyle name="Comma 5 2 2 2 3 2 2 2 3" xfId="16300" xr:uid="{ACCAB6F5-3EB0-4A6A-B388-4AC7B50F0B18}"/>
    <cellStyle name="Comma 5 2 2 2 3 2 2 2 3 2" xfId="31291" xr:uid="{B73D3225-AE86-4004-8A8E-33EA253E08EE}"/>
    <cellStyle name="Comma 5 2 2 2 3 2 2 2 3 3" xfId="34068" xr:uid="{74375AD6-CB3A-430C-AC4B-E4799C65ECA6}"/>
    <cellStyle name="Comma 5 2 2 2 3 2 2 2 4" xfId="30009" xr:uid="{7F637691-8384-4B93-A2BD-44D393D3F35C}"/>
    <cellStyle name="Comma 5 2 2 2 3 2 2 2 5" xfId="32774" xr:uid="{5A538E51-A523-4C7A-9017-8E45BC48A6B5}"/>
    <cellStyle name="Comma 5 2 2 2 3 2 2 3" xfId="9913" xr:uid="{4697D8B7-9BC6-4C29-9158-B1B60689BF16}"/>
    <cellStyle name="Comma 5 2 2 2 3 2 2 3 2" xfId="19359" xr:uid="{B993FD3B-9AC5-47EB-BFF9-839956F174FA}"/>
    <cellStyle name="Comma 5 2 2 2 3 2 2 3 2 2" xfId="31645" xr:uid="{D51CD16F-E57D-48B7-AA94-94B3A640C3CB}"/>
    <cellStyle name="Comma 5 2 2 2 3 2 2 3 2 3" xfId="34426" xr:uid="{97A7F205-E700-4C6D-A6AB-403DF29780CC}"/>
    <cellStyle name="Comma 5 2 2 2 3 2 2 3 3" xfId="30362" xr:uid="{B2DBAE31-7FB8-4549-B734-7E25E7A96DE9}"/>
    <cellStyle name="Comma 5 2 2 2 3 2 2 3 4" xfId="33131" xr:uid="{A00E754D-6BDE-42FD-852A-96E580AF4237}"/>
    <cellStyle name="Comma 5 2 2 2 3 2 2 4" xfId="15630" xr:uid="{7A39D29E-CF7D-4954-90DF-1FA01F6E0021}"/>
    <cellStyle name="Comma 5 2 2 2 3 2 2 4 2" xfId="31002" xr:uid="{9BF07B8E-2445-42CA-A171-D12674B69B16}"/>
    <cellStyle name="Comma 5 2 2 2 3 2 2 4 3" xfId="33777" xr:uid="{5BD738D3-DF27-4EDA-9FE0-0F316C9DC8B0}"/>
    <cellStyle name="Comma 5 2 2 2 3 2 2 5" xfId="29722" xr:uid="{59304B55-D018-4513-851C-56710485F262}"/>
    <cellStyle name="Comma 5 2 2 2 3 2 2 6" xfId="32485" xr:uid="{5F94900E-B18F-4671-8A4C-08450CF2CD8E}"/>
    <cellStyle name="Comma 5 2 2 2 3 3" xfId="6183" xr:uid="{4CA9BB12-7C68-4398-AFCC-FBB71C79C8D0}"/>
    <cellStyle name="Comma 5 2 2 2 3 3 2" xfId="6851" xr:uid="{1E82BFDF-81A1-497F-BFA8-4AC678D60304}"/>
    <cellStyle name="Comma 5 2 2 2 3 3 2 2" xfId="10581" xr:uid="{A125D668-28EF-4F03-9D28-B503BE916373}"/>
    <cellStyle name="Comma 5 2 2 2 3 3 2 2 2" xfId="20028" xr:uid="{010DAA6D-A9C9-46A9-A94D-8D5679AF9272}"/>
    <cellStyle name="Comma 5 2 2 2 3 3 2 2 2 2" xfId="31933" xr:uid="{2605DCF5-1641-4168-9461-78AB0486315A}"/>
    <cellStyle name="Comma 5 2 2 2 3 3 2 2 2 3" xfId="34716" xr:uid="{E9CD03BC-CB9A-481F-8538-E54388455CED}"/>
    <cellStyle name="Comma 5 2 2 2 3 3 2 2 3" xfId="30649" xr:uid="{2598C4C2-4524-4532-90BB-FA71A37CEF7D}"/>
    <cellStyle name="Comma 5 2 2 2 3 3 2 2 4" xfId="33420" xr:uid="{647081F0-3AB5-47E1-B81B-97D950FDB7FC}"/>
    <cellStyle name="Comma 5 2 2 2 3 3 2 3" xfId="16299" xr:uid="{B0D7CDB9-0458-4AFE-96B7-1A4910FD1F90}"/>
    <cellStyle name="Comma 5 2 2 2 3 3 2 3 2" xfId="31290" xr:uid="{285BBE1C-C744-4ADB-B144-598D7E7ADB60}"/>
    <cellStyle name="Comma 5 2 2 2 3 3 2 3 3" xfId="34067" xr:uid="{5FE04735-494F-4F44-8BDA-D659981FE8FB}"/>
    <cellStyle name="Comma 5 2 2 2 3 3 2 4" xfId="30008" xr:uid="{1A3FD968-F3E4-4072-8F16-A362D0599227}"/>
    <cellStyle name="Comma 5 2 2 2 3 3 2 5" xfId="32773" xr:uid="{69C40680-02D4-483D-A0C1-043C7A7F5738}"/>
    <cellStyle name="Comma 5 2 2 2 3 3 3" xfId="9912" xr:uid="{58F31D47-446D-4D73-B7CE-DF0D33AA5909}"/>
    <cellStyle name="Comma 5 2 2 2 3 3 3 2" xfId="19358" xr:uid="{A0102DFD-5CCB-41F5-B148-2EF5F4AA481D}"/>
    <cellStyle name="Comma 5 2 2 2 3 3 3 2 2" xfId="31644" xr:uid="{AF0D593C-59AB-4C76-BBF7-644F259D23A5}"/>
    <cellStyle name="Comma 5 2 2 2 3 3 3 2 3" xfId="34425" xr:uid="{0D2E5838-3D0E-4D77-9FE6-B6CDFFF9FD9F}"/>
    <cellStyle name="Comma 5 2 2 2 3 3 3 3" xfId="30361" xr:uid="{5E201DAE-5922-4CEB-B8B6-E1376FB46AC3}"/>
    <cellStyle name="Comma 5 2 2 2 3 3 3 4" xfId="33130" xr:uid="{9D44CF23-9B78-4C2E-8C5D-3B5A52B9F2F8}"/>
    <cellStyle name="Comma 5 2 2 2 3 3 4" xfId="15629" xr:uid="{986FE4EE-684D-44E1-B63F-80E5F17F367D}"/>
    <cellStyle name="Comma 5 2 2 2 3 3 4 2" xfId="31001" xr:uid="{331C1AC1-C661-453E-8962-DBA5CA504A65}"/>
    <cellStyle name="Comma 5 2 2 2 3 3 4 3" xfId="33776" xr:uid="{E1B6B009-B5C4-4839-9CAA-83361B470F1C}"/>
    <cellStyle name="Comma 5 2 2 2 3 3 5" xfId="29721" xr:uid="{B407AB9C-1070-4BCD-82C6-6332C85583DF}"/>
    <cellStyle name="Comma 5 2 2 2 3 3 6" xfId="32484" xr:uid="{6B11C667-CC0C-4269-97F6-17FBA32BABA6}"/>
    <cellStyle name="Comma 5 2 2 2 4" xfId="6180" xr:uid="{EB135BB7-0016-420B-8EE3-C31F6D2966EA}"/>
    <cellStyle name="Comma 5 2 2 2 4 2" xfId="6848" xr:uid="{3D051BAA-3C6E-408B-A090-6DD7B9D47EFE}"/>
    <cellStyle name="Comma 5 2 2 2 4 2 2" xfId="10578" xr:uid="{32B256F1-65C1-45AC-B356-87E4291B31D5}"/>
    <cellStyle name="Comma 5 2 2 2 4 2 2 2" xfId="20025" xr:uid="{9767DDE3-DEC2-4DDB-A8C9-6D862A87EFF7}"/>
    <cellStyle name="Comma 5 2 2 2 4 2 2 2 2" xfId="31930" xr:uid="{1CAEE179-420F-4ECC-B52D-DBEEBD086D0B}"/>
    <cellStyle name="Comma 5 2 2 2 4 2 2 2 3" xfId="34713" xr:uid="{111B4769-1719-4E57-8EBE-F399D4FB62FF}"/>
    <cellStyle name="Comma 5 2 2 2 4 2 2 3" xfId="30646" xr:uid="{81C5B939-47F7-45A3-8196-847A2AF3E575}"/>
    <cellStyle name="Comma 5 2 2 2 4 2 2 4" xfId="33417" xr:uid="{C83F2B3E-1FC4-4FD7-97F4-99B7FCF78CC5}"/>
    <cellStyle name="Comma 5 2 2 2 4 2 3" xfId="16296" xr:uid="{8F4B238B-C0BD-4CB1-8FEA-8FFBC50E73F0}"/>
    <cellStyle name="Comma 5 2 2 2 4 2 3 2" xfId="31287" xr:uid="{A6D2CF3C-992F-4494-BA6C-9FC7D5D52337}"/>
    <cellStyle name="Comma 5 2 2 2 4 2 3 3" xfId="34064" xr:uid="{C7AD2A32-CB43-477E-8A22-30BDA738CEB6}"/>
    <cellStyle name="Comma 5 2 2 2 4 2 4" xfId="30005" xr:uid="{23507E67-80C8-427C-822E-A598A0B563C6}"/>
    <cellStyle name="Comma 5 2 2 2 4 2 5" xfId="32770" xr:uid="{D60E4465-30B4-4496-B079-EC499E594DA1}"/>
    <cellStyle name="Comma 5 2 2 2 4 3" xfId="9909" xr:uid="{D6C8A0A4-F9DE-4B71-98A9-47A3D62B61ED}"/>
    <cellStyle name="Comma 5 2 2 2 4 3 2" xfId="19355" xr:uid="{75482F1A-88F5-4B74-A846-EDBE63C04BA7}"/>
    <cellStyle name="Comma 5 2 2 2 4 3 2 2" xfId="31641" xr:uid="{D366B6D5-79A3-47CF-8523-B28779495936}"/>
    <cellStyle name="Comma 5 2 2 2 4 3 2 3" xfId="34422" xr:uid="{8BAFED80-1391-4E9C-814D-58DB766928E9}"/>
    <cellStyle name="Comma 5 2 2 2 4 3 3" xfId="30358" xr:uid="{B4CF1FDE-F060-4C57-8B3E-5E1F26296273}"/>
    <cellStyle name="Comma 5 2 2 2 4 3 4" xfId="33127" xr:uid="{2E992971-5558-430C-A42B-900656B0EC92}"/>
    <cellStyle name="Comma 5 2 2 2 4 4" xfId="15626" xr:uid="{86F6ADE8-63F9-495D-A587-9A9DD85C5E8C}"/>
    <cellStyle name="Comma 5 2 2 2 4 4 2" xfId="30998" xr:uid="{970349E2-2AD9-466E-AE77-9CCDF7E26A27}"/>
    <cellStyle name="Comma 5 2 2 2 4 4 3" xfId="33773" xr:uid="{AA34A04F-DF51-4335-A600-727212EA506F}"/>
    <cellStyle name="Comma 5 2 2 2 4 5" xfId="29718" xr:uid="{5AE3E53D-9864-41BB-BF1C-B9F35B2E14C0}"/>
    <cellStyle name="Comma 5 2 2 2 4 6" xfId="32481" xr:uid="{56D49ACB-67AE-4E63-9D4F-567D937933FA}"/>
    <cellStyle name="Comma 5 2 2 2 5" xfId="3243" xr:uid="{0F009BD8-1FD7-4066-9A8A-D3689B4FBEE1}"/>
    <cellStyle name="Comma 5 2 2 2 5 2" xfId="29544" xr:uid="{CDAAA13C-588C-4181-A8BA-455C5E1380D2}"/>
    <cellStyle name="Comma 5 2 2 2 6" xfId="29473" xr:uid="{90113656-4BF8-4128-8A3B-259C6A1D54CD}"/>
    <cellStyle name="Comma 5 2 2 2 7" xfId="32299" xr:uid="{4B046A1D-EB51-476A-AC64-7F7BAA8CEEAA}"/>
    <cellStyle name="Comma 5 2 2 3" xfId="3248" xr:uid="{86EA7D62-108F-4328-9833-82A1C16ED990}"/>
    <cellStyle name="Comma 5 2 2 3 2" xfId="3249" xr:uid="{D29D230B-82E1-42CF-B686-7B499FDCD95C}"/>
    <cellStyle name="Comma 5 2 2 3 2 2" xfId="6186" xr:uid="{9CB80EE6-1045-4D62-97F0-9E5066C92A07}"/>
    <cellStyle name="Comma 5 2 2 3 2 2 2" xfId="6854" xr:uid="{E6885BFE-8372-41C5-8CE0-278FCE8544D0}"/>
    <cellStyle name="Comma 5 2 2 3 2 2 2 2" xfId="10584" xr:uid="{E20C41B8-BBE3-45DE-A8B7-E366AF94B922}"/>
    <cellStyle name="Comma 5 2 2 3 2 2 2 2 2" xfId="20031" xr:uid="{557710E9-1A05-4A17-84A6-2E24F155857C}"/>
    <cellStyle name="Comma 5 2 2 3 2 2 2 2 2 2" xfId="31936" xr:uid="{CBB8EB5B-F607-4235-AF44-31A56C8A2E7D}"/>
    <cellStyle name="Comma 5 2 2 3 2 2 2 2 2 3" xfId="34719" xr:uid="{1B34E89F-1098-487C-A98E-48F52410B337}"/>
    <cellStyle name="Comma 5 2 2 3 2 2 2 2 3" xfId="30652" xr:uid="{632D6DB6-3720-4092-BD7F-BCC28136D009}"/>
    <cellStyle name="Comma 5 2 2 3 2 2 2 2 4" xfId="33423" xr:uid="{3E8888F8-537A-462F-8C44-E173DC81B663}"/>
    <cellStyle name="Comma 5 2 2 3 2 2 2 3" xfId="16302" xr:uid="{AE3DB976-1BA3-4172-85DE-826787CBC902}"/>
    <cellStyle name="Comma 5 2 2 3 2 2 2 3 2" xfId="31293" xr:uid="{43676D0F-C011-465A-BE0A-0A82DF03B941}"/>
    <cellStyle name="Comma 5 2 2 3 2 2 2 3 3" xfId="34070" xr:uid="{B4E4A36E-0C82-4A64-AF46-4F0ACA16FA1E}"/>
    <cellStyle name="Comma 5 2 2 3 2 2 2 4" xfId="30011" xr:uid="{3D22EBD2-B405-4534-9F34-8EDB378F3482}"/>
    <cellStyle name="Comma 5 2 2 3 2 2 2 5" xfId="32776" xr:uid="{96912AF8-2F14-49D4-8C75-2AC9F7820956}"/>
    <cellStyle name="Comma 5 2 2 3 2 2 3" xfId="9915" xr:uid="{20A3EA6C-29F9-4A9B-85E0-107E9848E89B}"/>
    <cellStyle name="Comma 5 2 2 3 2 2 3 2" xfId="19361" xr:uid="{653A6824-B254-4B74-9D48-999BB0AB4977}"/>
    <cellStyle name="Comma 5 2 2 3 2 2 3 2 2" xfId="31647" xr:uid="{66E6A5A2-172C-4D61-AFF7-E109455176C9}"/>
    <cellStyle name="Comma 5 2 2 3 2 2 3 2 3" xfId="34428" xr:uid="{E0C9CA53-0462-4229-B416-B8BA51357415}"/>
    <cellStyle name="Comma 5 2 2 3 2 2 3 3" xfId="30364" xr:uid="{BB1E8B85-AD34-479C-9322-72F214885664}"/>
    <cellStyle name="Comma 5 2 2 3 2 2 3 4" xfId="33133" xr:uid="{ECD1BD8B-65AC-44C7-AD3A-C081346B8760}"/>
    <cellStyle name="Comma 5 2 2 3 2 2 4" xfId="15632" xr:uid="{07279348-ED50-4782-958D-73D7E28C025B}"/>
    <cellStyle name="Comma 5 2 2 3 2 2 4 2" xfId="31004" xr:uid="{EE543C57-AEF5-4EFC-89FD-E0E3A695FEE0}"/>
    <cellStyle name="Comma 5 2 2 3 2 2 4 3" xfId="33779" xr:uid="{CC7F8D5C-C5C3-466B-8556-6B2FAC4B07E5}"/>
    <cellStyle name="Comma 5 2 2 3 2 2 5" xfId="29724" xr:uid="{F8394500-02FB-4038-B4FA-AB111A35DA32}"/>
    <cellStyle name="Comma 5 2 2 3 2 2 6" xfId="32487" xr:uid="{16A25952-F7AE-4447-9A5B-2C27F135969B}"/>
    <cellStyle name="Comma 5 2 2 3 3" xfId="6185" xr:uid="{9F2CFDDB-90C8-4E42-8BC7-C8F46D12C70E}"/>
    <cellStyle name="Comma 5 2 2 3 3 2" xfId="6853" xr:uid="{FBC36DB6-762A-4B5D-B444-8C77E3C52F6E}"/>
    <cellStyle name="Comma 5 2 2 3 3 2 2" xfId="10583" xr:uid="{C11CEABB-3946-46A6-845C-35D18A5C1550}"/>
    <cellStyle name="Comma 5 2 2 3 3 2 2 2" xfId="20030" xr:uid="{F29673A8-120E-4F3F-8851-AD8A0C56008E}"/>
    <cellStyle name="Comma 5 2 2 3 3 2 2 2 2" xfId="31935" xr:uid="{F7CFFF77-624A-446A-9E1C-A9B6622C779F}"/>
    <cellStyle name="Comma 5 2 2 3 3 2 2 2 3" xfId="34718" xr:uid="{9B9ED2A1-007B-4CCE-BDB3-D8C082935D38}"/>
    <cellStyle name="Comma 5 2 2 3 3 2 2 3" xfId="30651" xr:uid="{3AACD5B1-F84E-4AB3-823F-2CF69ABBC92B}"/>
    <cellStyle name="Comma 5 2 2 3 3 2 2 4" xfId="33422" xr:uid="{B01CD8B0-7612-44FA-9F12-EC001992A65F}"/>
    <cellStyle name="Comma 5 2 2 3 3 2 3" xfId="16301" xr:uid="{2296038C-F105-4796-BC49-A1CFA0727294}"/>
    <cellStyle name="Comma 5 2 2 3 3 2 3 2" xfId="31292" xr:uid="{A4226B5A-D761-451B-9366-EB7DDE436D47}"/>
    <cellStyle name="Comma 5 2 2 3 3 2 3 3" xfId="34069" xr:uid="{0266F78D-D68D-4E70-82FE-5486BAD6FE72}"/>
    <cellStyle name="Comma 5 2 2 3 3 2 4" xfId="30010" xr:uid="{1E6FACDE-82B3-43D4-93AA-A5C89DDFBBCB}"/>
    <cellStyle name="Comma 5 2 2 3 3 2 5" xfId="32775" xr:uid="{6323EF66-18BF-41A1-86BB-4A309178FAB4}"/>
    <cellStyle name="Comma 5 2 2 3 3 3" xfId="9914" xr:uid="{9F25EE75-A599-461E-A3FD-F00E81BDFE28}"/>
    <cellStyle name="Comma 5 2 2 3 3 3 2" xfId="19360" xr:uid="{ED629C90-7453-432D-A909-BD4D3DCE2B2A}"/>
    <cellStyle name="Comma 5 2 2 3 3 3 2 2" xfId="31646" xr:uid="{A54B7C67-1AAB-4AF1-90C2-A21F25BF287F}"/>
    <cellStyle name="Comma 5 2 2 3 3 3 2 3" xfId="34427" xr:uid="{BED92DA3-6B33-421A-8351-24EDBD698F7B}"/>
    <cellStyle name="Comma 5 2 2 3 3 3 3" xfId="30363" xr:uid="{8DB7E51D-5768-4460-B670-AF9A5A4606BF}"/>
    <cellStyle name="Comma 5 2 2 3 3 3 4" xfId="33132" xr:uid="{5862CF9E-382D-4DFB-81C3-B4D1CCCFEA8C}"/>
    <cellStyle name="Comma 5 2 2 3 3 4" xfId="15631" xr:uid="{10EEC76B-9366-4155-9626-E25C7AD98AB1}"/>
    <cellStyle name="Comma 5 2 2 3 3 4 2" xfId="31003" xr:uid="{540DC3B3-665C-4C88-8D2F-4C24ED96214E}"/>
    <cellStyle name="Comma 5 2 2 3 3 4 3" xfId="33778" xr:uid="{4DED3B43-32D2-4DAD-8E32-F526BD8A506E}"/>
    <cellStyle name="Comma 5 2 2 3 3 5" xfId="29723" xr:uid="{6C242C70-E381-46C8-A221-A1E647C5622D}"/>
    <cellStyle name="Comma 5 2 2 3 3 6" xfId="32486" xr:uid="{48AC5448-E8E6-4D73-B362-EBC284C9E86A}"/>
    <cellStyle name="Comma 5 2 2 4" xfId="3250" xr:uid="{4FD3942E-62E3-4E2E-A1EE-A1CD32EFAC26}"/>
    <cellStyle name="Comma 5 2 2 4 2" xfId="3251" xr:uid="{D9140E1C-CE8A-48AA-8910-3A0ECCD207DB}"/>
    <cellStyle name="Comma 5 2 2 4 2 2" xfId="6188" xr:uid="{624E186F-33A1-4D17-911F-041EB9F333A3}"/>
    <cellStyle name="Comma 5 2 2 4 2 2 2" xfId="6856" xr:uid="{13E46492-00D5-4D1D-A89F-4F67427007E4}"/>
    <cellStyle name="Comma 5 2 2 4 2 2 2 2" xfId="10586" xr:uid="{10D46325-D702-464F-BF36-977892D35DAA}"/>
    <cellStyle name="Comma 5 2 2 4 2 2 2 2 2" xfId="20033" xr:uid="{8F8E760A-C7AE-42B5-AE37-B66366B481C4}"/>
    <cellStyle name="Comma 5 2 2 4 2 2 2 2 2 2" xfId="31938" xr:uid="{EDF400A9-B2D5-4562-B032-805869041AB9}"/>
    <cellStyle name="Comma 5 2 2 4 2 2 2 2 2 3" xfId="34721" xr:uid="{9D9CE2D6-E43A-4454-8137-ABDA3645C86B}"/>
    <cellStyle name="Comma 5 2 2 4 2 2 2 2 3" xfId="30654" xr:uid="{390A26EE-1383-4745-9C28-461F8EBE1B1D}"/>
    <cellStyle name="Comma 5 2 2 4 2 2 2 2 4" xfId="33425" xr:uid="{CB279F95-F748-4A1F-B0D5-B7E62BE81FF7}"/>
    <cellStyle name="Comma 5 2 2 4 2 2 2 3" xfId="16304" xr:uid="{38C82E2E-45ED-4055-AEA4-EB45998044A0}"/>
    <cellStyle name="Comma 5 2 2 4 2 2 2 3 2" xfId="31295" xr:uid="{755E6897-D5BC-45C4-88AE-9608918AB764}"/>
    <cellStyle name="Comma 5 2 2 4 2 2 2 3 3" xfId="34072" xr:uid="{ED8B0D4A-B5A1-4BE5-8108-ADFE0B0DF8D1}"/>
    <cellStyle name="Comma 5 2 2 4 2 2 2 4" xfId="30013" xr:uid="{5B3691DB-DE08-4512-B4A8-AB4444F02411}"/>
    <cellStyle name="Comma 5 2 2 4 2 2 2 5" xfId="32778" xr:uid="{4E79D1D5-DF78-48E1-BE56-5ACD6E952214}"/>
    <cellStyle name="Comma 5 2 2 4 2 2 3" xfId="9917" xr:uid="{D61B438C-E973-4485-9865-6DDBAE40A321}"/>
    <cellStyle name="Comma 5 2 2 4 2 2 3 2" xfId="19363" xr:uid="{A77909E0-5D5E-493D-B109-5D94B0146CC0}"/>
    <cellStyle name="Comma 5 2 2 4 2 2 3 2 2" xfId="31649" xr:uid="{1814611F-4A7D-4E80-86F5-03BEE841F9ED}"/>
    <cellStyle name="Comma 5 2 2 4 2 2 3 2 3" xfId="34430" xr:uid="{0A227B76-682C-46B9-A222-AC973D16E9E2}"/>
    <cellStyle name="Comma 5 2 2 4 2 2 3 3" xfId="30366" xr:uid="{8E7B1D65-BD56-49EB-AB08-71CEDB809736}"/>
    <cellStyle name="Comma 5 2 2 4 2 2 3 4" xfId="33135" xr:uid="{DE73A6C5-F45C-4E0E-B3B3-FFE40B751CCD}"/>
    <cellStyle name="Comma 5 2 2 4 2 2 4" xfId="15634" xr:uid="{C118A1CD-A31B-4219-A91B-F9474B8E9E85}"/>
    <cellStyle name="Comma 5 2 2 4 2 2 4 2" xfId="31006" xr:uid="{C36EEB35-92A7-4ABB-8F11-DBB31BDD583B}"/>
    <cellStyle name="Comma 5 2 2 4 2 2 4 3" xfId="33781" xr:uid="{69AB6C19-A654-45E4-B50D-4AEDF9E02F14}"/>
    <cellStyle name="Comma 5 2 2 4 2 2 5" xfId="29726" xr:uid="{7A582913-1310-485B-98A7-D7ECFA96A587}"/>
    <cellStyle name="Comma 5 2 2 4 2 2 6" xfId="32489" xr:uid="{9301A4F5-A499-4C6A-917D-3A55A09DE17A}"/>
    <cellStyle name="Comma 5 2 2 4 3" xfId="6187" xr:uid="{D32482FD-0242-4C46-B75B-8B64AF0194DE}"/>
    <cellStyle name="Comma 5 2 2 4 3 2" xfId="6855" xr:uid="{FE11B4E6-98E5-44DE-9CC2-6989911D541B}"/>
    <cellStyle name="Comma 5 2 2 4 3 2 2" xfId="10585" xr:uid="{1C80A344-B56B-4D95-85B8-7308E50EFDF2}"/>
    <cellStyle name="Comma 5 2 2 4 3 2 2 2" xfId="20032" xr:uid="{D1A28EE7-EC57-4C17-BD31-FD5FF63EB364}"/>
    <cellStyle name="Comma 5 2 2 4 3 2 2 2 2" xfId="31937" xr:uid="{BD2B1946-CF83-4CFB-9255-4384C1386D4E}"/>
    <cellStyle name="Comma 5 2 2 4 3 2 2 2 3" xfId="34720" xr:uid="{5DFC0DDE-B5AC-4126-9773-974FE1A53E71}"/>
    <cellStyle name="Comma 5 2 2 4 3 2 2 3" xfId="30653" xr:uid="{3DAD7F17-FF55-41C4-91F3-BA10E4E59142}"/>
    <cellStyle name="Comma 5 2 2 4 3 2 2 4" xfId="33424" xr:uid="{B7631D00-4CC0-4507-A44D-41AD5CDD386B}"/>
    <cellStyle name="Comma 5 2 2 4 3 2 3" xfId="16303" xr:uid="{E96E6894-CD14-40F8-9106-D44C080F491D}"/>
    <cellStyle name="Comma 5 2 2 4 3 2 3 2" xfId="31294" xr:uid="{793BDA06-3EA2-4BAA-9449-BD740231BE49}"/>
    <cellStyle name="Comma 5 2 2 4 3 2 3 3" xfId="34071" xr:uid="{87C2839F-3BED-40AA-AAF1-A0CB721401ED}"/>
    <cellStyle name="Comma 5 2 2 4 3 2 4" xfId="30012" xr:uid="{8A6BEDCA-316D-405D-9015-0E61C111BC82}"/>
    <cellStyle name="Comma 5 2 2 4 3 2 5" xfId="32777" xr:uid="{F8AFE52D-BCE7-4E4D-A963-70699B9E381C}"/>
    <cellStyle name="Comma 5 2 2 4 3 3" xfId="9916" xr:uid="{20CD673F-F0F5-4337-BE12-0308B830604D}"/>
    <cellStyle name="Comma 5 2 2 4 3 3 2" xfId="19362" xr:uid="{06E4EB73-63E2-4DF9-BBE0-46DDCD0EBFD6}"/>
    <cellStyle name="Comma 5 2 2 4 3 3 2 2" xfId="31648" xr:uid="{3CEBB6D7-DA6F-4BD8-97C5-D88088E34F43}"/>
    <cellStyle name="Comma 5 2 2 4 3 3 2 3" xfId="34429" xr:uid="{4AFA4D7D-05AB-4A1B-A163-16969AEC2A9B}"/>
    <cellStyle name="Comma 5 2 2 4 3 3 3" xfId="30365" xr:uid="{82F3279A-BA0D-47FE-8CC4-EEF01F92AA3A}"/>
    <cellStyle name="Comma 5 2 2 4 3 3 4" xfId="33134" xr:uid="{3EE4FB4C-9159-409C-B8C8-79D4511FAE47}"/>
    <cellStyle name="Comma 5 2 2 4 3 4" xfId="15633" xr:uid="{F4B9F839-5131-41CA-A5DA-A1FD48C38C79}"/>
    <cellStyle name="Comma 5 2 2 4 3 4 2" xfId="31005" xr:uid="{9D0F10A0-087D-43F0-AE44-6FD93DD69CEC}"/>
    <cellStyle name="Comma 5 2 2 4 3 4 3" xfId="33780" xr:uid="{679A80B6-ECBC-4EED-AC30-BD20E4E98E70}"/>
    <cellStyle name="Comma 5 2 2 4 3 5" xfId="29725" xr:uid="{C619008A-FF85-4652-9008-A7D0D9B6D1EB}"/>
    <cellStyle name="Comma 5 2 2 4 3 6" xfId="32488" xr:uid="{A5B475EE-15E1-40A3-886C-655CDC1AC232}"/>
    <cellStyle name="Comma 5 2 2 5" xfId="3252" xr:uid="{D615A16E-CD1D-48A7-BD83-7A22BBE6DC7A}"/>
    <cellStyle name="Comma 5 2 2 5 2" xfId="6189" xr:uid="{0DEF0744-EA43-4280-B0A6-03DD17C3B664}"/>
    <cellStyle name="Comma 5 2 2 5 2 2" xfId="6857" xr:uid="{337AD0A8-2FF3-4AAD-A330-26D156827A67}"/>
    <cellStyle name="Comma 5 2 2 5 2 2 2" xfId="10587" xr:uid="{1554B7FB-EA0C-4163-AD20-E1F7BA127BD7}"/>
    <cellStyle name="Comma 5 2 2 5 2 2 2 2" xfId="20034" xr:uid="{3B003257-2BE5-4C17-A845-201137B7EAC5}"/>
    <cellStyle name="Comma 5 2 2 5 2 2 2 2 2" xfId="31939" xr:uid="{613A8488-D909-48FE-8E1C-2623C596C15A}"/>
    <cellStyle name="Comma 5 2 2 5 2 2 2 2 3" xfId="34722" xr:uid="{9CE35B68-2DE1-45B8-956C-56B93235FE25}"/>
    <cellStyle name="Comma 5 2 2 5 2 2 2 3" xfId="30655" xr:uid="{169D48DF-C443-4A7A-B979-D50D77AE16B0}"/>
    <cellStyle name="Comma 5 2 2 5 2 2 2 4" xfId="33426" xr:uid="{9FA379C8-ED82-4A8D-BDF2-47C6AFFCEC5D}"/>
    <cellStyle name="Comma 5 2 2 5 2 2 3" xfId="16305" xr:uid="{AFF135C1-9EC7-44B6-B19D-7D4504292D90}"/>
    <cellStyle name="Comma 5 2 2 5 2 2 3 2" xfId="31296" xr:uid="{754C3E8D-C65B-4374-9273-1D30D4181D44}"/>
    <cellStyle name="Comma 5 2 2 5 2 2 3 3" xfId="34073" xr:uid="{3319D795-C297-44A2-8949-D13DA59799EB}"/>
    <cellStyle name="Comma 5 2 2 5 2 2 4" xfId="30014" xr:uid="{996A8581-CCAD-47C5-82A4-16ABA9E6482C}"/>
    <cellStyle name="Comma 5 2 2 5 2 2 5" xfId="32779" xr:uid="{45B3066A-CB25-46CB-B7D9-676230690A1D}"/>
    <cellStyle name="Comma 5 2 2 5 2 3" xfId="9918" xr:uid="{515CCFDF-CE5F-4BB5-B5D3-44E84452C56E}"/>
    <cellStyle name="Comma 5 2 2 5 2 3 2" xfId="19364" xr:uid="{F7C4011D-AA51-4C27-AD8C-B1DE4720A47D}"/>
    <cellStyle name="Comma 5 2 2 5 2 3 2 2" xfId="31650" xr:uid="{88F41C5D-A56B-4C57-BF95-BA1C1910A5AC}"/>
    <cellStyle name="Comma 5 2 2 5 2 3 2 3" xfId="34431" xr:uid="{4B18B805-AC26-4C21-9F0E-61665EC2AA2B}"/>
    <cellStyle name="Comma 5 2 2 5 2 3 3" xfId="30367" xr:uid="{70E069A2-7489-4F68-B2B0-14FD15D61478}"/>
    <cellStyle name="Comma 5 2 2 5 2 3 4" xfId="33136" xr:uid="{FB002FCB-761F-418A-AEAD-E24549E9A118}"/>
    <cellStyle name="Comma 5 2 2 5 2 4" xfId="15635" xr:uid="{3353F6E5-25D4-48B8-91D0-5E5AE035E112}"/>
    <cellStyle name="Comma 5 2 2 5 2 4 2" xfId="31007" xr:uid="{9450FA5E-7A85-4C99-979D-3804E2113701}"/>
    <cellStyle name="Comma 5 2 2 5 2 4 3" xfId="33782" xr:uid="{61F09E6C-352C-4FFC-A156-B1E6E28A2A45}"/>
    <cellStyle name="Comma 5 2 2 5 2 5" xfId="29727" xr:uid="{5C7DE427-87AB-4CEC-8866-AEA62BB02AC4}"/>
    <cellStyle name="Comma 5 2 2 5 2 6" xfId="32490" xr:uid="{1A112CB5-F422-40FA-BEE5-D22B0FB1130B}"/>
    <cellStyle name="Comma 5 2 2 6" xfId="3253" xr:uid="{31EF6616-63EA-4D28-8853-0747320711E6}"/>
    <cellStyle name="Comma 5 2 2 6 2" xfId="6190" xr:uid="{615EEC0F-51FD-48B0-8850-937E28B329E8}"/>
    <cellStyle name="Comma 5 2 2 6 2 2" xfId="6858" xr:uid="{ED7B1AD4-CAE1-4B57-B5BD-020AD1434125}"/>
    <cellStyle name="Comma 5 2 2 6 2 2 2" xfId="10588" xr:uid="{2D34084F-AA8C-4671-AB83-674505DE9886}"/>
    <cellStyle name="Comma 5 2 2 6 2 2 2 2" xfId="20035" xr:uid="{64488B11-0909-421F-9B9C-A5D4F024F60B}"/>
    <cellStyle name="Comma 5 2 2 6 2 2 2 2 2" xfId="31940" xr:uid="{5511FB58-917D-4BF1-8E23-2C7DF4540531}"/>
    <cellStyle name="Comma 5 2 2 6 2 2 2 2 3" xfId="34723" xr:uid="{0179CCED-345D-44BC-82E5-F77033D37855}"/>
    <cellStyle name="Comma 5 2 2 6 2 2 2 3" xfId="30656" xr:uid="{D8A162EF-F49C-488C-AAB8-965E5B23DCAF}"/>
    <cellStyle name="Comma 5 2 2 6 2 2 2 4" xfId="33427" xr:uid="{220D9A7D-4A19-4373-90F5-83448D33D0FB}"/>
    <cellStyle name="Comma 5 2 2 6 2 2 3" xfId="16306" xr:uid="{470E32C9-3344-4D49-8E5E-41F3CE40B75D}"/>
    <cellStyle name="Comma 5 2 2 6 2 2 3 2" xfId="31297" xr:uid="{45EA13F3-06A2-42BF-AFA1-D657A463E804}"/>
    <cellStyle name="Comma 5 2 2 6 2 2 3 3" xfId="34074" xr:uid="{45C4540E-93DC-4550-B5E9-0B878904B946}"/>
    <cellStyle name="Comma 5 2 2 6 2 2 4" xfId="30015" xr:uid="{FF06429B-A257-4EF5-B8C8-95E832590BEF}"/>
    <cellStyle name="Comma 5 2 2 6 2 2 5" xfId="32780" xr:uid="{05A71B2C-0E86-45E4-B221-667BD7CDB53C}"/>
    <cellStyle name="Comma 5 2 2 6 2 3" xfId="9919" xr:uid="{22E7BDF2-1102-44A3-990F-D38C27704F01}"/>
    <cellStyle name="Comma 5 2 2 6 2 3 2" xfId="19365" xr:uid="{63AFAE4C-A8F2-45B5-99D5-DF4AC3A0AD86}"/>
    <cellStyle name="Comma 5 2 2 6 2 3 2 2" xfId="31651" xr:uid="{C073FCD7-AD38-4879-A271-9C811F3FE56C}"/>
    <cellStyle name="Comma 5 2 2 6 2 3 2 3" xfId="34432" xr:uid="{5C8DF9CA-F6B3-461B-8481-5F80BA361592}"/>
    <cellStyle name="Comma 5 2 2 6 2 3 3" xfId="30368" xr:uid="{27AEB4AA-8A85-4118-8D9E-365F0DDEC9ED}"/>
    <cellStyle name="Comma 5 2 2 6 2 3 4" xfId="33137" xr:uid="{BDFB9A2E-B0C2-4940-A1F6-00E714465A48}"/>
    <cellStyle name="Comma 5 2 2 6 2 4" xfId="15636" xr:uid="{25E2B635-B959-4BE0-9E2E-B931E9CE2286}"/>
    <cellStyle name="Comma 5 2 2 6 2 4 2" xfId="31008" xr:uid="{C70756EF-E4A8-4CB7-84AE-D2000E794E55}"/>
    <cellStyle name="Comma 5 2 2 6 2 4 3" xfId="33783" xr:uid="{4DBADF94-536B-4EC2-B55A-682597580EDD}"/>
    <cellStyle name="Comma 5 2 2 6 2 5" xfId="29728" xr:uid="{48845870-669E-48CF-891D-DFBBA88093DD}"/>
    <cellStyle name="Comma 5 2 2 6 2 6" xfId="32491" xr:uid="{09F32673-82C1-4853-85F0-AD2B3D4856BF}"/>
    <cellStyle name="Comma 5 2 2 7" xfId="6179" xr:uid="{391F082F-5403-4D1C-91C5-8313829E540D}"/>
    <cellStyle name="Comma 5 2 2 7 2" xfId="6847" xr:uid="{EBD26D82-370B-4E21-95E7-37FA6AC6F593}"/>
    <cellStyle name="Comma 5 2 2 7 2 2" xfId="10577" xr:uid="{4F28696B-DC85-4066-A95F-D2C25F858FEF}"/>
    <cellStyle name="Comma 5 2 2 7 2 2 2" xfId="20024" xr:uid="{B276D3F2-B071-4838-B4F4-95A5982993DE}"/>
    <cellStyle name="Comma 5 2 2 7 2 2 2 2" xfId="31929" xr:uid="{D843B7BD-7FEB-4D1D-AE45-1B8B6E623C5C}"/>
    <cellStyle name="Comma 5 2 2 7 2 2 2 3" xfId="34712" xr:uid="{6DA39514-CCCC-4963-9BE2-54A9667C8038}"/>
    <cellStyle name="Comma 5 2 2 7 2 2 3" xfId="30645" xr:uid="{7388C0D1-C2AC-4E0B-8005-5FDE36A88F01}"/>
    <cellStyle name="Comma 5 2 2 7 2 2 4" xfId="33416" xr:uid="{35B40CC8-5BA5-4DE3-865C-92D0A4A742E9}"/>
    <cellStyle name="Comma 5 2 2 7 2 3" xfId="16295" xr:uid="{7A3C9C09-2F1C-4548-A5B2-8685E73D6784}"/>
    <cellStyle name="Comma 5 2 2 7 2 3 2" xfId="31286" xr:uid="{384FE63D-F5ED-4FE3-9D3B-67336798C9B2}"/>
    <cellStyle name="Comma 5 2 2 7 2 3 3" xfId="34063" xr:uid="{D7731E77-C901-41F0-AF66-D39FC51391B0}"/>
    <cellStyle name="Comma 5 2 2 7 2 4" xfId="30004" xr:uid="{66BF34E8-DDF9-4777-AA77-AF7873A83725}"/>
    <cellStyle name="Comma 5 2 2 7 2 5" xfId="32769" xr:uid="{24356CD5-17FF-4237-9195-DDEE8CCF0E3C}"/>
    <cellStyle name="Comma 5 2 2 7 3" xfId="9908" xr:uid="{1E7F2FBA-1EC0-489F-B66A-93F6DE401231}"/>
    <cellStyle name="Comma 5 2 2 7 3 2" xfId="19354" xr:uid="{A6AC94C9-106A-4D30-9F4D-34D95F9A6B89}"/>
    <cellStyle name="Comma 5 2 2 7 3 2 2" xfId="31640" xr:uid="{3B464F4C-AC4E-40C5-993F-520A1D8FD314}"/>
    <cellStyle name="Comma 5 2 2 7 3 2 3" xfId="34421" xr:uid="{F5ED593B-8843-4DD1-921E-A449DB6802F4}"/>
    <cellStyle name="Comma 5 2 2 7 3 3" xfId="30357" xr:uid="{3719F329-4305-4CC1-9FC1-EA944E33CDB0}"/>
    <cellStyle name="Comma 5 2 2 7 3 4" xfId="33126" xr:uid="{6C7FFFF3-6801-4A5A-86EA-895D759CC549}"/>
    <cellStyle name="Comma 5 2 2 7 4" xfId="15625" xr:uid="{C2B716A8-A675-479C-B4CF-46E61A2BAA90}"/>
    <cellStyle name="Comma 5 2 2 7 4 2" xfId="30997" xr:uid="{CF828C77-FFC0-4A94-927D-3A647FEC72D5}"/>
    <cellStyle name="Comma 5 2 2 7 4 3" xfId="33772" xr:uid="{F6F4A7BA-9459-4C3F-AA40-9BB07BAD685D}"/>
    <cellStyle name="Comma 5 2 2 7 5" xfId="29717" xr:uid="{1144C25D-CCE6-41B2-9FAB-1876C53379D2}"/>
    <cellStyle name="Comma 5 2 2 7 6" xfId="32480" xr:uid="{E5E53620-7582-4D3A-99EA-039FDA54C85E}"/>
    <cellStyle name="Comma 5 2 2 8" xfId="29039" xr:uid="{6D7513D4-9042-46A4-A71C-4F3DA1727F5A}"/>
    <cellStyle name="Comma 5 2 2 8 2" xfId="32145" xr:uid="{3AB40613-1D9E-4BB2-91F5-6BEB5DFCC99F}"/>
    <cellStyle name="Comma 5 2 2 9" xfId="3242" xr:uid="{B7AC2B03-2A06-454A-9135-3CDCE2FE9866}"/>
    <cellStyle name="Comma 5 2 2 9 2" xfId="29543" xr:uid="{C4B180DB-0E34-493F-84D6-C0D57DCA71D6}"/>
    <cellStyle name="Comma 5 2 3" xfId="288" xr:uid="{ECEA282D-9CC9-47A3-B4BE-8192809392E6}"/>
    <cellStyle name="Comma 5 2 3 2" xfId="3255" xr:uid="{87B4529A-3FBF-4F70-A9EF-46BE4CA45E2A}"/>
    <cellStyle name="Comma 5 2 3 2 2" xfId="6192" xr:uid="{FECF0AC4-47AB-4794-AE57-4F8BBBBC140B}"/>
    <cellStyle name="Comma 5 2 3 2 2 2" xfId="6860" xr:uid="{818BF5A8-B6BC-4ACD-A064-E015BDC23537}"/>
    <cellStyle name="Comma 5 2 3 2 2 2 2" xfId="10590" xr:uid="{926D80B1-21D0-4D8D-B37A-424E116BDE91}"/>
    <cellStyle name="Comma 5 2 3 2 2 2 2 2" xfId="20037" xr:uid="{3ED88522-FF5D-4879-93BD-AF0C952C6C9E}"/>
    <cellStyle name="Comma 5 2 3 2 2 2 2 2 2" xfId="31942" xr:uid="{464BA952-BBC4-4506-8E9D-2FAF8CE14469}"/>
    <cellStyle name="Comma 5 2 3 2 2 2 2 2 3" xfId="34725" xr:uid="{BE8B7FE9-3EC4-48A0-A1A0-A74CB06AA8FC}"/>
    <cellStyle name="Comma 5 2 3 2 2 2 2 3" xfId="30658" xr:uid="{3284471C-D160-45FF-AD0F-884CBA1D76C0}"/>
    <cellStyle name="Comma 5 2 3 2 2 2 2 4" xfId="33429" xr:uid="{81F1D589-57E8-4F7B-95C1-0683616710BF}"/>
    <cellStyle name="Comma 5 2 3 2 2 2 3" xfId="16308" xr:uid="{1B71AB93-F731-4DAD-B63B-30E5DCA60A1F}"/>
    <cellStyle name="Comma 5 2 3 2 2 2 3 2" xfId="31299" xr:uid="{BA6F5256-8BC4-4928-B491-7E3BC0217C5E}"/>
    <cellStyle name="Comma 5 2 3 2 2 2 3 3" xfId="34076" xr:uid="{CBF79613-E260-44F9-92D8-DAAF327C3E16}"/>
    <cellStyle name="Comma 5 2 3 2 2 2 4" xfId="30017" xr:uid="{CB03BDE3-4B43-4B24-A203-EC32E9817115}"/>
    <cellStyle name="Comma 5 2 3 2 2 2 5" xfId="32782" xr:uid="{51156F0D-4776-42DF-9A7B-7C97AB3DBC5A}"/>
    <cellStyle name="Comma 5 2 3 2 2 3" xfId="9921" xr:uid="{694081CE-C477-48D7-94DA-350EB969234E}"/>
    <cellStyle name="Comma 5 2 3 2 2 3 2" xfId="19367" xr:uid="{F7840F4E-CFAD-4EA3-817E-E520CCB5BA56}"/>
    <cellStyle name="Comma 5 2 3 2 2 3 2 2" xfId="31653" xr:uid="{9136699A-0709-4CA3-A574-5BCFA943D9A6}"/>
    <cellStyle name="Comma 5 2 3 2 2 3 2 3" xfId="34434" xr:uid="{9D8D7D85-F7AC-44EF-BF2B-AB87E3C3B2B1}"/>
    <cellStyle name="Comma 5 2 3 2 2 3 3" xfId="30370" xr:uid="{1BDFB379-961E-477B-982F-70DE7AB325E5}"/>
    <cellStyle name="Comma 5 2 3 2 2 3 4" xfId="33139" xr:uid="{E68DFEE6-0ECF-4B2B-9797-951CF9120984}"/>
    <cellStyle name="Comma 5 2 3 2 2 4" xfId="15638" xr:uid="{81566F7E-8D43-4FB9-B08A-F4E9102056AD}"/>
    <cellStyle name="Comma 5 2 3 2 2 4 2" xfId="31010" xr:uid="{0FB2B0E9-217B-489D-9D33-593EB9FB3DE9}"/>
    <cellStyle name="Comma 5 2 3 2 2 4 3" xfId="33785" xr:uid="{37687E68-AF56-492D-B611-DC7DEEC73592}"/>
    <cellStyle name="Comma 5 2 3 2 2 5" xfId="29730" xr:uid="{BFF99C2D-0E3A-475D-AD77-4CE53FEF71A5}"/>
    <cellStyle name="Comma 5 2 3 2 2 6" xfId="32493" xr:uid="{6E290ACC-03BF-4BDC-B4B5-84B04B7597F4}"/>
    <cellStyle name="Comma 5 2 3 3" xfId="3256" xr:uid="{5B87C62A-DA36-4979-B39B-7D2ED67BE6B9}"/>
    <cellStyle name="Comma 5 2 3 3 2" xfId="6193" xr:uid="{C87C0A24-0DB8-467D-9C98-B2E5AB6AD64D}"/>
    <cellStyle name="Comma 5 2 3 3 2 2" xfId="6861" xr:uid="{4CF11FE2-BB97-4ED3-9093-0C4D44864F9E}"/>
    <cellStyle name="Comma 5 2 3 3 2 2 2" xfId="10591" xr:uid="{F9ADF873-3471-40FC-A768-8ECE115EA026}"/>
    <cellStyle name="Comma 5 2 3 3 2 2 2 2" xfId="20038" xr:uid="{10B7B99D-2C5B-4DD9-99CC-F6966616D302}"/>
    <cellStyle name="Comma 5 2 3 3 2 2 2 2 2" xfId="31943" xr:uid="{F500F50B-C02A-4568-8C56-AE6A5DB5B4D7}"/>
    <cellStyle name="Comma 5 2 3 3 2 2 2 2 3" xfId="34726" xr:uid="{4F409871-B5DA-4623-9210-41767315DE65}"/>
    <cellStyle name="Comma 5 2 3 3 2 2 2 3" xfId="30659" xr:uid="{DA3CDAC0-4DB2-4D00-8382-A8154A0DBB0E}"/>
    <cellStyle name="Comma 5 2 3 3 2 2 2 4" xfId="33430" xr:uid="{62B77D46-C4E0-410B-901B-8CFCF9FFFEFD}"/>
    <cellStyle name="Comma 5 2 3 3 2 2 3" xfId="16309" xr:uid="{BF515E06-F91B-4403-A75F-B26799E11D63}"/>
    <cellStyle name="Comma 5 2 3 3 2 2 3 2" xfId="31300" xr:uid="{3D028755-AB84-44DE-BFD6-A5579453A3CA}"/>
    <cellStyle name="Comma 5 2 3 3 2 2 3 3" xfId="34077" xr:uid="{261E324C-C5BA-4D15-B093-BE0C4E83D0F2}"/>
    <cellStyle name="Comma 5 2 3 3 2 2 4" xfId="30018" xr:uid="{7AA33770-5CCF-40A2-B714-D6FA7868E936}"/>
    <cellStyle name="Comma 5 2 3 3 2 2 5" xfId="32783" xr:uid="{0972AF06-CA3B-4220-88CC-C7AAF1583EC9}"/>
    <cellStyle name="Comma 5 2 3 3 2 3" xfId="9922" xr:uid="{7B2EDB9D-95BB-4573-A3F7-B0F74BE22CE5}"/>
    <cellStyle name="Comma 5 2 3 3 2 3 2" xfId="19368" xr:uid="{B681E59E-BFA3-4837-9C6B-0D81864E6E4D}"/>
    <cellStyle name="Comma 5 2 3 3 2 3 2 2" xfId="31654" xr:uid="{26B55ED7-5F96-4075-9907-C6C9DE8CDC46}"/>
    <cellStyle name="Comma 5 2 3 3 2 3 2 3" xfId="34435" xr:uid="{B516FCCE-467E-4F4C-8901-2CB891046D84}"/>
    <cellStyle name="Comma 5 2 3 3 2 3 3" xfId="30371" xr:uid="{6A7414DC-5057-4B99-94FD-95322357A695}"/>
    <cellStyle name="Comma 5 2 3 3 2 3 4" xfId="33140" xr:uid="{F9352C9F-0614-4983-9062-25BC4A7215EF}"/>
    <cellStyle name="Comma 5 2 3 3 2 4" xfId="15639" xr:uid="{4EB3339B-C612-465B-B2BA-962BB42A334F}"/>
    <cellStyle name="Comma 5 2 3 3 2 4 2" xfId="31011" xr:uid="{74780A9F-78D9-4252-B305-AA3C3E28BC02}"/>
    <cellStyle name="Comma 5 2 3 3 2 4 3" xfId="33786" xr:uid="{40FD686C-91B0-4079-85E4-A377B386794E}"/>
    <cellStyle name="Comma 5 2 3 3 2 5" xfId="29731" xr:uid="{EB6558B7-D76C-4D31-948C-24AE0FB1A4DC}"/>
    <cellStyle name="Comma 5 2 3 3 2 6" xfId="32494" xr:uid="{D5B3E1B1-3BE9-4EBF-A358-CEE8318BA6A9}"/>
    <cellStyle name="Comma 5 2 3 4" xfId="3257" xr:uid="{7FAFACA5-77A6-4A3A-8941-5F831D619E4E}"/>
    <cellStyle name="Comma 5 2 3 4 2" xfId="6194" xr:uid="{D3026F40-350C-4669-A1D4-16FCB17033F5}"/>
    <cellStyle name="Comma 5 2 3 4 2 2" xfId="6862" xr:uid="{E90924D2-EF78-4394-AA49-01692950CD00}"/>
    <cellStyle name="Comma 5 2 3 4 2 2 2" xfId="10592" xr:uid="{3EB60024-D4A2-4054-BABA-AE5DBBCBC2E4}"/>
    <cellStyle name="Comma 5 2 3 4 2 2 2 2" xfId="20039" xr:uid="{230DFBEB-2150-4D89-BFC6-A011A4CC9CF6}"/>
    <cellStyle name="Comma 5 2 3 4 2 2 2 2 2" xfId="31944" xr:uid="{475C8312-400C-493E-AD68-57D71EC534F4}"/>
    <cellStyle name="Comma 5 2 3 4 2 2 2 2 3" xfId="34727" xr:uid="{1F1F02B3-EF41-4F2C-B1EE-662CF48BD60F}"/>
    <cellStyle name="Comma 5 2 3 4 2 2 2 3" xfId="30660" xr:uid="{9E16219C-4CDE-4273-98CE-394AE04A4A60}"/>
    <cellStyle name="Comma 5 2 3 4 2 2 2 4" xfId="33431" xr:uid="{45BCED25-9D00-4C8C-9279-CEF3D43D1BBC}"/>
    <cellStyle name="Comma 5 2 3 4 2 2 3" xfId="16310" xr:uid="{C609EA9E-FA66-4587-B073-83D6FE837CFA}"/>
    <cellStyle name="Comma 5 2 3 4 2 2 3 2" xfId="31301" xr:uid="{2EE5D625-6701-4EB4-9FFE-4FC39A65AAB5}"/>
    <cellStyle name="Comma 5 2 3 4 2 2 3 3" xfId="34078" xr:uid="{AB8B8D6F-C376-4FB3-B84F-698F2B2EC799}"/>
    <cellStyle name="Comma 5 2 3 4 2 2 4" xfId="30019" xr:uid="{DF6BE17A-27F3-445F-8381-A13DF1333AFA}"/>
    <cellStyle name="Comma 5 2 3 4 2 2 5" xfId="32784" xr:uid="{F6468B7F-165E-410B-B5DB-6D2937EF5EA9}"/>
    <cellStyle name="Comma 5 2 3 4 2 3" xfId="9923" xr:uid="{6A905EDE-0A28-490F-8253-489C0E4B1F76}"/>
    <cellStyle name="Comma 5 2 3 4 2 3 2" xfId="19369" xr:uid="{62945F89-E5B1-4226-B172-229981F3A8A4}"/>
    <cellStyle name="Comma 5 2 3 4 2 3 2 2" xfId="31655" xr:uid="{35606CAA-5275-4F1D-9356-18F0A5ACA767}"/>
    <cellStyle name="Comma 5 2 3 4 2 3 2 3" xfId="34436" xr:uid="{AFD4055A-90DE-4A59-AD7B-9812CBBDEB84}"/>
    <cellStyle name="Comma 5 2 3 4 2 3 3" xfId="30372" xr:uid="{1F8C0FCD-935B-45C5-8D1A-E7AE3C9C5F8E}"/>
    <cellStyle name="Comma 5 2 3 4 2 3 4" xfId="33141" xr:uid="{49F839F2-4B07-4310-A3DB-C026B23CAA75}"/>
    <cellStyle name="Comma 5 2 3 4 2 4" xfId="15640" xr:uid="{002E2A84-3108-4326-9C3D-FCC77A8EF356}"/>
    <cellStyle name="Comma 5 2 3 4 2 4 2" xfId="31012" xr:uid="{E0BD8B37-316A-4434-8EA0-310ABA5F5D20}"/>
    <cellStyle name="Comma 5 2 3 4 2 4 3" xfId="33787" xr:uid="{51492612-AD2F-4C7B-987E-86EE46897D05}"/>
    <cellStyle name="Comma 5 2 3 4 2 5" xfId="29732" xr:uid="{5B11959E-1706-4397-9013-86EB2341F7BF}"/>
    <cellStyle name="Comma 5 2 3 4 2 6" xfId="32495" xr:uid="{EB8045F9-DBA2-456C-A5F9-29CEA0FE9ED9}"/>
    <cellStyle name="Comma 5 2 3 5" xfId="6191" xr:uid="{2C03D549-FBC0-44F6-9E83-165BC554B6B5}"/>
    <cellStyle name="Comma 5 2 3 5 2" xfId="6859" xr:uid="{14F2A84B-52D3-4AFC-8A07-6D29711FB670}"/>
    <cellStyle name="Comma 5 2 3 5 2 2" xfId="10589" xr:uid="{F5A63F59-E8F3-4973-8AE5-E7623EA3E802}"/>
    <cellStyle name="Comma 5 2 3 5 2 2 2" xfId="20036" xr:uid="{1533ABFD-206E-4DCE-B832-D2E8709506CB}"/>
    <cellStyle name="Comma 5 2 3 5 2 2 2 2" xfId="31941" xr:uid="{651416BB-45CE-4507-A5E0-9AFA7E57056B}"/>
    <cellStyle name="Comma 5 2 3 5 2 2 2 3" xfId="34724" xr:uid="{76BB4CB0-41F7-4599-B50C-A72D68B33CE7}"/>
    <cellStyle name="Comma 5 2 3 5 2 2 3" xfId="30657" xr:uid="{91FC4A3A-19F5-4316-B3A2-8287D311CE18}"/>
    <cellStyle name="Comma 5 2 3 5 2 2 4" xfId="33428" xr:uid="{1835BA4E-C238-404C-971B-3BC1BC792DC3}"/>
    <cellStyle name="Comma 5 2 3 5 2 3" xfId="16307" xr:uid="{0807CDE8-D832-4E0C-93A8-419ED3209456}"/>
    <cellStyle name="Comma 5 2 3 5 2 3 2" xfId="31298" xr:uid="{2F72A69A-9829-4F18-94CB-9AEA50A45DA2}"/>
    <cellStyle name="Comma 5 2 3 5 2 3 3" xfId="34075" xr:uid="{5534BC31-1F45-472D-93FC-9155AD0A604A}"/>
    <cellStyle name="Comma 5 2 3 5 2 4" xfId="30016" xr:uid="{C27D1C22-59D9-481D-98F9-E7A80DC00F64}"/>
    <cellStyle name="Comma 5 2 3 5 2 5" xfId="32781" xr:uid="{56D830D1-5273-4385-AD69-AFA45068E401}"/>
    <cellStyle name="Comma 5 2 3 5 3" xfId="9920" xr:uid="{71DEF05B-8AB5-42EA-B876-01E85CF242FE}"/>
    <cellStyle name="Comma 5 2 3 5 3 2" xfId="19366" xr:uid="{D5908512-84EA-461B-86AE-642AD3574962}"/>
    <cellStyle name="Comma 5 2 3 5 3 2 2" xfId="31652" xr:uid="{E03B8788-B02A-47F9-A36A-93F05B6065F4}"/>
    <cellStyle name="Comma 5 2 3 5 3 2 3" xfId="34433" xr:uid="{58FABB43-9417-4C6B-BD7E-94398758559D}"/>
    <cellStyle name="Comma 5 2 3 5 3 3" xfId="30369" xr:uid="{D41E003F-80A3-4D4E-82C2-A3C545EF9E14}"/>
    <cellStyle name="Comma 5 2 3 5 3 4" xfId="33138" xr:uid="{AAD32F92-5AB1-45C6-9CE3-C30B5CBE87D4}"/>
    <cellStyle name="Comma 5 2 3 5 4" xfId="15637" xr:uid="{D26F30F8-83C9-4AA5-9467-E4C9F0109296}"/>
    <cellStyle name="Comma 5 2 3 5 4 2" xfId="31009" xr:uid="{D135395E-F287-4DA0-8922-80F0C7464E92}"/>
    <cellStyle name="Comma 5 2 3 5 4 3" xfId="33784" xr:uid="{A49E4B3E-5512-4158-B3A3-D9CD0B6AFC75}"/>
    <cellStyle name="Comma 5 2 3 5 5" xfId="29729" xr:uid="{A70C653A-CF97-4F2B-A37C-95019A4A7E2B}"/>
    <cellStyle name="Comma 5 2 3 5 6" xfId="32492" xr:uid="{05BCE6D2-3917-48EC-B462-770865B497DB}"/>
    <cellStyle name="Comma 5 2 3 6" xfId="3254" xr:uid="{744DFE98-6599-4F2A-B8A6-B2CB763B5344}"/>
    <cellStyle name="Comma 5 2 3 6 2" xfId="29545" xr:uid="{F9747B85-AD04-4B75-9544-B7EE9827F930}"/>
    <cellStyle name="Comma 5 2 3 7" xfId="29447" xr:uid="{E34CE7EC-D073-4B4A-9234-EF7F84B40D2E}"/>
    <cellStyle name="Comma 5 2 3 8" xfId="32273" xr:uid="{3012E33C-0FFD-40C0-AE7C-28C021918BBE}"/>
    <cellStyle name="Comma 5 2 4" xfId="3258" xr:uid="{946ABD3C-D438-401B-B361-2192D92F78E8}"/>
    <cellStyle name="Comma 5 2 4 2" xfId="6195" xr:uid="{01A0E53C-CD89-4BFF-9636-F85238156E1E}"/>
    <cellStyle name="Comma 5 2 4 2 2" xfId="6863" xr:uid="{BE62F960-894B-491E-96C7-D756A384A628}"/>
    <cellStyle name="Comma 5 2 4 2 2 2" xfId="10593" xr:uid="{B506836F-EF37-482A-8783-208B74172A3F}"/>
    <cellStyle name="Comma 5 2 4 2 2 2 2" xfId="20040" xr:uid="{55C69F6E-882A-41DB-A344-29377D912C41}"/>
    <cellStyle name="Comma 5 2 4 2 2 2 2 2" xfId="31945" xr:uid="{AC0FCB96-58F3-42EB-AAB7-F89027F216F4}"/>
    <cellStyle name="Comma 5 2 4 2 2 2 2 3" xfId="34728" xr:uid="{769C8FA4-BA4A-4FCC-BE11-9C5CC1B2A8F2}"/>
    <cellStyle name="Comma 5 2 4 2 2 2 3" xfId="30661" xr:uid="{F6A3505F-418D-4CEE-B869-79B13CB26912}"/>
    <cellStyle name="Comma 5 2 4 2 2 2 4" xfId="33432" xr:uid="{1EB3C76C-0D2E-4626-A349-4283FFE9F945}"/>
    <cellStyle name="Comma 5 2 4 2 2 3" xfId="16311" xr:uid="{E4571B64-0521-409E-BC52-14A57C1C03B7}"/>
    <cellStyle name="Comma 5 2 4 2 2 3 2" xfId="31302" xr:uid="{B19692FC-A3B5-4D9D-B426-3195EA807ABC}"/>
    <cellStyle name="Comma 5 2 4 2 2 3 3" xfId="34079" xr:uid="{BA2E3187-19BA-44D7-91B6-73171A0ABAF6}"/>
    <cellStyle name="Comma 5 2 4 2 2 4" xfId="30020" xr:uid="{31A69CB6-648B-4CB2-B724-62A7AE1DD672}"/>
    <cellStyle name="Comma 5 2 4 2 2 5" xfId="32785" xr:uid="{CA009E25-B043-4B8C-81D9-03D784CB3486}"/>
    <cellStyle name="Comma 5 2 4 2 3" xfId="9924" xr:uid="{687C0C1B-06CA-4F46-BADE-F3490E6DC150}"/>
    <cellStyle name="Comma 5 2 4 2 3 2" xfId="19370" xr:uid="{54E4CB80-F816-456A-98EE-E7879755082E}"/>
    <cellStyle name="Comma 5 2 4 2 3 2 2" xfId="31656" xr:uid="{150A2B2B-C46C-4BA2-82CC-DEC375BA3FB4}"/>
    <cellStyle name="Comma 5 2 4 2 3 2 3" xfId="34437" xr:uid="{2F86C421-68F7-439B-AC2E-B10B4B04699B}"/>
    <cellStyle name="Comma 5 2 4 2 3 3" xfId="30373" xr:uid="{8ABD1280-9202-447C-97FA-E9913902CFE5}"/>
    <cellStyle name="Comma 5 2 4 2 3 4" xfId="33142" xr:uid="{B1D52AE7-8AB1-4C5D-8A48-8F5655671426}"/>
    <cellStyle name="Comma 5 2 4 2 4" xfId="15641" xr:uid="{D17EAC02-5C8C-4E3C-84B4-E2FE34248312}"/>
    <cellStyle name="Comma 5 2 4 2 4 2" xfId="31013" xr:uid="{49F643EA-72E3-4068-8976-1E3F7D89A8DF}"/>
    <cellStyle name="Comma 5 2 4 2 4 3" xfId="33788" xr:uid="{26A4B8C5-DC2E-4B4D-A73F-46F3F206039E}"/>
    <cellStyle name="Comma 5 2 4 2 5" xfId="29733" xr:uid="{A8A9987C-9D77-474A-BF67-8882BFF5125C}"/>
    <cellStyle name="Comma 5 2 4 2 6" xfId="32496" xr:uid="{1B1CC820-9978-4B18-BB0F-5DD9947FA7C4}"/>
    <cellStyle name="Comma 5 2 5" xfId="3259" xr:uid="{9C24AC29-4C24-4118-96F4-2FCEAD8F78C6}"/>
    <cellStyle name="Comma 5 2 5 2" xfId="3260" xr:uid="{07D27CD3-AF38-404F-9465-0951D79AE9E9}"/>
    <cellStyle name="Comma 5 2 5 2 2" xfId="6197" xr:uid="{823BE2B9-7228-4233-A182-A42CBC89A111}"/>
    <cellStyle name="Comma 5 2 5 2 2 2" xfId="6865" xr:uid="{9686899F-B119-4BDA-AD6E-54FF0ADBEE7D}"/>
    <cellStyle name="Comma 5 2 5 2 2 2 2" xfId="10595" xr:uid="{727BE6BC-7D17-44A3-BF07-F0BE6ED3601F}"/>
    <cellStyle name="Comma 5 2 5 2 2 2 2 2" xfId="20042" xr:uid="{A2335FF0-3D86-4CA0-B26A-82FC25078C0D}"/>
    <cellStyle name="Comma 5 2 5 2 2 2 2 2 2" xfId="31947" xr:uid="{E167692E-5FE5-46D5-BF00-3E1C46767D7D}"/>
    <cellStyle name="Comma 5 2 5 2 2 2 2 2 3" xfId="34730" xr:uid="{D1434089-410E-4A41-B2D1-44FF9A138958}"/>
    <cellStyle name="Comma 5 2 5 2 2 2 2 3" xfId="30663" xr:uid="{3A047455-14BD-4675-8799-EC1EBA017C25}"/>
    <cellStyle name="Comma 5 2 5 2 2 2 2 4" xfId="33434" xr:uid="{FB222C5C-8063-4AED-8C4A-FD74B07EF655}"/>
    <cellStyle name="Comma 5 2 5 2 2 2 3" xfId="16313" xr:uid="{1D2042C3-919D-4D59-A0FE-625834C6B7E2}"/>
    <cellStyle name="Comma 5 2 5 2 2 2 3 2" xfId="31304" xr:uid="{11DE9DCB-B19B-48D7-AB26-D4A73190F229}"/>
    <cellStyle name="Comma 5 2 5 2 2 2 3 3" xfId="34081" xr:uid="{DBD2863A-5316-45C3-8EF8-46FF9EEE4EB8}"/>
    <cellStyle name="Comma 5 2 5 2 2 2 4" xfId="30022" xr:uid="{00E34589-54C0-4C0E-9F4D-E1DBE3CFA504}"/>
    <cellStyle name="Comma 5 2 5 2 2 2 5" xfId="32787" xr:uid="{68C0A911-5CC7-436C-94FD-347A2D3673CA}"/>
    <cellStyle name="Comma 5 2 5 2 2 3" xfId="9926" xr:uid="{7256C46B-1045-4299-8F03-9B71E4425088}"/>
    <cellStyle name="Comma 5 2 5 2 2 3 2" xfId="19372" xr:uid="{173AF266-E6D7-4209-8A48-9B30C8C10F29}"/>
    <cellStyle name="Comma 5 2 5 2 2 3 2 2" xfId="31658" xr:uid="{04105E0E-9772-4830-860A-5C3FF9EAEBB8}"/>
    <cellStyle name="Comma 5 2 5 2 2 3 2 3" xfId="34439" xr:uid="{782E513B-5436-462F-83FC-6A89D72E53D0}"/>
    <cellStyle name="Comma 5 2 5 2 2 3 3" xfId="30375" xr:uid="{E921CC7D-90A3-4297-A224-CBA2A66E3FC4}"/>
    <cellStyle name="Comma 5 2 5 2 2 3 4" xfId="33144" xr:uid="{900B8BA1-FBDB-4876-BCED-8338FC1A5963}"/>
    <cellStyle name="Comma 5 2 5 2 2 4" xfId="15643" xr:uid="{8E739DCA-E721-4600-BE9A-77DC2C570299}"/>
    <cellStyle name="Comma 5 2 5 2 2 4 2" xfId="31015" xr:uid="{655A0F4F-499D-4A75-BBA4-13751E82E208}"/>
    <cellStyle name="Comma 5 2 5 2 2 4 3" xfId="33790" xr:uid="{89353AE2-A893-4973-B84E-57798B4CAB5E}"/>
    <cellStyle name="Comma 5 2 5 2 2 5" xfId="29735" xr:uid="{8309F831-3B7B-4C5F-9AB3-6383F012559C}"/>
    <cellStyle name="Comma 5 2 5 2 2 6" xfId="32498" xr:uid="{649696C5-A406-4F8A-B0D0-6453E69AC0F9}"/>
    <cellStyle name="Comma 5 2 5 3" xfId="6196" xr:uid="{49BB26A3-6824-4166-AEBE-FF944A509D28}"/>
    <cellStyle name="Comma 5 2 5 3 2" xfId="6864" xr:uid="{DA850BE0-B8ED-4043-B591-2BDEF5A1561E}"/>
    <cellStyle name="Comma 5 2 5 3 2 2" xfId="10594" xr:uid="{868944F2-380D-46A6-A739-A499990F5824}"/>
    <cellStyle name="Comma 5 2 5 3 2 2 2" xfId="20041" xr:uid="{61C0209D-2E45-40C4-B714-A2D23D406AB8}"/>
    <cellStyle name="Comma 5 2 5 3 2 2 2 2" xfId="31946" xr:uid="{66730DD6-CFFD-48B4-944A-DF8B47EF8670}"/>
    <cellStyle name="Comma 5 2 5 3 2 2 2 3" xfId="34729" xr:uid="{45676823-0D9A-4186-AEB9-39908D27A507}"/>
    <cellStyle name="Comma 5 2 5 3 2 2 3" xfId="30662" xr:uid="{E46C3689-8914-4CD9-9BD3-45166F996B0E}"/>
    <cellStyle name="Comma 5 2 5 3 2 2 4" xfId="33433" xr:uid="{BCAAE5B4-EC7A-41D7-B6DE-3D430253A7D1}"/>
    <cellStyle name="Comma 5 2 5 3 2 3" xfId="16312" xr:uid="{A6495A22-246F-4C44-B2EB-DDB96C49103F}"/>
    <cellStyle name="Comma 5 2 5 3 2 3 2" xfId="31303" xr:uid="{9F3FC1D9-652C-4D25-A83F-47C9AD49CF8A}"/>
    <cellStyle name="Comma 5 2 5 3 2 3 3" xfId="34080" xr:uid="{5C5E3F58-537E-459D-8F2E-9583A5FA4907}"/>
    <cellStyle name="Comma 5 2 5 3 2 4" xfId="30021" xr:uid="{ED01BF6F-6539-4B8D-8037-2612C73B1168}"/>
    <cellStyle name="Comma 5 2 5 3 2 5" xfId="32786" xr:uid="{A35AE8EC-D23E-4756-B438-ABB5D1E83719}"/>
    <cellStyle name="Comma 5 2 5 3 3" xfId="9925" xr:uid="{33C3ADEC-7643-4C9E-A11D-8282D6846622}"/>
    <cellStyle name="Comma 5 2 5 3 3 2" xfId="19371" xr:uid="{E5857172-6024-4A49-981C-933C22CB1BB0}"/>
    <cellStyle name="Comma 5 2 5 3 3 2 2" xfId="31657" xr:uid="{9B6E0825-A383-4793-A0BB-E43AA3D339D9}"/>
    <cellStyle name="Comma 5 2 5 3 3 2 3" xfId="34438" xr:uid="{474FEF52-39A1-4992-A8B7-7E57CB9E9889}"/>
    <cellStyle name="Comma 5 2 5 3 3 3" xfId="30374" xr:uid="{E4C2231E-DDA3-4694-83A6-615DCA8A236B}"/>
    <cellStyle name="Comma 5 2 5 3 3 4" xfId="33143" xr:uid="{14F2C99E-B4DB-473D-9D7C-C129E62E0D1D}"/>
    <cellStyle name="Comma 5 2 5 3 4" xfId="15642" xr:uid="{58635B57-CB3F-44B9-BE04-3F76C90A29A8}"/>
    <cellStyle name="Comma 5 2 5 3 4 2" xfId="31014" xr:uid="{262C983E-CD74-42A5-B305-48ED0299CB3D}"/>
    <cellStyle name="Comma 5 2 5 3 4 3" xfId="33789" xr:uid="{F709405F-9092-43FF-9C41-FFBA03FF04F0}"/>
    <cellStyle name="Comma 5 2 5 3 5" xfId="29734" xr:uid="{8D797CF1-3709-47D9-8870-1905896BE30C}"/>
    <cellStyle name="Comma 5 2 5 3 6" xfId="32497" xr:uid="{02E74A1B-06CE-42DF-BC7B-658206E3A490}"/>
    <cellStyle name="Comma 5 2 6" xfId="6178" xr:uid="{9E1CB44F-39DC-49DA-8009-1EC596AD5CED}"/>
    <cellStyle name="Comma 5 2 6 2" xfId="6846" xr:uid="{DDDD4E88-82DF-4AF8-A9D3-D15307EF74FA}"/>
    <cellStyle name="Comma 5 2 6 2 2" xfId="10576" xr:uid="{C8A19C55-BF3E-4460-8D7F-1FCC3A0BF5CB}"/>
    <cellStyle name="Comma 5 2 6 2 2 2" xfId="20023" xr:uid="{5DEA4548-4346-4AD8-8D0D-A4289BF5D176}"/>
    <cellStyle name="Comma 5 2 6 2 2 2 2" xfId="31928" xr:uid="{65987A12-B15C-42A6-AA76-33460CDEC190}"/>
    <cellStyle name="Comma 5 2 6 2 2 2 3" xfId="34711" xr:uid="{7B0CF539-2BB5-4801-BC4D-EF2498103D1D}"/>
    <cellStyle name="Comma 5 2 6 2 2 3" xfId="30644" xr:uid="{B9FE4F31-7EC9-4F49-8B4A-04F9326DA4C1}"/>
    <cellStyle name="Comma 5 2 6 2 2 4" xfId="33415" xr:uid="{47ABC32F-E8CD-4FE9-8FBB-3B51F09759BB}"/>
    <cellStyle name="Comma 5 2 6 2 3" xfId="16294" xr:uid="{407BBF24-A079-4B77-858C-2DCD3E2BAE25}"/>
    <cellStyle name="Comma 5 2 6 2 3 2" xfId="31285" xr:uid="{661AF3FB-5825-4508-AE31-60E5670042E1}"/>
    <cellStyle name="Comma 5 2 6 2 3 3" xfId="34062" xr:uid="{5CCB293D-4C62-4D9A-B373-0287FF8D0C50}"/>
    <cellStyle name="Comma 5 2 6 2 4" xfId="30003" xr:uid="{2193165A-459E-4FB0-822B-D0D935C200F9}"/>
    <cellStyle name="Comma 5 2 6 2 5" xfId="32768" xr:uid="{ADBD1DD8-42E9-41BD-A607-EC8EF6BAB1E4}"/>
    <cellStyle name="Comma 5 2 6 3" xfId="9907" xr:uid="{195C513B-899D-44BF-A2C7-850F8E9DAA88}"/>
    <cellStyle name="Comma 5 2 6 3 2" xfId="19353" xr:uid="{576354BC-1C5E-4472-B892-210ECB135D96}"/>
    <cellStyle name="Comma 5 2 6 3 2 2" xfId="31639" xr:uid="{117486A8-73CF-4A0F-AF51-64D81243C0A3}"/>
    <cellStyle name="Comma 5 2 6 3 2 3" xfId="34420" xr:uid="{8CC0284B-8700-4D48-9BC4-B4BEAC2AD06F}"/>
    <cellStyle name="Comma 5 2 6 3 3" xfId="30356" xr:uid="{09825850-86ED-4428-B5C5-8BB96D1E3AD3}"/>
    <cellStyle name="Comma 5 2 6 3 4" xfId="33125" xr:uid="{F47FCB2F-541E-4C7C-B545-529976E40D74}"/>
    <cellStyle name="Comma 5 2 6 4" xfId="15624" xr:uid="{416C0CCD-F3BB-4747-8A10-01D7E96DE4DC}"/>
    <cellStyle name="Comma 5 2 6 4 2" xfId="30996" xr:uid="{48A3696E-8EAB-4FB7-87C7-49F2134A2F87}"/>
    <cellStyle name="Comma 5 2 6 4 3" xfId="33771" xr:uid="{05462370-44D4-49B1-923A-B2F32AB8B2E3}"/>
    <cellStyle name="Comma 5 2 6 5" xfId="29716" xr:uid="{3D2F92C1-D40A-4AB6-9DB6-65536F794CFA}"/>
    <cellStyle name="Comma 5 2 6 6" xfId="32479" xr:uid="{4A672BB7-82AF-4CC8-A507-A42107B47D88}"/>
    <cellStyle name="Comma 5 2 7" xfId="28963" xr:uid="{32259AD9-0475-4B84-8328-C7AB92414D5F}"/>
    <cellStyle name="Comma 5 2 7 2" xfId="32127" xr:uid="{51FC628D-AE99-4458-B995-8CD1556E1DFD}"/>
    <cellStyle name="Comma 5 2 7 3" xfId="34913" xr:uid="{1F0A9C7E-553B-45D5-BD4A-32CD8E8CCD2A}"/>
    <cellStyle name="Comma 5 2 8" xfId="3241" xr:uid="{7D6203A2-E2D0-4BAF-9108-C88317528B9D}"/>
    <cellStyle name="Comma 5 2 8 2" xfId="29542" xr:uid="{066C85DA-50A2-4F9F-9668-20ED45547D7F}"/>
    <cellStyle name="Comma 5 2 9" xfId="29378" xr:uid="{EE34D67E-8197-4802-907F-3D1F75777819}"/>
    <cellStyle name="Comma 5 20" xfId="29377" xr:uid="{6479CA7C-5460-43AF-B587-5C53B1DE99DF}"/>
    <cellStyle name="Comma 5 21" xfId="32203" xr:uid="{31AD03F1-42E3-429C-9B22-AFD603204465}"/>
    <cellStyle name="Comma 5 22" xfId="34954" xr:uid="{537DDA1D-98E6-4505-AE70-54D2C0FAAE75}"/>
    <cellStyle name="Comma 5 3" xfId="83" xr:uid="{D58247CB-4CB3-4378-910B-03888817D0EC}"/>
    <cellStyle name="Comma 5 3 2" xfId="299" xr:uid="{F0828D5A-8802-4FEC-996B-5E9D874F199D}"/>
    <cellStyle name="Comma 5 3 2 2" xfId="6199" xr:uid="{9AD6D036-57A9-4BBD-B647-D83FE691DC31}"/>
    <cellStyle name="Comma 5 3 2 2 2" xfId="6867" xr:uid="{93DA1CAA-7CC1-4641-90BA-2CD836425F2D}"/>
    <cellStyle name="Comma 5 3 2 2 2 2" xfId="10597" xr:uid="{99353FDB-A7C8-4C0B-9983-DA705B068666}"/>
    <cellStyle name="Comma 5 3 2 2 2 2 2" xfId="20044" xr:uid="{B1F60016-0808-4203-9081-B47FFF976ACE}"/>
    <cellStyle name="Comma 5 3 2 2 2 2 2 2" xfId="31949" xr:uid="{F4EC43C4-C5D1-4761-9464-FD44733AD805}"/>
    <cellStyle name="Comma 5 3 2 2 2 2 2 3" xfId="34732" xr:uid="{6FA48C1C-F04E-41A2-9055-3E974BE23F88}"/>
    <cellStyle name="Comma 5 3 2 2 2 2 3" xfId="30665" xr:uid="{B0A254EF-DC60-4BAB-B212-091E85984CE1}"/>
    <cellStyle name="Comma 5 3 2 2 2 2 4" xfId="33436" xr:uid="{9521442A-3582-4FDC-B464-ED99DE503266}"/>
    <cellStyle name="Comma 5 3 2 2 2 3" xfId="16315" xr:uid="{01D435A6-DFA7-4E39-A4CA-A177A08DAC79}"/>
    <cellStyle name="Comma 5 3 2 2 2 3 2" xfId="31306" xr:uid="{6C60FA33-3E44-406A-AB7F-41359855640D}"/>
    <cellStyle name="Comma 5 3 2 2 2 3 3" xfId="34083" xr:uid="{DCD1C695-7A34-40B1-A413-6DC7FADD1C9F}"/>
    <cellStyle name="Comma 5 3 2 2 2 4" xfId="30024" xr:uid="{F52F4353-E102-4099-B7EB-2E7CDA691BE4}"/>
    <cellStyle name="Comma 5 3 2 2 2 5" xfId="32789" xr:uid="{11C744A8-055E-4E64-AB09-6309C6615C84}"/>
    <cellStyle name="Comma 5 3 2 2 3" xfId="9928" xr:uid="{740338DB-BBD8-433F-BC2E-545024A058AF}"/>
    <cellStyle name="Comma 5 3 2 2 3 2" xfId="19374" xr:uid="{7ACB3964-9041-446A-AD1F-9EF4CF38419B}"/>
    <cellStyle name="Comma 5 3 2 2 3 2 2" xfId="31660" xr:uid="{ECC87E7A-7594-4BA8-A2FB-08B33363E9D8}"/>
    <cellStyle name="Comma 5 3 2 2 3 2 3" xfId="34441" xr:uid="{2C5D6156-550A-49C8-B75A-66A2F19FFC5A}"/>
    <cellStyle name="Comma 5 3 2 2 3 3" xfId="30377" xr:uid="{FA4C9D7E-4C2A-4883-937A-33A06D1F2B12}"/>
    <cellStyle name="Comma 5 3 2 2 3 4" xfId="33146" xr:uid="{2D7D9B5C-ECBC-4604-B85A-33C8467AE69C}"/>
    <cellStyle name="Comma 5 3 2 2 4" xfId="15645" xr:uid="{C8BC4422-DA3F-463C-82FC-389D827870C1}"/>
    <cellStyle name="Comma 5 3 2 2 4 2" xfId="31017" xr:uid="{AC6E4019-1DB2-4702-BC8D-E74F61558F1C}"/>
    <cellStyle name="Comma 5 3 2 2 4 3" xfId="33792" xr:uid="{71167712-BFA3-4AB4-ACAD-FDC23FB4F26B}"/>
    <cellStyle name="Comma 5 3 2 2 5" xfId="29737" xr:uid="{60DCE571-700A-4C6F-AE6F-BA363759C768}"/>
    <cellStyle name="Comma 5 3 2 2 6" xfId="32500" xr:uid="{AA2F34F9-C9EF-4C19-B943-B26CFD180956}"/>
    <cellStyle name="Comma 5 3 2 3" xfId="3262" xr:uid="{C22DBE27-28CC-4E55-840E-1CC7DC0105DD}"/>
    <cellStyle name="Comma 5 3 2 3 2" xfId="29547" xr:uid="{E2D5B053-7AE4-453A-86E5-88E4FB383F7E}"/>
    <cellStyle name="Comma 5 3 2 4" xfId="29458" xr:uid="{37A9758C-64A1-4D7E-A3CB-396C200DF78D}"/>
    <cellStyle name="Comma 5 3 2 5" xfId="32284" xr:uid="{E6D1E709-B54A-44FD-8DA6-C09CC8F9DB05}"/>
    <cellStyle name="Comma 5 3 3" xfId="6198" xr:uid="{08289C33-8B55-405B-AB0D-67C8AF5155D7}"/>
    <cellStyle name="Comma 5 3 3 2" xfId="6866" xr:uid="{2AE73268-69A0-4C96-A4C2-0DD984F94900}"/>
    <cellStyle name="Comma 5 3 3 2 2" xfId="10596" xr:uid="{38585E79-4A6B-46B8-85F1-0B0522D9E432}"/>
    <cellStyle name="Comma 5 3 3 2 2 2" xfId="20043" xr:uid="{714A181C-97D5-4E9C-B217-5C4721781CB8}"/>
    <cellStyle name="Comma 5 3 3 2 2 2 2" xfId="31948" xr:uid="{DFBF7B81-47A6-491E-8D44-0CD77B34EB26}"/>
    <cellStyle name="Comma 5 3 3 2 2 2 3" xfId="34731" xr:uid="{F351E9F7-D73C-4D1D-8DB0-CE70517420BE}"/>
    <cellStyle name="Comma 5 3 3 2 2 3" xfId="30664" xr:uid="{B9BAEA61-D4E8-41E9-8E01-799D43578F61}"/>
    <cellStyle name="Comma 5 3 3 2 2 4" xfId="33435" xr:uid="{D9CF4D82-502D-44F9-A295-A72A650AB279}"/>
    <cellStyle name="Comma 5 3 3 2 3" xfId="16314" xr:uid="{6CD91A13-FD07-495E-BF57-6FAB809C1949}"/>
    <cellStyle name="Comma 5 3 3 2 3 2" xfId="31305" xr:uid="{14C3824A-B3ED-4C7E-8FB4-0B178BA336CD}"/>
    <cellStyle name="Comma 5 3 3 2 3 3" xfId="34082" xr:uid="{E5A01328-538C-4668-8EFC-B737D229392A}"/>
    <cellStyle name="Comma 5 3 3 2 4" xfId="30023" xr:uid="{8DEF8CDD-B78B-4A4A-9167-C01246E08E30}"/>
    <cellStyle name="Comma 5 3 3 2 5" xfId="32788" xr:uid="{A97A37A9-EF1B-4F8F-AC9F-4B2672F07A23}"/>
    <cellStyle name="Comma 5 3 3 3" xfId="9927" xr:uid="{DAFA0FE4-3F37-4F5D-81E8-94C788B30F9E}"/>
    <cellStyle name="Comma 5 3 3 3 2" xfId="19373" xr:uid="{7057EE5D-E3DF-4E66-B226-EF66C065FFD4}"/>
    <cellStyle name="Comma 5 3 3 3 2 2" xfId="31659" xr:uid="{286F2CAA-57C8-4104-91CE-F3C0E505BC1A}"/>
    <cellStyle name="Comma 5 3 3 3 2 3" xfId="34440" xr:uid="{F098C716-FB03-484D-87EA-1C5EEFD6DC10}"/>
    <cellStyle name="Comma 5 3 3 3 3" xfId="30376" xr:uid="{5D84F4D6-7884-48AC-A1EA-45655E5C3E13}"/>
    <cellStyle name="Comma 5 3 3 3 4" xfId="33145" xr:uid="{ED254B43-01DA-4813-A0B0-44790646EAEE}"/>
    <cellStyle name="Comma 5 3 3 4" xfId="15644" xr:uid="{11288E67-7AF5-4267-80BB-B4D76EC33673}"/>
    <cellStyle name="Comma 5 3 3 4 2" xfId="31016" xr:uid="{F12A3019-1285-4B76-B2BC-17DBE9E8FFED}"/>
    <cellStyle name="Comma 5 3 3 4 3" xfId="33791" xr:uid="{D71EF0C8-FDC7-403A-A36F-89974A9531A0}"/>
    <cellStyle name="Comma 5 3 3 5" xfId="29736" xr:uid="{6E9DD2B4-7FB4-4B10-B67B-9F80772A3997}"/>
    <cellStyle name="Comma 5 3 3 6" xfId="32499" xr:uid="{BDD50A5C-523A-429B-BF20-FF8CC7E285F8}"/>
    <cellStyle name="Comma 5 3 4" xfId="28977" xr:uid="{239755D5-5468-4B59-A8D2-CD6FEE12A691}"/>
    <cellStyle name="Comma 5 3 4 2" xfId="32133" xr:uid="{C94A77E1-6557-4044-9CA0-EE63D5670C54}"/>
    <cellStyle name="Comma 5 3 4 3" xfId="34919" xr:uid="{09AAF875-AB2D-4B4A-8631-1BDF86B9EB1C}"/>
    <cellStyle name="Comma 5 3 5" xfId="3261" xr:uid="{5B54F471-92D9-43BD-8AAD-A22B7D0E5B30}"/>
    <cellStyle name="Comma 5 3 5 2" xfId="29546" xr:uid="{D83E985B-1047-4064-B8C3-9C886CB20D3D}"/>
    <cellStyle name="Comma 5 3 6" xfId="29389" xr:uid="{93B8DFFB-E113-408A-9346-6391ADDD4EDE}"/>
    <cellStyle name="Comma 5 3 7" xfId="32215" xr:uid="{B9EE6028-A23E-4324-A4CD-2CEB2736ED16}"/>
    <cellStyle name="Comma 5 4" xfId="165" xr:uid="{B255A8C2-DA34-4B0C-BE8D-4CF26913D643}"/>
    <cellStyle name="Comma 5 4 2" xfId="338" xr:uid="{0770122D-0441-441C-AF9B-F0634714115C}"/>
    <cellStyle name="Comma 5 4 2 2" xfId="3264" xr:uid="{AE218E3A-FA3E-4D7E-BD94-9A88C66A49B7}"/>
    <cellStyle name="Comma 5 4 2 2 2" xfId="6202" xr:uid="{49E10D6A-81B1-4524-A679-77BD7BF298A7}"/>
    <cellStyle name="Comma 5 4 2 2 2 2" xfId="6870" xr:uid="{7FA46301-8F47-4168-8B11-26654E373770}"/>
    <cellStyle name="Comma 5 4 2 2 2 2 2" xfId="10600" xr:uid="{8D216160-AA70-4799-90AF-79A316010B7F}"/>
    <cellStyle name="Comma 5 4 2 2 2 2 2 2" xfId="20047" xr:uid="{41C5827F-F7B6-4F5F-A273-12C7378F7715}"/>
    <cellStyle name="Comma 5 4 2 2 2 2 2 2 2" xfId="31952" xr:uid="{87C5CA87-F881-4168-B45B-1EBFE8591989}"/>
    <cellStyle name="Comma 5 4 2 2 2 2 2 2 3" xfId="34735" xr:uid="{25A695C4-0C01-49CF-B588-C8AE3BDF52CC}"/>
    <cellStyle name="Comma 5 4 2 2 2 2 2 3" xfId="30668" xr:uid="{388CEBE1-8330-4737-BDAB-A2CBD6EE252C}"/>
    <cellStyle name="Comma 5 4 2 2 2 2 2 4" xfId="33439" xr:uid="{78E1A040-1E4E-4283-BAA8-83AB843D92CD}"/>
    <cellStyle name="Comma 5 4 2 2 2 2 3" xfId="16318" xr:uid="{84D91A88-46BE-4233-8746-DC7AF9430164}"/>
    <cellStyle name="Comma 5 4 2 2 2 2 3 2" xfId="31309" xr:uid="{A5C3EF7E-A12B-4349-85BE-A43B2FCAA2CB}"/>
    <cellStyle name="Comma 5 4 2 2 2 2 3 3" xfId="34086" xr:uid="{D9DF96B6-05A2-49E9-8731-190E2BF3EF37}"/>
    <cellStyle name="Comma 5 4 2 2 2 2 4" xfId="30027" xr:uid="{F33B696C-3B9C-457D-B4A5-1C94E5F554EF}"/>
    <cellStyle name="Comma 5 4 2 2 2 2 5" xfId="32792" xr:uid="{BD7F2DB9-AF0F-4C39-B33D-4894D1E7EE9F}"/>
    <cellStyle name="Comma 5 4 2 2 2 3" xfId="9931" xr:uid="{2EA353F6-9126-4A34-A8A8-492EBA4BB785}"/>
    <cellStyle name="Comma 5 4 2 2 2 3 2" xfId="19377" xr:uid="{D018D8EC-97A1-41BC-BFB1-0122B275A702}"/>
    <cellStyle name="Comma 5 4 2 2 2 3 2 2" xfId="31663" xr:uid="{7D7DC8FC-DB10-4A9A-8A8A-03226F006CEB}"/>
    <cellStyle name="Comma 5 4 2 2 2 3 2 3" xfId="34444" xr:uid="{EAEDD5ED-F402-4456-A606-1E5C9F8F52A3}"/>
    <cellStyle name="Comma 5 4 2 2 2 3 3" xfId="30380" xr:uid="{27D5D60E-4E30-4065-803A-03AA88CC79B7}"/>
    <cellStyle name="Comma 5 4 2 2 2 3 4" xfId="33149" xr:uid="{E3FBB6A2-6D0A-42D3-AF18-8616F7A2F181}"/>
    <cellStyle name="Comma 5 4 2 2 2 4" xfId="15648" xr:uid="{1B88BB4C-ABF4-4A85-8412-71E5A91C7EA6}"/>
    <cellStyle name="Comma 5 4 2 2 2 4 2" xfId="31020" xr:uid="{54915A27-9EAE-4D6C-A7FB-57452DE682CA}"/>
    <cellStyle name="Comma 5 4 2 2 2 4 3" xfId="33795" xr:uid="{5DDFF6D4-8B79-4560-948D-15273C1CFC51}"/>
    <cellStyle name="Comma 5 4 2 2 2 5" xfId="29740" xr:uid="{D21CB1B9-ED55-4ACC-99BA-460D45F7DC0A}"/>
    <cellStyle name="Comma 5 4 2 2 2 6" xfId="32503" xr:uid="{02CF1AE1-9007-4831-9A13-D96419E16210}"/>
    <cellStyle name="Comma 5 4 2 3" xfId="6201" xr:uid="{4F0A21B5-0F43-4EEE-993B-95FFCD92F455}"/>
    <cellStyle name="Comma 5 4 2 3 2" xfId="6869" xr:uid="{0E6B123D-4DAB-4EB0-B8E2-36A980E1A435}"/>
    <cellStyle name="Comma 5 4 2 3 2 2" xfId="10599" xr:uid="{CFD5F9E8-1B50-4F66-87D9-2A60636E5509}"/>
    <cellStyle name="Comma 5 4 2 3 2 2 2" xfId="20046" xr:uid="{B678A693-C76E-4890-B363-570378C9B514}"/>
    <cellStyle name="Comma 5 4 2 3 2 2 2 2" xfId="31951" xr:uid="{6AD7BDCB-5B17-4526-8AE5-CCF5D2D40DD2}"/>
    <cellStyle name="Comma 5 4 2 3 2 2 2 3" xfId="34734" xr:uid="{34FCF8F1-7DE7-4812-AAD7-C4F97046E41A}"/>
    <cellStyle name="Comma 5 4 2 3 2 2 3" xfId="30667" xr:uid="{A72E3B40-429E-4395-A929-7EDB3A05DE66}"/>
    <cellStyle name="Comma 5 4 2 3 2 2 4" xfId="33438" xr:uid="{4B23591D-2BB5-4B98-9AD6-488BFC09CDF2}"/>
    <cellStyle name="Comma 5 4 2 3 2 3" xfId="16317" xr:uid="{1801E73D-151C-49E9-A18F-04CF7B367F58}"/>
    <cellStyle name="Comma 5 4 2 3 2 3 2" xfId="31308" xr:uid="{51AFBE37-26EB-4B02-A157-A420C506A3D2}"/>
    <cellStyle name="Comma 5 4 2 3 2 3 3" xfId="34085" xr:uid="{6DF90F64-6459-414D-AEFC-0130B7E06C16}"/>
    <cellStyle name="Comma 5 4 2 3 2 4" xfId="30026" xr:uid="{822CD100-FBED-4F7D-8348-EF755C6B9E54}"/>
    <cellStyle name="Comma 5 4 2 3 2 5" xfId="32791" xr:uid="{16897C45-2A65-403F-AF63-BC4578550300}"/>
    <cellStyle name="Comma 5 4 2 3 3" xfId="9930" xr:uid="{5823EE07-C3BC-4466-A467-30C68913A049}"/>
    <cellStyle name="Comma 5 4 2 3 3 2" xfId="19376" xr:uid="{D1579153-CF82-4340-B964-C95691F2C5D1}"/>
    <cellStyle name="Comma 5 4 2 3 3 2 2" xfId="31662" xr:uid="{588A43FC-1480-4510-88E8-7F8809F7B326}"/>
    <cellStyle name="Comma 5 4 2 3 3 2 3" xfId="34443" xr:uid="{11FDF560-55DB-47E7-B853-E32F5F81ECB5}"/>
    <cellStyle name="Comma 5 4 2 3 3 3" xfId="30379" xr:uid="{B0E5E11A-28AF-46A6-ACD4-3FCC992A83BD}"/>
    <cellStyle name="Comma 5 4 2 3 3 4" xfId="33148" xr:uid="{420C6B21-27DE-4830-A787-CA12A285EAEF}"/>
    <cellStyle name="Comma 5 4 2 3 4" xfId="15647" xr:uid="{5399C150-A9A3-4B4D-8BF0-53E52F65868C}"/>
    <cellStyle name="Comma 5 4 2 3 4 2" xfId="31019" xr:uid="{51612838-2AC7-4335-9243-2A4898DE2647}"/>
    <cellStyle name="Comma 5 4 2 3 4 3" xfId="33794" xr:uid="{92000741-FFB2-437A-9765-CF31371D598E}"/>
    <cellStyle name="Comma 5 4 2 3 5" xfId="29739" xr:uid="{DBDB0EB1-4F10-44D6-A639-A48BE7DE4610}"/>
    <cellStyle name="Comma 5 4 2 3 6" xfId="32502" xr:uid="{03A4C9C8-F9A8-4EBB-8E38-3CCDA18EF502}"/>
    <cellStyle name="Comma 5 4 2 4" xfId="3263" xr:uid="{8D3CB148-1FC2-4FB3-830E-7CE7C54CA23F}"/>
    <cellStyle name="Comma 5 4 2 4 2" xfId="29548" xr:uid="{05AF8C89-75FB-496C-A224-FD3D50DAB3A1}"/>
    <cellStyle name="Comma 5 4 2 5" xfId="29476" xr:uid="{AC2E4911-CE94-4480-B625-C4187061DB7B}"/>
    <cellStyle name="Comma 5 4 2 6" xfId="32302" xr:uid="{791B1F4F-6C60-48AE-B010-2213B1ADCDBD}"/>
    <cellStyle name="Comma 5 4 3" xfId="3265" xr:uid="{506B27B4-0D47-44BA-8E70-38060A0FF092}"/>
    <cellStyle name="Comma 5 4 3 2" xfId="3266" xr:uid="{CE13F5B5-8340-4645-8F3B-C6AE9F96ACE4}"/>
    <cellStyle name="Comma 5 4 3 2 2" xfId="6204" xr:uid="{D8D3E92F-0601-463B-AC5B-53FE5E62F3F4}"/>
    <cellStyle name="Comma 5 4 3 2 2 2" xfId="6872" xr:uid="{D1A14DB9-2FAE-46FD-8C36-9D0004DEAF10}"/>
    <cellStyle name="Comma 5 4 3 2 2 2 2" xfId="10602" xr:uid="{4099DF0D-B07D-41EB-8BF7-290D332403A3}"/>
    <cellStyle name="Comma 5 4 3 2 2 2 2 2" xfId="20049" xr:uid="{B38A457C-D71B-48E3-ABEE-CF37AB7CC7E0}"/>
    <cellStyle name="Comma 5 4 3 2 2 2 2 2 2" xfId="31954" xr:uid="{E662FC13-5815-4A38-AEFC-0E72AA57966C}"/>
    <cellStyle name="Comma 5 4 3 2 2 2 2 2 3" xfId="34737" xr:uid="{9A745189-6748-4554-B1B3-F37E7026F059}"/>
    <cellStyle name="Comma 5 4 3 2 2 2 2 3" xfId="30670" xr:uid="{F9CF5804-AF35-406D-9C99-D3CDB536184D}"/>
    <cellStyle name="Comma 5 4 3 2 2 2 2 4" xfId="33441" xr:uid="{BF2D2F24-80D1-45DE-9BE9-D53728AA6ED6}"/>
    <cellStyle name="Comma 5 4 3 2 2 2 3" xfId="16320" xr:uid="{ACB2020B-487F-43A2-B94B-1EDB3B076E4F}"/>
    <cellStyle name="Comma 5 4 3 2 2 2 3 2" xfId="31311" xr:uid="{B27E9EFA-58B7-4233-800A-EDB98A02AC69}"/>
    <cellStyle name="Comma 5 4 3 2 2 2 3 3" xfId="34088" xr:uid="{9364D1D1-5C6C-4DEB-951D-7AC27E47FDC1}"/>
    <cellStyle name="Comma 5 4 3 2 2 2 4" xfId="30029" xr:uid="{9B94E33A-3AF6-410F-9DB4-921010761CD2}"/>
    <cellStyle name="Comma 5 4 3 2 2 2 5" xfId="32794" xr:uid="{A1AEF999-F4CA-4FD1-B0E0-CEF2A3E52C10}"/>
    <cellStyle name="Comma 5 4 3 2 2 3" xfId="9933" xr:uid="{786F931A-22CF-4682-9476-49404D7685FB}"/>
    <cellStyle name="Comma 5 4 3 2 2 3 2" xfId="19379" xr:uid="{248AB811-C82D-437B-A0AF-71972DAF9C67}"/>
    <cellStyle name="Comma 5 4 3 2 2 3 2 2" xfId="31665" xr:uid="{E83AD81B-53C2-4D76-99DD-7CB3BB505B36}"/>
    <cellStyle name="Comma 5 4 3 2 2 3 2 3" xfId="34446" xr:uid="{548AA757-4728-4ECF-9047-405C5A3DBE17}"/>
    <cellStyle name="Comma 5 4 3 2 2 3 3" xfId="30382" xr:uid="{5F5944CA-B463-4803-AFA2-F0DD24626BBD}"/>
    <cellStyle name="Comma 5 4 3 2 2 3 4" xfId="33151" xr:uid="{D2C78147-5BFD-4035-92A3-12EFB0C219E4}"/>
    <cellStyle name="Comma 5 4 3 2 2 4" xfId="15650" xr:uid="{44EA071D-5084-47E2-80F5-9F48A27DE59D}"/>
    <cellStyle name="Comma 5 4 3 2 2 4 2" xfId="31022" xr:uid="{A88D97D1-E0A7-4949-9ACA-ED7C137416A6}"/>
    <cellStyle name="Comma 5 4 3 2 2 4 3" xfId="33797" xr:uid="{31174AAE-BC46-4562-8DAE-C0162062F9E7}"/>
    <cellStyle name="Comma 5 4 3 2 2 5" xfId="29742" xr:uid="{99418B8D-7F31-4DA8-8A06-EED77B46FE07}"/>
    <cellStyle name="Comma 5 4 3 2 2 6" xfId="32505" xr:uid="{5DC05062-8B0B-4F5D-A79E-D9A3961833D3}"/>
    <cellStyle name="Comma 5 4 3 3" xfId="6203" xr:uid="{04E9D826-DBB6-49C5-99B8-29EA5F8C363C}"/>
    <cellStyle name="Comma 5 4 3 3 2" xfId="6871" xr:uid="{C7D3F580-1E40-4211-AD56-3857D4D75079}"/>
    <cellStyle name="Comma 5 4 3 3 2 2" xfId="10601" xr:uid="{065B9808-FFB3-4E79-A232-B6AF1AEC2D8F}"/>
    <cellStyle name="Comma 5 4 3 3 2 2 2" xfId="20048" xr:uid="{5BB72BC5-0123-402F-9638-C944F24BA538}"/>
    <cellStyle name="Comma 5 4 3 3 2 2 2 2" xfId="31953" xr:uid="{01F00689-6A4A-4CA9-A8CD-42B47FF9C715}"/>
    <cellStyle name="Comma 5 4 3 3 2 2 2 3" xfId="34736" xr:uid="{A7902F38-77D1-433E-A493-82F2216FAE55}"/>
    <cellStyle name="Comma 5 4 3 3 2 2 3" xfId="30669" xr:uid="{33320A9D-0A0E-4F92-BE4B-421427CF171A}"/>
    <cellStyle name="Comma 5 4 3 3 2 2 4" xfId="33440" xr:uid="{C11C37D4-AF3B-40FD-AF50-879EA0F1EBF5}"/>
    <cellStyle name="Comma 5 4 3 3 2 3" xfId="16319" xr:uid="{21B3D36F-508F-4E7F-9600-DF2DB8741EA1}"/>
    <cellStyle name="Comma 5 4 3 3 2 3 2" xfId="31310" xr:uid="{3E5B2CA2-598E-40FB-B3A3-14E780FB48CF}"/>
    <cellStyle name="Comma 5 4 3 3 2 3 3" xfId="34087" xr:uid="{AEC861F2-6930-4263-8EC0-2B94940577A4}"/>
    <cellStyle name="Comma 5 4 3 3 2 4" xfId="30028" xr:uid="{07A6AF13-4F2E-4B46-ADFB-9714CE0C61F5}"/>
    <cellStyle name="Comma 5 4 3 3 2 5" xfId="32793" xr:uid="{1A948495-3714-4FC9-A85D-314362F9AB3F}"/>
    <cellStyle name="Comma 5 4 3 3 3" xfId="9932" xr:uid="{B90B1E96-B062-4F15-B81D-7817B731A622}"/>
    <cellStyle name="Comma 5 4 3 3 3 2" xfId="19378" xr:uid="{76BC57EB-4192-4AFA-B4DD-0DE3C4B81B10}"/>
    <cellStyle name="Comma 5 4 3 3 3 2 2" xfId="31664" xr:uid="{C7C6597A-D7D7-4C0C-8944-4C29668C4DFF}"/>
    <cellStyle name="Comma 5 4 3 3 3 2 3" xfId="34445" xr:uid="{ADFB2DB0-4FB8-4263-A1FB-F14017B8FC83}"/>
    <cellStyle name="Comma 5 4 3 3 3 3" xfId="30381" xr:uid="{28BB366E-02F3-4AD5-8DCF-98A573A276AA}"/>
    <cellStyle name="Comma 5 4 3 3 3 4" xfId="33150" xr:uid="{0ADE181C-9519-40A6-9FE8-7AEC767F11FD}"/>
    <cellStyle name="Comma 5 4 3 3 4" xfId="15649" xr:uid="{FBAADE63-15FD-4598-AFBA-1273B10DBA9C}"/>
    <cellStyle name="Comma 5 4 3 3 4 2" xfId="31021" xr:uid="{BB98B222-D200-4465-B37B-0B9577F6F5EE}"/>
    <cellStyle name="Comma 5 4 3 3 4 3" xfId="33796" xr:uid="{EDBA9BAF-1E00-4D36-86EA-13F3E2791A02}"/>
    <cellStyle name="Comma 5 4 3 3 5" xfId="29741" xr:uid="{EAAEAB95-1D48-4482-8A01-624897E91EC4}"/>
    <cellStyle name="Comma 5 4 3 3 6" xfId="32504" xr:uid="{30450F44-2132-4DFC-824F-E70AF605DAC6}"/>
    <cellStyle name="Comma 5 4 4" xfId="6200" xr:uid="{27CB3A06-9333-4C7C-B1E9-CD36650DC7F2}"/>
    <cellStyle name="Comma 5 4 4 2" xfId="6868" xr:uid="{0314DA9C-07FD-40D4-A548-07B87F6942F1}"/>
    <cellStyle name="Comma 5 4 4 2 2" xfId="10598" xr:uid="{6EC6BCEC-197C-472F-AE7E-4B689FE28077}"/>
    <cellStyle name="Comma 5 4 4 2 2 2" xfId="20045" xr:uid="{3001AFC0-40E9-4D6B-BB09-D0F9C2358FA3}"/>
    <cellStyle name="Comma 5 4 4 2 2 2 2" xfId="31950" xr:uid="{B30B54A9-25C3-4E59-A5D4-694D5E21910E}"/>
    <cellStyle name="Comma 5 4 4 2 2 2 3" xfId="34733" xr:uid="{39FB1A41-C9F9-4CDB-B393-171455EA5A6A}"/>
    <cellStyle name="Comma 5 4 4 2 2 3" xfId="30666" xr:uid="{909E7884-FD9A-4C60-9F25-7778352EA0B9}"/>
    <cellStyle name="Comma 5 4 4 2 2 4" xfId="33437" xr:uid="{6038DAC9-4725-4383-8B98-303E84185C6F}"/>
    <cellStyle name="Comma 5 4 4 2 3" xfId="16316" xr:uid="{A6A94AC2-7B2A-4228-98B5-5EF40D69ACE6}"/>
    <cellStyle name="Comma 5 4 4 2 3 2" xfId="31307" xr:uid="{0B04692A-5359-40AE-BFBF-127A1809D957}"/>
    <cellStyle name="Comma 5 4 4 2 3 3" xfId="34084" xr:uid="{DF6F365F-0AFE-4B0C-9375-883B3450CD46}"/>
    <cellStyle name="Comma 5 4 4 2 4" xfId="30025" xr:uid="{58616646-725D-49EF-8684-6D1152455D1D}"/>
    <cellStyle name="Comma 5 4 4 2 5" xfId="32790" xr:uid="{B3DC3759-787A-497A-8B17-AB793F90D0E0}"/>
    <cellStyle name="Comma 5 4 4 3" xfId="9929" xr:uid="{3ABC7EAE-D796-4B35-9046-91106DE2E907}"/>
    <cellStyle name="Comma 5 4 4 3 2" xfId="19375" xr:uid="{C75011FC-DD8A-4BC9-871A-8776ACD9C760}"/>
    <cellStyle name="Comma 5 4 4 3 2 2" xfId="31661" xr:uid="{39515DF8-4EE7-46F7-BA96-49F34FDB2522}"/>
    <cellStyle name="Comma 5 4 4 3 2 3" xfId="34442" xr:uid="{C287A8C7-6617-4DB3-9920-C575938C514D}"/>
    <cellStyle name="Comma 5 4 4 3 3" xfId="30378" xr:uid="{FB9087AB-307B-4667-B1E8-9C695F6AB7AB}"/>
    <cellStyle name="Comma 5 4 4 3 4" xfId="33147" xr:uid="{ABBB95FB-3DA8-4ACC-B177-25D9EA0CC88D}"/>
    <cellStyle name="Comma 5 4 4 4" xfId="15646" xr:uid="{F283962B-BE94-420E-9A09-47569404C17B}"/>
    <cellStyle name="Comma 5 4 4 4 2" xfId="31018" xr:uid="{6CEE1B4E-A78D-4720-9B83-58EA58F8B5CA}"/>
    <cellStyle name="Comma 5 4 4 4 3" xfId="33793" xr:uid="{60618045-71B1-4A0C-9957-E4BB870A6C7D}"/>
    <cellStyle name="Comma 5 4 4 5" xfId="29738" xr:uid="{F0565770-8577-49B7-9640-851E1CD847E2}"/>
    <cellStyle name="Comma 5 4 4 6" xfId="32501" xr:uid="{B90B3945-DCB5-4B0B-873A-A9E9A50ABC00}"/>
    <cellStyle name="Comma 5 5" xfId="287" xr:uid="{9CA2DB49-A3D9-4C75-BE58-E12F55CE3739}"/>
    <cellStyle name="Comma 5 5 2" xfId="3268" xr:uid="{BEB74392-6AFC-4C1C-B067-29C43C2B4765}"/>
    <cellStyle name="Comma 5 5 2 2" xfId="6206" xr:uid="{6043CDF3-E5C6-473F-BCCD-80C1234C3EF6}"/>
    <cellStyle name="Comma 5 5 2 2 2" xfId="6874" xr:uid="{6469766D-123B-47AB-948C-054D6EDDC6EB}"/>
    <cellStyle name="Comma 5 5 2 2 2 2" xfId="10604" xr:uid="{55BC2C0A-B288-46DA-B9D4-269553EA0598}"/>
    <cellStyle name="Comma 5 5 2 2 2 2 2" xfId="20051" xr:uid="{298D44E9-43D5-4797-B917-FBD4E76AD9E4}"/>
    <cellStyle name="Comma 5 5 2 2 2 2 2 2" xfId="31956" xr:uid="{D3C294F3-708F-40EF-A80D-BFC6668A9EC7}"/>
    <cellStyle name="Comma 5 5 2 2 2 2 2 3" xfId="34739" xr:uid="{1BA5F3E8-CDDD-4F6E-8282-08CA3C331647}"/>
    <cellStyle name="Comma 5 5 2 2 2 2 3" xfId="30672" xr:uid="{F5BA5DAC-795D-4B80-8C33-59AB39E8FB19}"/>
    <cellStyle name="Comma 5 5 2 2 2 2 4" xfId="33443" xr:uid="{9DCD5E55-31E6-4E78-97DE-D6F6996E8804}"/>
    <cellStyle name="Comma 5 5 2 2 2 3" xfId="16322" xr:uid="{CA061982-205A-42E9-AD6B-A613B9D3DB3F}"/>
    <cellStyle name="Comma 5 5 2 2 2 3 2" xfId="31313" xr:uid="{A6A9276E-334A-4C3E-844F-1BFFBC08811C}"/>
    <cellStyle name="Comma 5 5 2 2 2 3 3" xfId="34090" xr:uid="{5501A1FB-E283-4715-8361-DADB5825F83A}"/>
    <cellStyle name="Comma 5 5 2 2 2 4" xfId="30031" xr:uid="{53FFA5BB-1BB0-4BDD-9874-867D05D39254}"/>
    <cellStyle name="Comma 5 5 2 2 2 5" xfId="32796" xr:uid="{628B2E9D-2147-4843-926F-C475FBA37145}"/>
    <cellStyle name="Comma 5 5 2 2 3" xfId="9935" xr:uid="{DE5859EE-F049-4A38-92CF-A45C63D237F8}"/>
    <cellStyle name="Comma 5 5 2 2 3 2" xfId="19381" xr:uid="{069216BC-FC0D-401C-A3F5-44F75E0A5EAA}"/>
    <cellStyle name="Comma 5 5 2 2 3 2 2" xfId="31667" xr:uid="{58809097-E018-4EFD-A9A4-7D7D1D67EAD8}"/>
    <cellStyle name="Comma 5 5 2 2 3 2 3" xfId="34448" xr:uid="{1176257E-F59C-403B-9378-E069E517D267}"/>
    <cellStyle name="Comma 5 5 2 2 3 3" xfId="30384" xr:uid="{15B89022-9EFF-4E08-AE96-BEA8FC987414}"/>
    <cellStyle name="Comma 5 5 2 2 3 4" xfId="33153" xr:uid="{D8CF11A1-91B5-4B77-A85F-D0B6B4593560}"/>
    <cellStyle name="Comma 5 5 2 2 4" xfId="15652" xr:uid="{65AC8DB0-4209-4D56-B648-D3FAF1D4F638}"/>
    <cellStyle name="Comma 5 5 2 2 4 2" xfId="31024" xr:uid="{3923AB4E-B23A-4792-8702-96CAAEF4188D}"/>
    <cellStyle name="Comma 5 5 2 2 4 3" xfId="33799" xr:uid="{90E473E1-E5AF-4191-B041-803FAB86E7AA}"/>
    <cellStyle name="Comma 5 5 2 2 5" xfId="29744" xr:uid="{3788C5E8-9788-407A-8C72-DA53C02F221E}"/>
    <cellStyle name="Comma 5 5 2 2 6" xfId="32507" xr:uid="{ECDF5282-B88A-43EE-87E6-BBB1FB2514DD}"/>
    <cellStyle name="Comma 5 5 3" xfId="6205" xr:uid="{88824512-A9EB-4501-89AA-49D98D534C4C}"/>
    <cellStyle name="Comma 5 5 3 2" xfId="6873" xr:uid="{2BAFDAAF-8BF3-4D4D-9D24-CE20F88305EA}"/>
    <cellStyle name="Comma 5 5 3 2 2" xfId="10603" xr:uid="{48E1D0AA-0C25-4676-9A7E-6BB97F7E0C48}"/>
    <cellStyle name="Comma 5 5 3 2 2 2" xfId="20050" xr:uid="{5176E43E-FF09-4D47-A0A6-3D16DF9A0390}"/>
    <cellStyle name="Comma 5 5 3 2 2 2 2" xfId="31955" xr:uid="{046F530A-19E9-471F-9F4B-A112F1D5BFA4}"/>
    <cellStyle name="Comma 5 5 3 2 2 2 3" xfId="34738" xr:uid="{8047EC61-6A7E-4AF4-8CAB-4BAE8F32E328}"/>
    <cellStyle name="Comma 5 5 3 2 2 3" xfId="30671" xr:uid="{55D5DE55-8736-4F5A-A6D5-9D0695199A91}"/>
    <cellStyle name="Comma 5 5 3 2 2 4" xfId="33442" xr:uid="{643B5342-C71A-4130-A24C-CD50D4D588FB}"/>
    <cellStyle name="Comma 5 5 3 2 3" xfId="16321" xr:uid="{53BFC6C6-1518-4245-A6A0-316DFEDC87BD}"/>
    <cellStyle name="Comma 5 5 3 2 3 2" xfId="31312" xr:uid="{7F2A7913-698F-44EA-9498-A8BBACDFD448}"/>
    <cellStyle name="Comma 5 5 3 2 3 3" xfId="34089" xr:uid="{AFDA05BE-449C-4B83-8AB0-9B37E1085DFA}"/>
    <cellStyle name="Comma 5 5 3 2 4" xfId="30030" xr:uid="{1E28CAF7-E537-4C02-8670-810FDE0F88F6}"/>
    <cellStyle name="Comma 5 5 3 2 5" xfId="32795" xr:uid="{564B5FCF-A7B0-430B-AFAD-2ECD450590E1}"/>
    <cellStyle name="Comma 5 5 3 3" xfId="9934" xr:uid="{59255D80-0B45-4BF3-AD0F-70F16E3A53A2}"/>
    <cellStyle name="Comma 5 5 3 3 2" xfId="19380" xr:uid="{E42247AF-4C34-4FE4-B580-B0CE8B712A6A}"/>
    <cellStyle name="Comma 5 5 3 3 2 2" xfId="31666" xr:uid="{3481C7AB-3CD9-48E4-910B-30B9010D54B8}"/>
    <cellStyle name="Comma 5 5 3 3 2 3" xfId="34447" xr:uid="{7BB60A1E-F899-40C1-94F5-B50176641B54}"/>
    <cellStyle name="Comma 5 5 3 3 3" xfId="30383" xr:uid="{A16A6043-079C-4179-A4C7-FD6A01BFE78B}"/>
    <cellStyle name="Comma 5 5 3 3 4" xfId="33152" xr:uid="{07AB3F68-7A63-4E4C-99FD-BFA83BAD074D}"/>
    <cellStyle name="Comma 5 5 3 4" xfId="15651" xr:uid="{FEAFEAB3-32D2-4C09-9AB0-7DF3768714F9}"/>
    <cellStyle name="Comma 5 5 3 4 2" xfId="31023" xr:uid="{30590ADD-1653-4560-927F-B209A5AC7AB3}"/>
    <cellStyle name="Comma 5 5 3 4 3" xfId="33798" xr:uid="{DB653DDF-A474-4EC2-836F-6D29FDCB7A5D}"/>
    <cellStyle name="Comma 5 5 3 5" xfId="29743" xr:uid="{B3141C65-131D-435C-BB7A-AFC33CEF9A5E}"/>
    <cellStyle name="Comma 5 5 3 6" xfId="32506" xr:uid="{FBE896F7-7A7E-4514-9EE7-A1EA5AA51D30}"/>
    <cellStyle name="Comma 5 5 4" xfId="3267" xr:uid="{B39B2B14-0C34-48CC-9D7C-7C85FEFC3A6C}"/>
    <cellStyle name="Comma 5 5 4 2" xfId="29549" xr:uid="{BE437452-9833-4AF0-98A7-3DC4535C4DB5}"/>
    <cellStyle name="Comma 5 5 5" xfId="29446" xr:uid="{BE406E48-1315-47CC-8603-1B526ED6B8CE}"/>
    <cellStyle name="Comma 5 5 6" xfId="32272" xr:uid="{8BCC2603-3A5F-4EA9-A174-A08445C8DC3B}"/>
    <cellStyle name="Comma 5 6" xfId="3269" xr:uid="{895D0B60-8327-4602-8FCE-A229A16C8AE1}"/>
    <cellStyle name="Comma 5 6 2" xfId="3270" xr:uid="{CDC5F825-E463-4406-ACDC-5555CEAC8E00}"/>
    <cellStyle name="Comma 5 6 2 2" xfId="6208" xr:uid="{2E396A31-100A-477B-B39F-147D95B88218}"/>
    <cellStyle name="Comma 5 6 2 2 2" xfId="6876" xr:uid="{558C39E6-E453-4BE4-96C2-A42DC24D3FBC}"/>
    <cellStyle name="Comma 5 6 2 2 2 2" xfId="10606" xr:uid="{2FAF25FE-75AB-4494-BDB5-A9FECEA3D2C8}"/>
    <cellStyle name="Comma 5 6 2 2 2 2 2" xfId="20053" xr:uid="{6CE7B799-C3F4-4EC6-9109-34BFD38682B4}"/>
    <cellStyle name="Comma 5 6 2 2 2 2 2 2" xfId="31958" xr:uid="{B119B4C9-25C6-4009-AAEE-326FECC5B8BD}"/>
    <cellStyle name="Comma 5 6 2 2 2 2 2 3" xfId="34741" xr:uid="{76BD2063-B598-4AB7-88AA-35E4903CF9F5}"/>
    <cellStyle name="Comma 5 6 2 2 2 2 3" xfId="30674" xr:uid="{55F951ED-38A6-4582-B832-FB9AF833D4F5}"/>
    <cellStyle name="Comma 5 6 2 2 2 2 4" xfId="33445" xr:uid="{FD50B5CC-3CE8-46E2-957A-4E71DACA207A}"/>
    <cellStyle name="Comma 5 6 2 2 2 3" xfId="16324" xr:uid="{89444E9C-83B4-4292-B456-AA771BC28409}"/>
    <cellStyle name="Comma 5 6 2 2 2 3 2" xfId="31315" xr:uid="{5DE2BC6B-B728-4860-A017-51C72F6CBCF0}"/>
    <cellStyle name="Comma 5 6 2 2 2 3 3" xfId="34092" xr:uid="{C69F1D9C-955D-491E-9C23-48C9A114D6FB}"/>
    <cellStyle name="Comma 5 6 2 2 2 4" xfId="30033" xr:uid="{7EDFC367-59A3-4EB5-82E6-0BF561335D8F}"/>
    <cellStyle name="Comma 5 6 2 2 2 5" xfId="32798" xr:uid="{393D1105-D593-42DA-BA01-857DA57847C4}"/>
    <cellStyle name="Comma 5 6 2 2 3" xfId="9937" xr:uid="{31EA0B41-6B0F-406F-9A89-30095BC5565B}"/>
    <cellStyle name="Comma 5 6 2 2 3 2" xfId="19383" xr:uid="{5C5E7332-2419-49CE-9CEF-34120524C4BC}"/>
    <cellStyle name="Comma 5 6 2 2 3 2 2" xfId="31669" xr:uid="{C4264713-6B6E-48AF-8D68-1D9D16624638}"/>
    <cellStyle name="Comma 5 6 2 2 3 2 3" xfId="34450" xr:uid="{BD4AA156-F246-46A3-836D-F67F90A8E257}"/>
    <cellStyle name="Comma 5 6 2 2 3 3" xfId="30386" xr:uid="{584B8D4E-7A94-47F3-8B0A-2F9F38ECBDE1}"/>
    <cellStyle name="Comma 5 6 2 2 3 4" xfId="33155" xr:uid="{BA14A14B-5455-45F8-A24E-93DF2D33BFBF}"/>
    <cellStyle name="Comma 5 6 2 2 4" xfId="15654" xr:uid="{0F905EBB-C856-4C99-AE88-C0B4804FDF7E}"/>
    <cellStyle name="Comma 5 6 2 2 4 2" xfId="31026" xr:uid="{1609F41B-FDF1-44CD-9683-D57C069E3DF9}"/>
    <cellStyle name="Comma 5 6 2 2 4 3" xfId="33801" xr:uid="{A35448AF-E930-4FFE-A2BA-739436E86F6E}"/>
    <cellStyle name="Comma 5 6 2 2 5" xfId="29746" xr:uid="{4BE11987-C0AF-436F-A383-1F1D270F7185}"/>
    <cellStyle name="Comma 5 6 2 2 6" xfId="32509" xr:uid="{872E4422-1F1D-4D51-BA2A-2AF66DB9BFB7}"/>
    <cellStyle name="Comma 5 6 3" xfId="6207" xr:uid="{6B5A7837-77CE-44C3-8E61-70FD9AF1A2B7}"/>
    <cellStyle name="Comma 5 6 3 2" xfId="6875" xr:uid="{53E1AAAA-EB78-4DAC-94E9-78692AAB9DDC}"/>
    <cellStyle name="Comma 5 6 3 2 2" xfId="10605" xr:uid="{7D5340D7-A14D-4FB8-940E-0E089F5FCB2A}"/>
    <cellStyle name="Comma 5 6 3 2 2 2" xfId="20052" xr:uid="{EFB063F2-C7C8-4BF7-A3B1-661052F3D64F}"/>
    <cellStyle name="Comma 5 6 3 2 2 2 2" xfId="31957" xr:uid="{8EF95529-E0EA-46D4-9D7F-D756F0EEACA1}"/>
    <cellStyle name="Comma 5 6 3 2 2 2 3" xfId="34740" xr:uid="{17E58183-344B-4411-85AC-DEE03C797BDD}"/>
    <cellStyle name="Comma 5 6 3 2 2 3" xfId="30673" xr:uid="{A3843D98-2178-48ED-9443-97AE64AF2569}"/>
    <cellStyle name="Comma 5 6 3 2 2 4" xfId="33444" xr:uid="{EDE28383-FF9C-43CD-B1DC-1C59D3546875}"/>
    <cellStyle name="Comma 5 6 3 2 3" xfId="16323" xr:uid="{61BF054A-69D3-43F6-B816-C5CB3ABF5B2D}"/>
    <cellStyle name="Comma 5 6 3 2 3 2" xfId="31314" xr:uid="{325A458A-9DB4-4E22-9963-E11DC7ACA6B5}"/>
    <cellStyle name="Comma 5 6 3 2 3 3" xfId="34091" xr:uid="{31105A23-F61F-48DA-8F18-E398C6B7209A}"/>
    <cellStyle name="Comma 5 6 3 2 4" xfId="30032" xr:uid="{EDD4BDD4-2B0D-4B4C-B82E-F1F84FDFA123}"/>
    <cellStyle name="Comma 5 6 3 2 5" xfId="32797" xr:uid="{8B2AE158-5CF1-4802-A9BE-6FCE26D00AF2}"/>
    <cellStyle name="Comma 5 6 3 3" xfId="9936" xr:uid="{C351D49D-C211-4A9D-AC7A-FA886EE20E9A}"/>
    <cellStyle name="Comma 5 6 3 3 2" xfId="19382" xr:uid="{2CE69343-1C82-4786-8E10-2CE114CBBA04}"/>
    <cellStyle name="Comma 5 6 3 3 2 2" xfId="31668" xr:uid="{358B0714-CC19-4D05-B18D-1D2A4F576552}"/>
    <cellStyle name="Comma 5 6 3 3 2 3" xfId="34449" xr:uid="{13776032-9937-4AF5-82E0-4A8C2BE08B1D}"/>
    <cellStyle name="Comma 5 6 3 3 3" xfId="30385" xr:uid="{3CC5FE7D-1AA6-4AFC-B3B0-2DF339E4C902}"/>
    <cellStyle name="Comma 5 6 3 3 4" xfId="33154" xr:uid="{7A56C108-CCCC-421C-8E03-CFF23F383D1C}"/>
    <cellStyle name="Comma 5 6 3 4" xfId="15653" xr:uid="{761B7822-9E95-4406-9853-35181D5E66E5}"/>
    <cellStyle name="Comma 5 6 3 4 2" xfId="31025" xr:uid="{47E2DC3E-B3E3-4D2D-9140-05CFF07E50D5}"/>
    <cellStyle name="Comma 5 6 3 4 3" xfId="33800" xr:uid="{707A2600-8C12-4B4C-99E7-C0BA0DCE82D0}"/>
    <cellStyle name="Comma 5 6 3 5" xfId="29745" xr:uid="{E04EF4E8-8B17-4C96-935E-387CB0BAC450}"/>
    <cellStyle name="Comma 5 6 3 6" xfId="32508" xr:uid="{3CFD56D4-1F4F-497A-A319-B827590C0922}"/>
    <cellStyle name="Comma 5 7" xfId="3271" xr:uid="{57B0369D-9B57-486C-972D-E1692DD5E907}"/>
    <cellStyle name="Comma 5 7 2" xfId="6209" xr:uid="{111B24A0-9775-462E-8036-F1C153E12AFD}"/>
    <cellStyle name="Comma 5 7 2 2" xfId="6877" xr:uid="{0CF684A0-1EAF-4127-BA12-7910E0877AD4}"/>
    <cellStyle name="Comma 5 7 2 2 2" xfId="10607" xr:uid="{41D45689-101C-4EF9-9131-9975E666BF93}"/>
    <cellStyle name="Comma 5 7 2 2 2 2" xfId="20054" xr:uid="{D289E1CC-48C5-4347-BA48-5AD1891205B8}"/>
    <cellStyle name="Comma 5 7 2 2 2 2 2" xfId="31959" xr:uid="{10021554-8394-46D9-A1F8-0993617BDBAC}"/>
    <cellStyle name="Comma 5 7 2 2 2 2 3" xfId="34742" xr:uid="{CB6853D8-93CA-4F0B-BC83-9CC018C5F5B2}"/>
    <cellStyle name="Comma 5 7 2 2 2 3" xfId="30675" xr:uid="{ECBF94A8-C5FD-42DB-B7AC-C7A088236AFB}"/>
    <cellStyle name="Comma 5 7 2 2 2 4" xfId="33446" xr:uid="{3A888A01-6A7E-4E04-93B5-C34E6B4091B7}"/>
    <cellStyle name="Comma 5 7 2 2 3" xfId="16325" xr:uid="{DAD6C846-8FAC-4D60-A69D-F6A5B4297D3F}"/>
    <cellStyle name="Comma 5 7 2 2 3 2" xfId="31316" xr:uid="{128E6455-C34A-45B9-BB71-386662F89118}"/>
    <cellStyle name="Comma 5 7 2 2 3 3" xfId="34093" xr:uid="{768EC503-3285-4849-B75A-FCCB43ABDA84}"/>
    <cellStyle name="Comma 5 7 2 2 4" xfId="30034" xr:uid="{3914CBC2-0BC1-4A3A-8277-70C7C59D536C}"/>
    <cellStyle name="Comma 5 7 2 2 5" xfId="32799" xr:uid="{D17A98C3-3B49-4B69-BEE7-124E51D2472C}"/>
    <cellStyle name="Comma 5 7 2 3" xfId="9938" xr:uid="{027A8095-3F62-4869-9AB4-D5C53678AD3E}"/>
    <cellStyle name="Comma 5 7 2 3 2" xfId="19384" xr:uid="{14168983-74FB-400C-9BAC-BECBD104F203}"/>
    <cellStyle name="Comma 5 7 2 3 2 2" xfId="31670" xr:uid="{5BF60C79-A72A-4DFB-A5CC-44569E9230F1}"/>
    <cellStyle name="Comma 5 7 2 3 2 3" xfId="34451" xr:uid="{27D5177C-7C57-4E31-876E-93FEDCE0B097}"/>
    <cellStyle name="Comma 5 7 2 3 3" xfId="30387" xr:uid="{327D4A16-0763-48A3-A3CC-DB17AC2D62A8}"/>
    <cellStyle name="Comma 5 7 2 3 4" xfId="33156" xr:uid="{4099B804-CC02-4A59-BE09-07590A58D873}"/>
    <cellStyle name="Comma 5 7 2 4" xfId="15655" xr:uid="{8714F31E-1610-47E2-8CE0-DD3D243618DD}"/>
    <cellStyle name="Comma 5 7 2 4 2" xfId="31027" xr:uid="{6B628ED2-92B6-47B9-AE05-F88CD76964C5}"/>
    <cellStyle name="Comma 5 7 2 4 3" xfId="33802" xr:uid="{2EAAF442-2E49-4553-A2B3-91DAB716EE69}"/>
    <cellStyle name="Comma 5 7 2 5" xfId="29747" xr:uid="{744CA820-2F81-4A1E-81A6-7318835409F1}"/>
    <cellStyle name="Comma 5 7 2 6" xfId="32510" xr:uid="{4CC59DDF-CA66-43E0-89F5-CF5AE5E21E86}"/>
    <cellStyle name="Comma 5 8" xfId="3272" xr:uid="{E5B39087-EADA-4840-9505-C561BC1D87FB}"/>
    <cellStyle name="Comma 5 8 2" xfId="6210" xr:uid="{208C9413-4714-4032-9775-0C78A2016431}"/>
    <cellStyle name="Comma 5 8 2 2" xfId="6878" xr:uid="{DE7BE6F7-A87A-4D16-8B81-3EC7127CA012}"/>
    <cellStyle name="Comma 5 8 2 2 2" xfId="10608" xr:uid="{1D2B9027-2848-4C71-B4D4-27B83A063A23}"/>
    <cellStyle name="Comma 5 8 2 2 2 2" xfId="20055" xr:uid="{BE20F578-EBEF-4E0E-99D5-FC6E2984152D}"/>
    <cellStyle name="Comma 5 8 2 2 2 2 2" xfId="31960" xr:uid="{2DE699DA-178F-4201-9635-14F407CDE28B}"/>
    <cellStyle name="Comma 5 8 2 2 2 2 3" xfId="34743" xr:uid="{1E314F1F-7749-40D0-B8F9-1BA892798346}"/>
    <cellStyle name="Comma 5 8 2 2 2 3" xfId="30676" xr:uid="{5760ACB7-1F6D-4292-B8C8-2DD05E9B0308}"/>
    <cellStyle name="Comma 5 8 2 2 2 4" xfId="33447" xr:uid="{B2DA7FE5-FFD1-4BA8-BCEC-47AF0B52DA27}"/>
    <cellStyle name="Comma 5 8 2 2 3" xfId="16326" xr:uid="{9A868774-D4D9-4A34-8023-146F75BFCD62}"/>
    <cellStyle name="Comma 5 8 2 2 3 2" xfId="31317" xr:uid="{4711EDD8-310D-4DE8-958A-7D116173577A}"/>
    <cellStyle name="Comma 5 8 2 2 3 3" xfId="34094" xr:uid="{37AC7486-1287-461A-AB92-669A1E106982}"/>
    <cellStyle name="Comma 5 8 2 2 4" xfId="30035" xr:uid="{A1F4CA54-3506-4C84-874F-4DA74495D845}"/>
    <cellStyle name="Comma 5 8 2 2 5" xfId="32800" xr:uid="{7A92BDF1-F22D-42CC-A819-CA994DBFE3AC}"/>
    <cellStyle name="Comma 5 8 2 3" xfId="9939" xr:uid="{978EB50C-482E-48DA-841A-91808A088FD0}"/>
    <cellStyle name="Comma 5 8 2 3 2" xfId="19385" xr:uid="{6B95E586-8BAF-4A39-9106-D047AFE13130}"/>
    <cellStyle name="Comma 5 8 2 3 2 2" xfId="31671" xr:uid="{130379E7-DC98-4E5B-8141-D2ECAFBD28F8}"/>
    <cellStyle name="Comma 5 8 2 3 2 3" xfId="34452" xr:uid="{CDC82D9E-AD30-4718-A625-D797D424A176}"/>
    <cellStyle name="Comma 5 8 2 3 3" xfId="30388" xr:uid="{91B12981-0F06-459A-BD8B-EC01DD0DA84F}"/>
    <cellStyle name="Comma 5 8 2 3 4" xfId="33157" xr:uid="{B7CA8689-81CC-4035-AA20-CBA2A2E430F3}"/>
    <cellStyle name="Comma 5 8 2 4" xfId="15656" xr:uid="{5DB991A8-1435-46C3-95B4-360DF762CA3E}"/>
    <cellStyle name="Comma 5 8 2 4 2" xfId="31028" xr:uid="{DD908209-1164-43D5-9660-48E6CF87A61E}"/>
    <cellStyle name="Comma 5 8 2 4 3" xfId="33803" xr:uid="{D97C2600-851C-49B7-BFB7-55E8AA30A657}"/>
    <cellStyle name="Comma 5 8 2 5" xfId="29748" xr:uid="{70426F74-8BBD-48C1-A711-8A14268D1AF4}"/>
    <cellStyle name="Comma 5 8 2 6" xfId="32511" xr:uid="{65CFB6CC-C57B-4CB8-A582-7BC7D133DF48}"/>
    <cellStyle name="Comma 5 9" xfId="3240" xr:uid="{8DD915D8-3B3E-4595-93EF-B00AEDB3DCDD}"/>
    <cellStyle name="Comma 5 9 2" xfId="6177" xr:uid="{CBECBCF0-90D7-4D95-B10F-E7691B3B3256}"/>
    <cellStyle name="Comma 5 9 2 2" xfId="6845" xr:uid="{84270D0D-D61C-46E5-81F5-F0A736113B17}"/>
    <cellStyle name="Comma 5 9 2 2 2" xfId="10575" xr:uid="{D9A2CE0C-682F-40A9-BD04-DFABC8445FBB}"/>
    <cellStyle name="Comma 5 9 2 2 2 2" xfId="20022" xr:uid="{A77D7E75-12BE-4875-BD28-D22B5ADBEB6C}"/>
    <cellStyle name="Comma 5 9 2 2 2 2 2" xfId="31927" xr:uid="{04B320F8-FCF0-42F4-8E13-C643F50BBC06}"/>
    <cellStyle name="Comma 5 9 2 2 2 2 3" xfId="34710" xr:uid="{D2444984-F0D0-4BEB-A551-B9B16F7B2F4D}"/>
    <cellStyle name="Comma 5 9 2 2 2 3" xfId="30643" xr:uid="{60DA58A9-46E5-48E9-8A94-E3819F6BD855}"/>
    <cellStyle name="Comma 5 9 2 2 2 4" xfId="33414" xr:uid="{1AB4FB01-060E-48B9-A1DE-0FCA2FEAE94B}"/>
    <cellStyle name="Comma 5 9 2 2 3" xfId="16293" xr:uid="{E573BE6A-727D-4E9D-95B3-E1327EFB893E}"/>
    <cellStyle name="Comma 5 9 2 2 3 2" xfId="31284" xr:uid="{45260D7A-6CD3-4A6B-AD29-3DB6648DCFFE}"/>
    <cellStyle name="Comma 5 9 2 2 3 3" xfId="34061" xr:uid="{FA33B6B0-343E-43C9-AABE-896B8A794185}"/>
    <cellStyle name="Comma 5 9 2 2 4" xfId="30002" xr:uid="{CBCCA9BD-9B80-41AF-AC3D-8CED570A8FD9}"/>
    <cellStyle name="Comma 5 9 2 2 5" xfId="32767" xr:uid="{ADB06252-4D02-4084-9CE7-D8416FFF3EE5}"/>
    <cellStyle name="Comma 5 9 2 3" xfId="9906" xr:uid="{3A3BF78C-5554-444E-9A1F-F46610470BCC}"/>
    <cellStyle name="Comma 5 9 2 3 2" xfId="19352" xr:uid="{C54E71FD-0B10-4E39-8ADD-43875F0F7093}"/>
    <cellStyle name="Comma 5 9 2 3 2 2" xfId="31638" xr:uid="{E0396700-2815-45BC-BA2F-69A5BAA81CBC}"/>
    <cellStyle name="Comma 5 9 2 3 2 3" xfId="34419" xr:uid="{535F1FF3-69A9-422E-BDBF-D4BD6CE370A7}"/>
    <cellStyle name="Comma 5 9 2 3 3" xfId="30355" xr:uid="{E9A85D3E-4C24-4F9E-AEF6-02319D0CBA41}"/>
    <cellStyle name="Comma 5 9 2 3 4" xfId="33124" xr:uid="{6DB0C3E5-7585-4E90-8FF7-1EFB05C5E91C}"/>
    <cellStyle name="Comma 5 9 2 4" xfId="15623" xr:uid="{116E793B-FD60-48F1-904B-0FAA5E3D425C}"/>
    <cellStyle name="Comma 5 9 2 4 2" xfId="30995" xr:uid="{738080E9-B41E-46A1-B80A-B5FB97514393}"/>
    <cellStyle name="Comma 5 9 2 4 3" xfId="33770" xr:uid="{96896A1B-B5F3-4C62-8FB2-A1CFA8208063}"/>
    <cellStyle name="Comma 5 9 2 5" xfId="29715" xr:uid="{009D2A03-2FCA-4F0E-AB21-802D1C2C166D}"/>
    <cellStyle name="Comma 5 9 2 6" xfId="32478" xr:uid="{7FB4DD77-E819-460A-ADBD-0805BBFEBDE3}"/>
    <cellStyle name="Comma 50" xfId="5011" xr:uid="{E8653B9E-9CA7-45C1-AEAE-F5CB02D0F833}"/>
    <cellStyle name="Comma 50 2" xfId="6383" xr:uid="{A006CB09-0F73-4798-A333-93B934A430DC}"/>
    <cellStyle name="Comma 50 2 2" xfId="7052" xr:uid="{68D7E0FA-38FA-4F2A-8272-E57CEFAA8162}"/>
    <cellStyle name="Comma 50 2 2 2" xfId="10782" xr:uid="{128576C4-A656-4326-BEC4-3A372ED40E72}"/>
    <cellStyle name="Comma 50 2 2 2 2" xfId="20229" xr:uid="{2D91A62B-D6EF-49BB-BE43-B314E8FBF365}"/>
    <cellStyle name="Comma 50 2 2 2 2 2" xfId="32024" xr:uid="{B45D487B-7291-47FE-A586-B27CB7D73A7B}"/>
    <cellStyle name="Comma 50 2 2 2 2 3" xfId="34808" xr:uid="{68FE4E7C-31DF-4910-9009-518D35BD3C7F}"/>
    <cellStyle name="Comma 50 2 2 2 3" xfId="30740" xr:uid="{9F7C6A71-2CA8-4B6E-BF11-C02F8935749F}"/>
    <cellStyle name="Comma 50 2 2 2 4" xfId="33512" xr:uid="{B3C122A3-95C3-452E-B67A-6C62FBF95A52}"/>
    <cellStyle name="Comma 50 2 2 3" xfId="16500" xr:uid="{D1C1F3CF-BAF6-46CA-86D6-16E5ABB296F9}"/>
    <cellStyle name="Comma 50 2 2 3 2" xfId="31381" xr:uid="{84F6EDA1-F9C9-4A64-942C-4898137CE394}"/>
    <cellStyle name="Comma 50 2 2 3 3" xfId="34159" xr:uid="{88B7D808-1B15-43C0-8A04-9EE4F5A2B7D9}"/>
    <cellStyle name="Comma 50 2 2 4" xfId="30099" xr:uid="{B08B06F2-8197-499F-9AAA-568B752F44F5}"/>
    <cellStyle name="Comma 50 2 2 5" xfId="32865" xr:uid="{9D34ED3F-663E-4AC6-9AF7-F1EBAB72B74D}"/>
    <cellStyle name="Comma 50 2 3" xfId="10113" xr:uid="{739A23BC-34C1-42E1-9657-57EA26FB5D3E}"/>
    <cellStyle name="Comma 50 2 3 2" xfId="19559" xr:uid="{5C10F011-AFB6-48BC-B155-D0A94F905885}"/>
    <cellStyle name="Comma 50 2 3 2 2" xfId="31735" xr:uid="{C663298E-431C-4A7F-93CC-AE27F7271711}"/>
    <cellStyle name="Comma 50 2 3 2 3" xfId="34517" xr:uid="{826DE587-18BE-4103-A8D3-BAEECABBD645}"/>
    <cellStyle name="Comma 50 2 3 3" xfId="30452" xr:uid="{3ABE0592-CDA2-4036-9404-0DB5577F151D}"/>
    <cellStyle name="Comma 50 2 3 4" xfId="33222" xr:uid="{2815B12D-4021-459E-8D71-9A986F3207B3}"/>
    <cellStyle name="Comma 50 2 4" xfId="15830" xr:uid="{B9BA624F-96F4-45FD-8156-90F3F42687B9}"/>
    <cellStyle name="Comma 50 2 4 2" xfId="31092" xr:uid="{51E99C5F-B3F6-4741-B118-83403C3FACF5}"/>
    <cellStyle name="Comma 50 2 4 3" xfId="33868" xr:uid="{9A52CC29-38BC-4FDF-A8C1-54B8FF09ACFB}"/>
    <cellStyle name="Comma 50 2 5" xfId="29811" xr:uid="{5F9579AC-B478-4545-A6D3-60A25A644C2E}"/>
    <cellStyle name="Comma 50 2 6" xfId="32575" xr:uid="{C63D5E12-F7E4-478D-A7E7-3C8E25A7ADFF}"/>
    <cellStyle name="Comma 51" xfId="5012" xr:uid="{35B211CD-07B3-45ED-81ED-A10B88317A11}"/>
    <cellStyle name="Comma 51 2" xfId="6384" xr:uid="{7CB908A1-614E-4002-9EDD-590751A9FD81}"/>
    <cellStyle name="Comma 51 2 2" xfId="7053" xr:uid="{1EEC473C-C4A7-41E5-916F-B8DBEF79B450}"/>
    <cellStyle name="Comma 51 2 2 2" xfId="10783" xr:uid="{A14E5EE2-D090-4BA2-98C3-DEB272CFC260}"/>
    <cellStyle name="Comma 51 2 2 2 2" xfId="20230" xr:uid="{544FBDCD-6DB9-477D-9BD7-DDCAD0B633AD}"/>
    <cellStyle name="Comma 51 2 2 2 2 2" xfId="32025" xr:uid="{40FBC5C5-FB0C-420E-8604-214786459303}"/>
    <cellStyle name="Comma 51 2 2 2 2 3" xfId="34809" xr:uid="{306C7FE5-8CA6-4E0A-8EE3-BDE782CA08D3}"/>
    <cellStyle name="Comma 51 2 2 2 3" xfId="30741" xr:uid="{1B36AF87-C1DD-4A81-86A4-9DA409B18D24}"/>
    <cellStyle name="Comma 51 2 2 2 4" xfId="33513" xr:uid="{69526790-47D2-4887-84B9-5821AF530574}"/>
    <cellStyle name="Comma 51 2 2 3" xfId="16501" xr:uid="{4CF7E8B0-FF2F-4DE8-8091-77DF7D09A40A}"/>
    <cellStyle name="Comma 51 2 2 3 2" xfId="31382" xr:uid="{75236F41-33E7-4352-8394-2676FE6288FE}"/>
    <cellStyle name="Comma 51 2 2 3 3" xfId="34160" xr:uid="{E98B38F6-2D73-4154-9A28-A0438E5E814D}"/>
    <cellStyle name="Comma 51 2 2 4" xfId="30100" xr:uid="{C51BF417-F145-4368-94F6-94E96D44BE3B}"/>
    <cellStyle name="Comma 51 2 2 5" xfId="32866" xr:uid="{57B40BD2-8832-4FB2-A0DF-49CE0C8806A6}"/>
    <cellStyle name="Comma 51 2 3" xfId="10114" xr:uid="{C58E88DB-D5F8-4055-9992-18BC670B3FAE}"/>
    <cellStyle name="Comma 51 2 3 2" xfId="19560" xr:uid="{56DED1AB-097C-402B-824C-AF90F88A1A95}"/>
    <cellStyle name="Comma 51 2 3 2 2" xfId="31736" xr:uid="{68134E95-0166-4594-B19D-781C97088AB1}"/>
    <cellStyle name="Comma 51 2 3 2 3" xfId="34518" xr:uid="{24F721C1-BDE2-4FE0-B2B4-7AF61886509D}"/>
    <cellStyle name="Comma 51 2 3 3" xfId="30453" xr:uid="{8A8C7222-AE96-4A16-8198-0E33B1791AAD}"/>
    <cellStyle name="Comma 51 2 3 4" xfId="33223" xr:uid="{4D3BFBB6-08CA-49D1-8B3C-E1C74098613F}"/>
    <cellStyle name="Comma 51 2 4" xfId="15831" xr:uid="{00ADC9C6-1E2D-4CFD-BEA2-76F8AB4737DB}"/>
    <cellStyle name="Comma 51 2 4 2" xfId="31093" xr:uid="{98B788CD-655B-403D-8A2D-5BD12EDAF0A3}"/>
    <cellStyle name="Comma 51 2 4 3" xfId="33869" xr:uid="{F17EE31A-462F-466B-8798-724C33430E44}"/>
    <cellStyle name="Comma 51 2 5" xfId="29812" xr:uid="{6FB3B1B5-2223-4D35-BEC5-1AAA41ACC7A1}"/>
    <cellStyle name="Comma 51 2 6" xfId="32576" xr:uid="{06B289B9-3889-47A4-B267-9762C6430538}"/>
    <cellStyle name="Comma 52" xfId="5013" xr:uid="{38CA5E9E-0884-47B2-840A-C92173480499}"/>
    <cellStyle name="Comma 52 2" xfId="6385" xr:uid="{463B9F1B-DEAE-4CFE-897D-D25E1AA5A8E5}"/>
    <cellStyle name="Comma 52 2 2" xfId="7054" xr:uid="{1873DC54-FA2E-4CF9-BA7D-32431838B267}"/>
    <cellStyle name="Comma 52 2 2 2" xfId="10784" xr:uid="{B6020876-A4CB-46AF-99DE-593E39ACDCC0}"/>
    <cellStyle name="Comma 52 2 2 2 2" xfId="20231" xr:uid="{0A51182A-8ABA-40FE-9F4D-70DD0FD3E21A}"/>
    <cellStyle name="Comma 52 2 2 2 2 2" xfId="32026" xr:uid="{4416DB60-FF95-4E70-972E-B3AADB3F1232}"/>
    <cellStyle name="Comma 52 2 2 2 2 3" xfId="34810" xr:uid="{290828E2-978B-4B40-BC97-4F3550B3FD4B}"/>
    <cellStyle name="Comma 52 2 2 2 3" xfId="30742" xr:uid="{F37B6689-0B6F-4E6E-8960-430A7DB20804}"/>
    <cellStyle name="Comma 52 2 2 2 4" xfId="33514" xr:uid="{6665AF1D-972D-4058-A0F1-8E7AE46087D1}"/>
    <cellStyle name="Comma 52 2 2 3" xfId="16502" xr:uid="{B1A47023-B851-4162-A81B-0BB2CC98037A}"/>
    <cellStyle name="Comma 52 2 2 3 2" xfId="31383" xr:uid="{EC4CC31A-6CC1-46BF-A249-49AB290D9B6B}"/>
    <cellStyle name="Comma 52 2 2 3 3" xfId="34161" xr:uid="{EE61C807-4C0F-403A-A2DA-98EA93BB77CF}"/>
    <cellStyle name="Comma 52 2 2 4" xfId="30101" xr:uid="{C4EE766D-4F1B-4A62-85B6-F20C9BCE74D8}"/>
    <cellStyle name="Comma 52 2 2 5" xfId="32867" xr:uid="{4F59F295-CC4F-4202-8D7F-B7813CCD79B3}"/>
    <cellStyle name="Comma 52 2 3" xfId="10115" xr:uid="{8AEB31B9-9AEF-48B8-87AB-3D1B6EC3A31A}"/>
    <cellStyle name="Comma 52 2 3 2" xfId="19561" xr:uid="{DE2EF043-515E-46AA-9531-5B64E29F8100}"/>
    <cellStyle name="Comma 52 2 3 2 2" xfId="31737" xr:uid="{E887FEED-4F20-4A09-8ADA-6C5D789C4C56}"/>
    <cellStyle name="Comma 52 2 3 2 3" xfId="34519" xr:uid="{987563F7-780F-4A7A-9FBF-85F680B8D36C}"/>
    <cellStyle name="Comma 52 2 3 3" xfId="30454" xr:uid="{F172F0A8-8641-4E54-BE7E-AFC2D369A44E}"/>
    <cellStyle name="Comma 52 2 3 4" xfId="33224" xr:uid="{69841332-995D-4D9E-B919-C1CD66ABC643}"/>
    <cellStyle name="Comma 52 2 4" xfId="15832" xr:uid="{5D4B6AA8-9987-425A-B6CA-3CB16125BACC}"/>
    <cellStyle name="Comma 52 2 4 2" xfId="31094" xr:uid="{3679343C-1C90-48D9-AFA0-90FE3E3FD7D7}"/>
    <cellStyle name="Comma 52 2 4 3" xfId="33870" xr:uid="{E6839FE1-BB2F-4E8B-9E32-0412FA821AB1}"/>
    <cellStyle name="Comma 52 2 5" xfId="29813" xr:uid="{4A01478D-26BC-44DD-B577-92C2993D8077}"/>
    <cellStyle name="Comma 52 2 6" xfId="32577" xr:uid="{E301C28A-D867-4B86-AE97-3E322DCB9453}"/>
    <cellStyle name="Comma 53" xfId="3273" xr:uid="{59E2A8F8-1DB0-44A3-8F27-C9BC6D5053BF}"/>
    <cellStyle name="Comma 53 2" xfId="6211" xr:uid="{D1C713B4-9F5E-48D9-92B0-9C23D90691D0}"/>
    <cellStyle name="Comma 53 2 2" xfId="6879" xr:uid="{6A5056AF-4853-465F-8695-C988105A46CF}"/>
    <cellStyle name="Comma 53 2 2 2" xfId="10609" xr:uid="{0B7D3E58-3CA5-43F8-9EB9-4B385766F5E5}"/>
    <cellStyle name="Comma 53 2 2 2 2" xfId="20056" xr:uid="{74B52ADF-A580-4E8E-9D2F-E3E9FABAF7D1}"/>
    <cellStyle name="Comma 53 2 2 2 2 2" xfId="31961" xr:uid="{56B0A833-E3A1-48AB-948A-79064A75A683}"/>
    <cellStyle name="Comma 53 2 2 2 2 3" xfId="34744" xr:uid="{E3DF36DC-D2C2-48A0-AC2D-2624A45FCBEB}"/>
    <cellStyle name="Comma 53 2 2 2 3" xfId="30677" xr:uid="{F0C8BC43-4E0E-400E-B70C-DB6FC2CC7F13}"/>
    <cellStyle name="Comma 53 2 2 2 4" xfId="33448" xr:uid="{401D2300-080D-4B35-B32E-6EF9D249DE8C}"/>
    <cellStyle name="Comma 53 2 2 3" xfId="16327" xr:uid="{216E2809-3B49-40F7-AC11-F7F21AD3F863}"/>
    <cellStyle name="Comma 53 2 2 3 2" xfId="31318" xr:uid="{6C1A68F5-2A6D-4722-B636-94280B7C60BA}"/>
    <cellStyle name="Comma 53 2 2 3 3" xfId="34095" xr:uid="{122B6CC3-64C2-4D1B-9703-7F90190AFF6D}"/>
    <cellStyle name="Comma 53 2 2 4" xfId="30036" xr:uid="{D3FDA364-E764-4FA8-BBE7-5E8931D5DAD3}"/>
    <cellStyle name="Comma 53 2 2 5" xfId="32801" xr:uid="{BCCA8846-55F9-4611-9094-6B6A335669C4}"/>
    <cellStyle name="Comma 53 2 3" xfId="9940" xr:uid="{865EDC88-5619-4CEA-9503-FEB163143122}"/>
    <cellStyle name="Comma 53 2 3 2" xfId="19386" xr:uid="{8B6E18DA-9B0A-42D6-8D07-2438B5A4EAF5}"/>
    <cellStyle name="Comma 53 2 3 2 2" xfId="31672" xr:uid="{2B024112-14EE-49E0-9545-55F42398603A}"/>
    <cellStyle name="Comma 53 2 3 2 3" xfId="34453" xr:uid="{4DFE6950-E98E-431F-A74E-669DA25DC30F}"/>
    <cellStyle name="Comma 53 2 3 3" xfId="30389" xr:uid="{18C8F7A0-DAA2-41B9-B298-AB17BB7CD46B}"/>
    <cellStyle name="Comma 53 2 3 4" xfId="33158" xr:uid="{2C6146C3-95AA-4C1D-A051-BD724267027B}"/>
    <cellStyle name="Comma 53 2 4" xfId="15657" xr:uid="{506DA125-6C8D-42DB-927E-4C6C3628FC0C}"/>
    <cellStyle name="Comma 53 2 4 2" xfId="31029" xr:uid="{B3824DEB-5648-4A8B-9849-1A82CF38752A}"/>
    <cellStyle name="Comma 53 2 4 3" xfId="33804" xr:uid="{C8994083-EB25-4B38-BE85-8DBE686AA403}"/>
    <cellStyle name="Comma 53 2 5" xfId="29749" xr:uid="{258A1E5A-3F57-47E5-A15E-6D9663809117}"/>
    <cellStyle name="Comma 53 2 6" xfId="32512" xr:uid="{2DDBC88E-4C36-457C-871F-83BE5ADCAC85}"/>
    <cellStyle name="Comma 53 3" xfId="6486" xr:uid="{15F6D2D0-895E-4609-B3F7-81E7F51B8B8D}"/>
    <cellStyle name="Comma 53 3 2" xfId="10216" xr:uid="{B6A3A764-D24C-4CF6-ADA1-172BBFF492DC}"/>
    <cellStyle name="Comma 53 3 2 2" xfId="19662" xr:uid="{99BDD915-2DC6-4FF3-A855-3C64F6EB47BD}"/>
    <cellStyle name="Comma 53 3 2 2 2" xfId="31770" xr:uid="{935A3011-7C8A-4FC9-8D3C-50EC18836B2A}"/>
    <cellStyle name="Comma 53 3 2 2 3" xfId="34552" xr:uid="{9ED588F4-348C-4569-848C-637384E47317}"/>
    <cellStyle name="Comma 53 3 2 3" xfId="30487" xr:uid="{8855EC91-D766-4654-9090-35821D8A85DD}"/>
    <cellStyle name="Comma 53 3 2 4" xfId="33257" xr:uid="{DAF64595-DC34-41A4-9200-33FE059CE659}"/>
    <cellStyle name="Comma 53 3 3" xfId="15933" xr:uid="{EC6A751D-3C01-4486-ADC8-DD13851CBB6A}"/>
    <cellStyle name="Comma 53 3 3 2" xfId="31127" xr:uid="{5D79CAFB-CE20-4A78-8FF8-6ADE38EE2A75}"/>
    <cellStyle name="Comma 53 3 3 3" xfId="33903" xr:uid="{EEAF3FE4-4E28-40B9-8C72-8006F0F586E3}"/>
    <cellStyle name="Comma 53 3 4" xfId="29846" xr:uid="{43EF1A37-18B5-41C3-8D29-8EF7A381E044}"/>
    <cellStyle name="Comma 53 3 5" xfId="32610" xr:uid="{4CAD26F4-CCF7-4377-BA6C-7FBCE2DCC018}"/>
    <cellStyle name="Comma 53 4" xfId="8439" xr:uid="{77BB6F1D-05FF-47F6-86FE-5E803B2048E0}"/>
    <cellStyle name="Comma 53 4 2" xfId="12013" xr:uid="{2DC85AF2-4921-4618-9842-71DA4C6E77B3}"/>
    <cellStyle name="Comma 53 4 2 2" xfId="21460" xr:uid="{FB9F9AB1-E3A7-46B3-9829-3FE13190F49A}"/>
    <cellStyle name="Comma 53 4 2 2 2" xfId="32069" xr:uid="{646519F1-C26A-4D94-9AB1-9A760132B64C}"/>
    <cellStyle name="Comma 53 4 2 2 3" xfId="34853" xr:uid="{7398738F-7EA9-410B-8631-EA1BF9FBC62F}"/>
    <cellStyle name="Comma 53 4 2 3" xfId="30785" xr:uid="{368D3AFA-5035-4C04-869E-63E825BE3A8F}"/>
    <cellStyle name="Comma 53 4 2 4" xfId="33557" xr:uid="{19E9DFFD-F3A0-40BF-B35C-D0F617720385}"/>
    <cellStyle name="Comma 53 4 3" xfId="17884" xr:uid="{7C09A308-7A17-4537-9EA6-9B482E17710C}"/>
    <cellStyle name="Comma 53 4 3 2" xfId="31426" xr:uid="{338EEBE8-8A85-4CA9-A3C6-855A104AA212}"/>
    <cellStyle name="Comma 53 4 3 3" xfId="34204" xr:uid="{551353BB-C37A-4007-8C4F-707DC11BE533}"/>
    <cellStyle name="Comma 53 4 4" xfId="30144" xr:uid="{EE510D54-C9F5-427C-B660-2614B54CE331}"/>
    <cellStyle name="Comma 53 4 5" xfId="32910" xr:uid="{AD266008-1DB7-49C9-9F94-C572CE3D753D}"/>
    <cellStyle name="Comma 53 5" xfId="9520" xr:uid="{7B5DB174-010B-446E-A97F-4DCF95374496}"/>
    <cellStyle name="Comma 53 5 2" xfId="12868" xr:uid="{A17F16CC-08F9-4509-83EA-59D34ADD9846}"/>
    <cellStyle name="Comma 53 5 2 2" xfId="22315" xr:uid="{3D4F3F42-2190-4710-9493-A9B0A1536144}"/>
    <cellStyle name="Comma 53 5 2 2 2" xfId="32098" xr:uid="{81B731DA-7360-4E24-BEFF-FB2FA65B0821}"/>
    <cellStyle name="Comma 53 5 2 2 3" xfId="34883" xr:uid="{8D5C1279-C0BB-4451-AAB7-B970B3AF4EC8}"/>
    <cellStyle name="Comma 53 5 2 3" xfId="30814" xr:uid="{39B5FD79-1EF6-40AB-9BBB-58274BEA61E9}"/>
    <cellStyle name="Comma 53 5 2 4" xfId="33587" xr:uid="{8FF95659-8194-431B-A589-2026B1156431}"/>
    <cellStyle name="Comma 53 5 3" xfId="18965" xr:uid="{A6C5D535-0C30-4E41-BD0A-214DD1E3CF42}"/>
    <cellStyle name="Comma 53 5 3 2" xfId="31455" xr:uid="{7B4B49AD-386B-4CAB-99AD-DB0DDBCD2D97}"/>
    <cellStyle name="Comma 53 5 3 3" xfId="34234" xr:uid="{94543881-2863-4BE2-AD08-985EDD82B8A6}"/>
    <cellStyle name="Comma 53 5 4" xfId="30173" xr:uid="{7E7FA894-0122-44F4-B7CB-380014B26CC4}"/>
    <cellStyle name="Comma 53 5 5" xfId="32940" xr:uid="{FD411C87-73DD-4B8B-B568-D1D1FF4C6643}"/>
    <cellStyle name="Comma 53 6" xfId="9548" xr:uid="{AF3E0D75-DD91-470E-BDE6-F5275A546E56}"/>
    <cellStyle name="Comma 53 6 2" xfId="18993" xr:uid="{1B46F911-CF2C-42E1-A710-B6BDD5D799AF}"/>
    <cellStyle name="Comma 53 6 2 2" xfId="31482" xr:uid="{C8AF593C-F509-4202-8E30-999898D1F46A}"/>
    <cellStyle name="Comma 53 6 2 3" xfId="34262" xr:uid="{7075B3BF-155C-48AA-8EA9-293BDD452AAC}"/>
    <cellStyle name="Comma 53 6 3" xfId="30200" xr:uid="{B3FAFED3-263B-4B07-889E-05844CFF690D}"/>
    <cellStyle name="Comma 53 6 4" xfId="32968" xr:uid="{FF8D397C-D822-464D-B679-E5F600C1D166}"/>
    <cellStyle name="Comma 53 7" xfId="15265" xr:uid="{59F7F0B3-400D-44F1-A9EB-80A02DEF473C}"/>
    <cellStyle name="Comma 53 7 2" xfId="30840" xr:uid="{AA9947D8-8250-4AE8-8A46-2EF0DFE50E65}"/>
    <cellStyle name="Comma 53 7 3" xfId="33614" xr:uid="{44C8CB75-02BC-46A3-AE99-6C161375DC4D}"/>
    <cellStyle name="Comma 53 8" xfId="29550" xr:uid="{EA582FF2-A92E-4158-AEA7-7C1F28240494}"/>
    <cellStyle name="Comma 53 9" xfId="32323" xr:uid="{1DF73D8E-4432-4752-A3D5-D5672241CC6A}"/>
    <cellStyle name="Comma 54" xfId="5014" xr:uid="{D9A929AD-A543-4D13-95DC-A6AFEF07E7CB}"/>
    <cellStyle name="Comma 54 2" xfId="6386" xr:uid="{C93ED619-8CC6-4C7C-8EF8-C3C366F2E0CF}"/>
    <cellStyle name="Comma 54 2 2" xfId="7055" xr:uid="{86612977-2B69-4497-B931-781CFBB562BE}"/>
    <cellStyle name="Comma 54 2 2 2" xfId="10785" xr:uid="{E79E12F4-1B80-44FD-9532-D8FC01F89823}"/>
    <cellStyle name="Comma 54 2 2 2 2" xfId="20232" xr:uid="{FD9A5AD2-6DDB-4A52-90FF-F4C6A59F72E1}"/>
    <cellStyle name="Comma 54 2 2 2 2 2" xfId="32027" xr:uid="{D82BF2DD-9CB8-45FE-89B3-CA1E35027FB0}"/>
    <cellStyle name="Comma 54 2 2 2 2 3" xfId="34811" xr:uid="{C2281801-25FE-4832-A42C-7CF809095569}"/>
    <cellStyle name="Comma 54 2 2 2 3" xfId="30743" xr:uid="{2246AE46-12ED-45E8-8EDF-50B7E866D6A9}"/>
    <cellStyle name="Comma 54 2 2 2 4" xfId="33515" xr:uid="{06B221B5-ED88-42AD-8635-EDBB0A2BE29B}"/>
    <cellStyle name="Comma 54 2 2 3" xfId="16503" xr:uid="{39CE2368-1155-422D-AC80-1C269FB1556B}"/>
    <cellStyle name="Comma 54 2 2 3 2" xfId="31384" xr:uid="{82649470-167B-4C2C-977E-42EB19E90C0B}"/>
    <cellStyle name="Comma 54 2 2 3 3" xfId="34162" xr:uid="{4D3A33A3-27E8-47DE-B213-026BD92F894E}"/>
    <cellStyle name="Comma 54 2 2 4" xfId="30102" xr:uid="{97FC3D32-F5DE-4B77-AAE0-74276C672351}"/>
    <cellStyle name="Comma 54 2 2 5" xfId="32868" xr:uid="{80C8D9DA-8DDE-4089-9FBA-066CC72F1867}"/>
    <cellStyle name="Comma 54 2 3" xfId="10116" xr:uid="{878A43B6-0177-45C4-9CF3-E78109EDF0B3}"/>
    <cellStyle name="Comma 54 2 3 2" xfId="19562" xr:uid="{18164859-2BBC-4FD0-B861-EBA099A844FB}"/>
    <cellStyle name="Comma 54 2 3 2 2" xfId="31738" xr:uid="{453DB471-BFD4-4556-8A91-9553FD1B5B1B}"/>
    <cellStyle name="Comma 54 2 3 2 3" xfId="34520" xr:uid="{B476439E-52FC-4F95-8F65-42EE59EC7C01}"/>
    <cellStyle name="Comma 54 2 3 3" xfId="30455" xr:uid="{5A6BF0C0-FCF6-4C34-8295-5F1F665A8DC1}"/>
    <cellStyle name="Comma 54 2 3 4" xfId="33225" xr:uid="{32AAAF21-474F-4A57-89E6-EC70F2A7A7AF}"/>
    <cellStyle name="Comma 54 2 4" xfId="15833" xr:uid="{81A37C1D-D2ED-4F6A-850A-9C5807285688}"/>
    <cellStyle name="Comma 54 2 4 2" xfId="31095" xr:uid="{31AD241D-4E7E-4DA4-892F-2A889C81CA3B}"/>
    <cellStyle name="Comma 54 2 4 3" xfId="33871" xr:uid="{74A44AC7-A8EB-4E1E-A6E7-99733371ACD0}"/>
    <cellStyle name="Comma 54 2 5" xfId="29814" xr:uid="{1A0A4907-EFD3-456C-BBD4-958E23A595FF}"/>
    <cellStyle name="Comma 54 2 6" xfId="32578" xr:uid="{5261595E-0053-46F1-B226-957CB818728B}"/>
    <cellStyle name="Comma 55" xfId="5015" xr:uid="{9BFB2C41-CC81-4829-A2AA-418F0638D5F4}"/>
    <cellStyle name="Comma 55 2" xfId="6387" xr:uid="{44C97C1B-D189-49A6-9A56-1DC86670513C}"/>
    <cellStyle name="Comma 55 2 2" xfId="7056" xr:uid="{81AF4AB9-EB6E-42BF-9A13-C8D5097BEF48}"/>
    <cellStyle name="Comma 55 2 2 2" xfId="10786" xr:uid="{0F2F6313-005C-4986-A42D-BEA64277CF5E}"/>
    <cellStyle name="Comma 55 2 2 2 2" xfId="20233" xr:uid="{DC48042C-9ED0-48CA-BD24-B8D38EC9741B}"/>
    <cellStyle name="Comma 55 2 2 2 2 2" xfId="32028" xr:uid="{75C9D554-E44B-4D21-8515-B3DDB938DA13}"/>
    <cellStyle name="Comma 55 2 2 2 2 3" xfId="34812" xr:uid="{810D0BA4-B5B4-4F2E-8A59-6209A85F68F8}"/>
    <cellStyle name="Comma 55 2 2 2 3" xfId="30744" xr:uid="{D2D2A204-B74B-4A0D-BFA2-9CA625C988BC}"/>
    <cellStyle name="Comma 55 2 2 2 4" xfId="33516" xr:uid="{8AFC3ACB-66B1-4788-BA34-F431E485D842}"/>
    <cellStyle name="Comma 55 2 2 3" xfId="16504" xr:uid="{EE5BF3A1-B6EC-455C-8FC5-73EA8BE6C0A9}"/>
    <cellStyle name="Comma 55 2 2 3 2" xfId="31385" xr:uid="{2117D597-3BEF-4A1D-AAE8-FEDDB91C174B}"/>
    <cellStyle name="Comma 55 2 2 3 3" xfId="34163" xr:uid="{A4E7DE3A-CF3E-422A-AA3B-617247FFB93C}"/>
    <cellStyle name="Comma 55 2 2 4" xfId="30103" xr:uid="{0F74CB27-7B6A-4704-86FE-8513447DB890}"/>
    <cellStyle name="Comma 55 2 2 5" xfId="32869" xr:uid="{D8911A4B-1DF5-40A3-816E-26692D951788}"/>
    <cellStyle name="Comma 55 2 3" xfId="10117" xr:uid="{C7017288-75BD-4F1D-BE6B-BBE89C0DCDD4}"/>
    <cellStyle name="Comma 55 2 3 2" xfId="19563" xr:uid="{182759F7-1CC8-400B-A7B6-FFD42D4093D9}"/>
    <cellStyle name="Comma 55 2 3 2 2" xfId="31739" xr:uid="{E2607D65-3630-432F-BC7C-5357F3FBF2B3}"/>
    <cellStyle name="Comma 55 2 3 2 3" xfId="34521" xr:uid="{30F1A7FB-344D-4B9D-80D4-643C6BAA9F7F}"/>
    <cellStyle name="Comma 55 2 3 3" xfId="30456" xr:uid="{92D103F5-2FFA-426C-8F35-72D569FAA965}"/>
    <cellStyle name="Comma 55 2 3 4" xfId="33226" xr:uid="{319AD006-A9CE-45B6-89DB-AFE63CC30789}"/>
    <cellStyle name="Comma 55 2 4" xfId="15834" xr:uid="{530F98F0-F6B2-4383-BCB8-B28686F1D30A}"/>
    <cellStyle name="Comma 55 2 4 2" xfId="31096" xr:uid="{91717C6D-AC6F-4912-A024-F279DBAA6C44}"/>
    <cellStyle name="Comma 55 2 4 3" xfId="33872" xr:uid="{954E55EE-54B6-4464-BFF6-DA506F424957}"/>
    <cellStyle name="Comma 55 2 5" xfId="29815" xr:uid="{AD594B45-7654-4399-8CF3-1195720E8CDF}"/>
    <cellStyle name="Comma 55 2 6" xfId="32579" xr:uid="{222D9857-9D0A-4D11-B8CF-ED21A5B303C3}"/>
    <cellStyle name="Comma 56" xfId="5016" xr:uid="{37189877-5E3E-4595-9E50-DB4D00AA99FB}"/>
    <cellStyle name="Comma 56 2" xfId="6388" xr:uid="{5230E57A-DEB0-4EA7-86DB-A0E1AB11E779}"/>
    <cellStyle name="Comma 56 2 2" xfId="7057" xr:uid="{C36F4E26-A493-471D-9503-FDB152867108}"/>
    <cellStyle name="Comma 56 2 2 2" xfId="10787" xr:uid="{ADACF876-A843-4F6B-B342-E100B497C3A0}"/>
    <cellStyle name="Comma 56 2 2 2 2" xfId="20234" xr:uid="{2F6DCA64-5F9C-4E6B-B81A-87AE4E26D995}"/>
    <cellStyle name="Comma 56 2 2 2 2 2" xfId="32029" xr:uid="{47EDF50C-307D-4FA7-B61C-0A19D355F39A}"/>
    <cellStyle name="Comma 56 2 2 2 2 3" xfId="34813" xr:uid="{FB8762C3-C44A-4913-97F0-FD52500B1D74}"/>
    <cellStyle name="Comma 56 2 2 2 3" xfId="30745" xr:uid="{57B8995A-B06B-49DA-9136-8175C782B0B7}"/>
    <cellStyle name="Comma 56 2 2 2 4" xfId="33517" xr:uid="{CDFF5D0D-FFEB-4398-B3EF-B2A2859C3C41}"/>
    <cellStyle name="Comma 56 2 2 3" xfId="16505" xr:uid="{2494F0FE-67A0-4E87-9A4B-5CFBC5F40F3B}"/>
    <cellStyle name="Comma 56 2 2 3 2" xfId="31386" xr:uid="{B2125F4E-555A-4C4D-874A-27DB3A02AB26}"/>
    <cellStyle name="Comma 56 2 2 3 3" xfId="34164" xr:uid="{B5211805-FE53-42B6-8529-C6F4E3495B3D}"/>
    <cellStyle name="Comma 56 2 2 4" xfId="30104" xr:uid="{83E93B0E-63E7-46BF-A579-11626E7C522A}"/>
    <cellStyle name="Comma 56 2 2 5" xfId="32870" xr:uid="{F0BBB195-8C16-4816-ABED-4913D8603625}"/>
    <cellStyle name="Comma 56 2 3" xfId="10118" xr:uid="{4929CF43-B7E9-4CB1-B6CB-CBABA293BEB2}"/>
    <cellStyle name="Comma 56 2 3 2" xfId="19564" xr:uid="{FB5A9EE8-E1EF-452A-84EB-DE9D4289C498}"/>
    <cellStyle name="Comma 56 2 3 2 2" xfId="31740" xr:uid="{A59BE832-C9F8-48F7-A33F-EFCDC6485329}"/>
    <cellStyle name="Comma 56 2 3 2 3" xfId="34522" xr:uid="{E9843DEC-15E4-474B-8246-6B547A5F6DCE}"/>
    <cellStyle name="Comma 56 2 3 3" xfId="30457" xr:uid="{A619EFCB-D95A-4B22-BA90-FD5055F315DA}"/>
    <cellStyle name="Comma 56 2 3 4" xfId="33227" xr:uid="{77DFC3A7-D649-42F7-B18B-69E3177F271C}"/>
    <cellStyle name="Comma 56 2 4" xfId="15835" xr:uid="{AF5655E8-0097-4B27-BC8B-9EF97ACE8C39}"/>
    <cellStyle name="Comma 56 2 4 2" xfId="31097" xr:uid="{9A66765F-41A0-43D6-9713-C874A7D300C2}"/>
    <cellStyle name="Comma 56 2 4 3" xfId="33873" xr:uid="{CF1990D0-7DB2-451B-AFD2-E75A8E103E5A}"/>
    <cellStyle name="Comma 56 2 5" xfId="29816" xr:uid="{E5CB47BF-4105-4520-8ECF-E276E7FAEE8A}"/>
    <cellStyle name="Comma 56 2 6" xfId="32580" xr:uid="{B3B5A7C4-24FB-4BAB-A14E-9806CE3F5BEC}"/>
    <cellStyle name="Comma 57" xfId="5017" xr:uid="{0B634F56-A24E-4249-8554-D4D8C08DE660}"/>
    <cellStyle name="Comma 57 2" xfId="6389" xr:uid="{4363324D-0642-4027-8DB9-185AC66440DC}"/>
    <cellStyle name="Comma 57 2 2" xfId="7058" xr:uid="{7E8456B5-514C-4D95-A208-7B08057229BB}"/>
    <cellStyle name="Comma 57 2 2 2" xfId="10788" xr:uid="{534DF65A-8541-4CF4-8A85-C07768010F3C}"/>
    <cellStyle name="Comma 57 2 2 2 2" xfId="20235" xr:uid="{26FA32AC-D64F-40F3-A70E-6B295C9A493B}"/>
    <cellStyle name="Comma 57 2 2 2 2 2" xfId="32030" xr:uid="{8E5DDA19-3012-4DC1-907A-190480440428}"/>
    <cellStyle name="Comma 57 2 2 2 2 3" xfId="34814" xr:uid="{5060D17A-F898-4C2B-AC8F-0627850A1A3D}"/>
    <cellStyle name="Comma 57 2 2 2 3" xfId="30746" xr:uid="{DAA1E9E1-3D71-4F0C-9A36-1D198E143FAD}"/>
    <cellStyle name="Comma 57 2 2 2 4" xfId="33518" xr:uid="{04219180-152C-4094-BF07-323A0BD5051C}"/>
    <cellStyle name="Comma 57 2 2 3" xfId="16506" xr:uid="{EA6D93B8-9F39-4565-9699-1264FFEF8246}"/>
    <cellStyle name="Comma 57 2 2 3 2" xfId="31387" xr:uid="{B6C0C431-9EB9-4B84-BA33-A5595A566356}"/>
    <cellStyle name="Comma 57 2 2 3 3" xfId="34165" xr:uid="{CB896C69-E9B7-4E9D-B60A-39DA30B5F997}"/>
    <cellStyle name="Comma 57 2 2 4" xfId="30105" xr:uid="{FB68D6E7-A618-432D-81D7-6D0F03F30301}"/>
    <cellStyle name="Comma 57 2 2 5" xfId="32871" xr:uid="{5F880FB8-8B83-4245-A26E-E0B3D89DC1AD}"/>
    <cellStyle name="Comma 57 2 3" xfId="10119" xr:uid="{E6F02F74-61D0-4714-A3E5-52BD11B729CD}"/>
    <cellStyle name="Comma 57 2 3 2" xfId="19565" xr:uid="{B29916E4-9131-49D5-B15B-4059E695649D}"/>
    <cellStyle name="Comma 57 2 3 2 2" xfId="31741" xr:uid="{B4C62A81-F632-41C3-B78F-05FAF139C2A7}"/>
    <cellStyle name="Comma 57 2 3 2 3" xfId="34523" xr:uid="{F5CB077E-540D-4A2E-8D63-0609EE089232}"/>
    <cellStyle name="Comma 57 2 3 3" xfId="30458" xr:uid="{8A8EB358-9231-438E-BD55-3806D085A5FA}"/>
    <cellStyle name="Comma 57 2 3 4" xfId="33228" xr:uid="{BCCFDC79-D4DF-47BE-8E26-947E8FF9F36B}"/>
    <cellStyle name="Comma 57 2 4" xfId="15836" xr:uid="{A33C8A6B-38E1-44A5-AD81-C9CCE09F9515}"/>
    <cellStyle name="Comma 57 2 4 2" xfId="31098" xr:uid="{B2B1B901-4C4A-4449-8224-0A83C3184959}"/>
    <cellStyle name="Comma 57 2 4 3" xfId="33874" xr:uid="{EC54FE3B-F0F2-4BEE-A192-40485396D946}"/>
    <cellStyle name="Comma 57 2 5" xfId="29817" xr:uid="{39F63456-7A74-4653-BB10-D74300A13121}"/>
    <cellStyle name="Comma 57 2 6" xfId="32581" xr:uid="{BE6A06AD-5DFA-4A8B-BC1F-B178B650C1EA}"/>
    <cellStyle name="Comma 58" xfId="5018" xr:uid="{91FF0E2D-DB68-4C07-AAA1-E7DEEBB81673}"/>
    <cellStyle name="Comma 58 2" xfId="6390" xr:uid="{8D9CFE0D-17CF-455D-AB16-A8AB3E399E83}"/>
    <cellStyle name="Comma 58 2 2" xfId="7059" xr:uid="{CD356D8D-9BA0-4650-BAED-2252F8B82293}"/>
    <cellStyle name="Comma 58 2 2 2" xfId="10789" xr:uid="{CCF5AAF9-8CD7-4910-8815-2EA45FF1A6AF}"/>
    <cellStyle name="Comma 58 2 2 2 2" xfId="20236" xr:uid="{33506895-053E-449F-BF83-863FE1D1DB34}"/>
    <cellStyle name="Comma 58 2 2 2 2 2" xfId="32031" xr:uid="{98A6CB83-F472-4FA1-A601-15325E553886}"/>
    <cellStyle name="Comma 58 2 2 2 2 3" xfId="34815" xr:uid="{A9ADFD62-5285-4F94-B4C8-8DCA2256079F}"/>
    <cellStyle name="Comma 58 2 2 2 3" xfId="30747" xr:uid="{9AC7A407-1C28-4DE9-813C-7E1BDD6620B5}"/>
    <cellStyle name="Comma 58 2 2 2 4" xfId="33519" xr:uid="{92F9DB21-E7C8-49BA-848C-97E599E94BA6}"/>
    <cellStyle name="Comma 58 2 2 3" xfId="16507" xr:uid="{B62CD1F0-DA64-475F-A41F-992A033AD15A}"/>
    <cellStyle name="Comma 58 2 2 3 2" xfId="31388" xr:uid="{AF752DCE-5C38-4196-A660-937E086C6583}"/>
    <cellStyle name="Comma 58 2 2 3 3" xfId="34166" xr:uid="{E39E4E5B-7A58-4F27-9FBC-7696BBCD511C}"/>
    <cellStyle name="Comma 58 2 2 4" xfId="30106" xr:uid="{7722C5B6-690F-41F9-AEE1-0957CA4471BB}"/>
    <cellStyle name="Comma 58 2 2 5" xfId="32872" xr:uid="{3174CCA3-58DA-4094-9925-3BB46DA4FDE4}"/>
    <cellStyle name="Comma 58 2 3" xfId="10120" xr:uid="{C029D495-D669-415D-A9E0-FE55DD334B77}"/>
    <cellStyle name="Comma 58 2 3 2" xfId="19566" xr:uid="{81489F79-05E1-4C25-9089-F904625934D3}"/>
    <cellStyle name="Comma 58 2 3 2 2" xfId="31742" xr:uid="{21001ECC-F2D3-4910-94A6-F23C40161A9F}"/>
    <cellStyle name="Comma 58 2 3 2 3" xfId="34524" xr:uid="{1AD2B1ED-8C2E-4619-B335-18A75E6EBB96}"/>
    <cellStyle name="Comma 58 2 3 3" xfId="30459" xr:uid="{BA933E5B-11DF-4336-8AF4-07B449C1A34C}"/>
    <cellStyle name="Comma 58 2 3 4" xfId="33229" xr:uid="{4B275FDF-6CE0-481C-936B-ABD9C458F1EF}"/>
    <cellStyle name="Comma 58 2 4" xfId="15837" xr:uid="{A69F64FB-6532-43DF-8BC6-66B59CD4CC80}"/>
    <cellStyle name="Comma 58 2 4 2" xfId="31099" xr:uid="{186C6564-D750-4F09-898C-934FF792480E}"/>
    <cellStyle name="Comma 58 2 4 3" xfId="33875" xr:uid="{137A76B2-8F79-4E77-B4AE-549F83A690A5}"/>
    <cellStyle name="Comma 58 2 5" xfId="29818" xr:uid="{2BC35DF0-B254-48E5-81DB-998182FE5A12}"/>
    <cellStyle name="Comma 58 2 6" xfId="32582" xr:uid="{166C8A3A-9C34-49B4-B6FF-24F16DE4AC77}"/>
    <cellStyle name="Comma 59" xfId="5019" xr:uid="{2FD4B2D1-F8AB-449D-8885-5BA24B6CFFEF}"/>
    <cellStyle name="Comma 59 2" xfId="6391" xr:uid="{CFB5AEA2-B9DE-4A31-9EF9-9D76171F9DEB}"/>
    <cellStyle name="Comma 59 2 2" xfId="7060" xr:uid="{5C516CB8-D31D-4AAE-8FAF-F6E10F5B33AF}"/>
    <cellStyle name="Comma 59 2 2 2" xfId="10790" xr:uid="{D4F76727-042B-4136-8FCC-C117B5DA7F6E}"/>
    <cellStyle name="Comma 59 2 2 2 2" xfId="20237" xr:uid="{B41DB955-0F69-4E2A-9550-21DC6865A687}"/>
    <cellStyle name="Comma 59 2 2 2 2 2" xfId="32032" xr:uid="{2398DF51-E7A4-4770-B500-1F88D09B0E01}"/>
    <cellStyle name="Comma 59 2 2 2 2 3" xfId="34816" xr:uid="{9CF01205-2E53-40B3-AB57-9EACC2AB3B9C}"/>
    <cellStyle name="Comma 59 2 2 2 3" xfId="30748" xr:uid="{69E25455-C02D-4F6E-87A9-A3F5F73E564D}"/>
    <cellStyle name="Comma 59 2 2 2 4" xfId="33520" xr:uid="{FE89A2FE-9A31-4FE2-9AD5-72CF2EFAC1F4}"/>
    <cellStyle name="Comma 59 2 2 3" xfId="16508" xr:uid="{82F18DD9-D699-49CF-8BAA-5171C250A784}"/>
    <cellStyle name="Comma 59 2 2 3 2" xfId="31389" xr:uid="{4D556CCC-9A16-4B15-8A68-C83B2EBBD287}"/>
    <cellStyle name="Comma 59 2 2 3 3" xfId="34167" xr:uid="{01F0A0F3-3F4C-42C8-9C6F-48E9C1921BCA}"/>
    <cellStyle name="Comma 59 2 2 4" xfId="30107" xr:uid="{C5288A7A-06AE-4FBB-A58D-7A6B8824EBB8}"/>
    <cellStyle name="Comma 59 2 2 5" xfId="32873" xr:uid="{E1A2729D-294A-4CF9-90C9-C0822F8B87D7}"/>
    <cellStyle name="Comma 59 2 3" xfId="10121" xr:uid="{B6A19B11-67B7-43FF-A861-CF8BB323E364}"/>
    <cellStyle name="Comma 59 2 3 2" xfId="19567" xr:uid="{19CB0D53-A2C7-466F-B548-98CA24AB1C11}"/>
    <cellStyle name="Comma 59 2 3 2 2" xfId="31743" xr:uid="{D022AEF4-5624-43D4-89D5-4D24103E0DF8}"/>
    <cellStyle name="Comma 59 2 3 2 3" xfId="34525" xr:uid="{2FBD047D-06EF-4A54-92B9-17E01716D53E}"/>
    <cellStyle name="Comma 59 2 3 3" xfId="30460" xr:uid="{B45438B3-0DA9-4FCA-ACD4-FF8F29208EBB}"/>
    <cellStyle name="Comma 59 2 3 4" xfId="33230" xr:uid="{78006F88-992F-4D96-BAA2-74AC190E6614}"/>
    <cellStyle name="Comma 59 2 4" xfId="15838" xr:uid="{3FB989EA-51A4-42CA-97B5-0D3A87309151}"/>
    <cellStyle name="Comma 59 2 4 2" xfId="31100" xr:uid="{AA50731B-975E-4761-A028-28A8322146E4}"/>
    <cellStyle name="Comma 59 2 4 3" xfId="33876" xr:uid="{D73A1BB6-72BC-4D01-87D7-08F6F577AFF4}"/>
    <cellStyle name="Comma 59 2 5" xfId="29819" xr:uid="{DB1D0924-B3DB-42BB-AD24-02F14E20225A}"/>
    <cellStyle name="Comma 59 2 6" xfId="32583" xr:uid="{12B4D4FB-05AC-46BC-93FA-AAF15A5A91FB}"/>
    <cellStyle name="Comma 6" xfId="61" xr:uid="{D38C3E83-BBFA-4CE0-9367-34234BFAF333}"/>
    <cellStyle name="Comma 6 10" xfId="3274" xr:uid="{B0D5B80D-69E4-48CA-A630-C2C1443BBC7A}"/>
    <cellStyle name="Comma 6 10 2" xfId="29551" xr:uid="{0972AB3B-5A73-407D-80CD-40F895B7BF5A}"/>
    <cellStyle name="Comma 6 11" xfId="29379" xr:uid="{3B8467AE-AB60-4FE9-AE2C-727C7DC56037}"/>
    <cellStyle name="Comma 6 12" xfId="32205" xr:uid="{111A74F0-8560-451A-B5F1-91CC8AC783F6}"/>
    <cellStyle name="Comma 6 2" xfId="62" xr:uid="{226931E5-6D96-4C1D-843E-976B262BCBBC}"/>
    <cellStyle name="Comma 6 2 10" xfId="32206" xr:uid="{6D6DED29-6F4E-4BAE-8627-D3CFDEF902ED}"/>
    <cellStyle name="Comma 6 2 2" xfId="290" xr:uid="{EF452431-C375-4384-B760-9629429FDD16}"/>
    <cellStyle name="Comma 6 2 2 2" xfId="3277" xr:uid="{5D4B31A8-71A5-40B1-83C4-BE351E8A4C0C}"/>
    <cellStyle name="Comma 6 2 2 2 2" xfId="6214" xr:uid="{61E71597-6331-48C9-8D08-A646E68C3A57}"/>
    <cellStyle name="Comma 6 2 2 2 2 2" xfId="6882" xr:uid="{B395966B-CF12-4704-8FD1-84030EF014CB}"/>
    <cellStyle name="Comma 6 2 2 2 2 2 2" xfId="10612" xr:uid="{1E94C64B-942F-4347-891A-370BFD34A63D}"/>
    <cellStyle name="Comma 6 2 2 2 2 2 2 2" xfId="20059" xr:uid="{1DC0D77C-38B6-4230-BCAF-CFD55266EBFD}"/>
    <cellStyle name="Comma 6 2 2 2 2 2 2 2 2" xfId="31964" xr:uid="{E25F47C2-8A78-4AF1-9A30-60DEB888D83C}"/>
    <cellStyle name="Comma 6 2 2 2 2 2 2 2 3" xfId="34747" xr:uid="{FB6AB99B-5CD7-45B0-BD94-1007C71DE3D8}"/>
    <cellStyle name="Comma 6 2 2 2 2 2 2 3" xfId="30680" xr:uid="{2ABEFE08-F4D8-425F-8DA5-D3A12673DF7F}"/>
    <cellStyle name="Comma 6 2 2 2 2 2 2 4" xfId="33451" xr:uid="{6529C3C0-1C14-4ACA-A1D7-F742BD184552}"/>
    <cellStyle name="Comma 6 2 2 2 2 2 3" xfId="16330" xr:uid="{BF2B79E6-33D5-4291-8EBD-2A16B2038CFE}"/>
    <cellStyle name="Comma 6 2 2 2 2 2 3 2" xfId="31321" xr:uid="{524EB5B3-1BFD-4F30-BEB3-44C692938012}"/>
    <cellStyle name="Comma 6 2 2 2 2 2 3 3" xfId="34098" xr:uid="{274998E1-7BA2-4BE5-8FF8-60C31D81E44C}"/>
    <cellStyle name="Comma 6 2 2 2 2 2 4" xfId="30039" xr:uid="{DE235221-999B-48FE-80A4-6064D7D371E9}"/>
    <cellStyle name="Comma 6 2 2 2 2 2 5" xfId="32804" xr:uid="{980EDB58-5488-44DD-90FF-E0BECC489D34}"/>
    <cellStyle name="Comma 6 2 2 2 2 3" xfId="9943" xr:uid="{6D6C45A2-E291-4E40-9D51-08A5F8528AD1}"/>
    <cellStyle name="Comma 6 2 2 2 2 3 2" xfId="19389" xr:uid="{DF80B55A-56A1-4D54-B8C5-893EEAC877D3}"/>
    <cellStyle name="Comma 6 2 2 2 2 3 2 2" xfId="31675" xr:uid="{4BFF3B5A-DACD-4ED2-8D4E-B43AFE19841D}"/>
    <cellStyle name="Comma 6 2 2 2 2 3 2 3" xfId="34456" xr:uid="{2ED4077F-8892-465A-AEB5-AC4698269EAA}"/>
    <cellStyle name="Comma 6 2 2 2 2 3 3" xfId="30392" xr:uid="{135C0A6D-4679-4758-A100-4A74B7362AA5}"/>
    <cellStyle name="Comma 6 2 2 2 2 3 4" xfId="33161" xr:uid="{CD2A4FF1-A6FF-4685-9140-18160913A990}"/>
    <cellStyle name="Comma 6 2 2 2 2 4" xfId="15660" xr:uid="{5028F995-6628-4673-AD5A-F7AAC3C74707}"/>
    <cellStyle name="Comma 6 2 2 2 2 4 2" xfId="31032" xr:uid="{5C419081-1E97-4E76-AD5E-D08B7EE18BF0}"/>
    <cellStyle name="Comma 6 2 2 2 2 4 3" xfId="33807" xr:uid="{B62CC304-6554-4C95-B5DE-552BDF9C3A09}"/>
    <cellStyle name="Comma 6 2 2 2 2 5" xfId="29752" xr:uid="{D6D04E64-873C-4EF9-B7FC-223DD5A8861A}"/>
    <cellStyle name="Comma 6 2 2 2 2 6" xfId="32515" xr:uid="{218DF3DE-97A3-4887-B5ED-CD322CFC13F3}"/>
    <cellStyle name="Comma 6 2 2 3" xfId="3278" xr:uid="{494266AF-E2E7-42AC-8B88-17FC9B1916CE}"/>
    <cellStyle name="Comma 6 2 2 3 2" xfId="6215" xr:uid="{7965879D-F509-4E8A-B811-C5EA682DBBAD}"/>
    <cellStyle name="Comma 6 2 2 3 2 2" xfId="6883" xr:uid="{24E982A4-0E91-487A-B11B-B019A621B07C}"/>
    <cellStyle name="Comma 6 2 2 3 2 2 2" xfId="10613" xr:uid="{8B13D197-B22B-4242-8AB3-3A399191FF52}"/>
    <cellStyle name="Comma 6 2 2 3 2 2 2 2" xfId="20060" xr:uid="{604F943F-6F43-4D4C-947D-531DA966C533}"/>
    <cellStyle name="Comma 6 2 2 3 2 2 2 2 2" xfId="31965" xr:uid="{19001FF5-327D-4904-AEDE-C529B27737EA}"/>
    <cellStyle name="Comma 6 2 2 3 2 2 2 2 3" xfId="34748" xr:uid="{FE498D57-DEFB-4AEE-8FBA-27B74711B272}"/>
    <cellStyle name="Comma 6 2 2 3 2 2 2 3" xfId="30681" xr:uid="{9539699E-168C-4AEB-8B41-12294D7543CC}"/>
    <cellStyle name="Comma 6 2 2 3 2 2 2 4" xfId="33452" xr:uid="{5D404960-08E5-4161-A445-F6C93079910E}"/>
    <cellStyle name="Comma 6 2 2 3 2 2 3" xfId="16331" xr:uid="{702BD36F-C2A7-42CD-BB71-16DEC79C43BF}"/>
    <cellStyle name="Comma 6 2 2 3 2 2 3 2" xfId="31322" xr:uid="{DA60B230-5878-497D-9289-F5B76CBC8D7D}"/>
    <cellStyle name="Comma 6 2 2 3 2 2 3 3" xfId="34099" xr:uid="{F73E9118-49C2-42D8-BB90-C0A66A1C6799}"/>
    <cellStyle name="Comma 6 2 2 3 2 2 4" xfId="30040" xr:uid="{37BCF518-630B-4366-959B-43CE96D83EA6}"/>
    <cellStyle name="Comma 6 2 2 3 2 2 5" xfId="32805" xr:uid="{6D104711-011C-4FD9-B3A0-6C55BB413D80}"/>
    <cellStyle name="Comma 6 2 2 3 2 3" xfId="9944" xr:uid="{BB468018-0B05-4F86-9BE6-8E339D91F5FC}"/>
    <cellStyle name="Comma 6 2 2 3 2 3 2" xfId="19390" xr:uid="{CCEBA6A1-A35B-4B93-9EB4-C8A0E0EDF177}"/>
    <cellStyle name="Comma 6 2 2 3 2 3 2 2" xfId="31676" xr:uid="{CFAED835-3398-4D4A-9247-FA0BA924FB04}"/>
    <cellStyle name="Comma 6 2 2 3 2 3 2 3" xfId="34457" xr:uid="{3C787BE2-83F4-49C2-9038-168B36E0333B}"/>
    <cellStyle name="Comma 6 2 2 3 2 3 3" xfId="30393" xr:uid="{DB0CEDDD-D0E8-4F47-98A2-5E20B25C0BD9}"/>
    <cellStyle name="Comma 6 2 2 3 2 3 4" xfId="33162" xr:uid="{08FF665A-7B9B-4158-9CE9-E89786DC0633}"/>
    <cellStyle name="Comma 6 2 2 3 2 4" xfId="15661" xr:uid="{4B49473B-3BDA-4953-86EA-4F3529B60582}"/>
    <cellStyle name="Comma 6 2 2 3 2 4 2" xfId="31033" xr:uid="{17C4CCC7-5600-457E-9BA0-B2D9D8D79294}"/>
    <cellStyle name="Comma 6 2 2 3 2 4 3" xfId="33808" xr:uid="{00E8E460-8B44-4BB5-B462-1BF5095B15DC}"/>
    <cellStyle name="Comma 6 2 2 3 2 5" xfId="29753" xr:uid="{B2DBCCAC-5DDE-4D7C-B022-BB7AB873F0F7}"/>
    <cellStyle name="Comma 6 2 2 3 2 6" xfId="32516" xr:uid="{67BE7760-4623-47DF-A3F8-8F95F2DF780F}"/>
    <cellStyle name="Comma 6 2 2 4" xfId="3279" xr:uid="{5C675A94-389B-4494-900E-8E1CF9146832}"/>
    <cellStyle name="Comma 6 2 2 4 2" xfId="6216" xr:uid="{492C3097-627A-4818-BF6F-0C720E250ADB}"/>
    <cellStyle name="Comma 6 2 2 4 2 2" xfId="6884" xr:uid="{E6787C7B-FF68-40F2-8578-40278109BEB5}"/>
    <cellStyle name="Comma 6 2 2 4 2 2 2" xfId="10614" xr:uid="{D04A9517-4521-4337-BC3E-72407FCF30E5}"/>
    <cellStyle name="Comma 6 2 2 4 2 2 2 2" xfId="20061" xr:uid="{27A070B5-1BF2-469C-8B69-8A24F21324C4}"/>
    <cellStyle name="Comma 6 2 2 4 2 2 2 2 2" xfId="31966" xr:uid="{FAD3B6A0-6372-45F3-A49B-2686D49ED841}"/>
    <cellStyle name="Comma 6 2 2 4 2 2 2 2 3" xfId="34749" xr:uid="{01A35F3D-3848-4061-A241-3F2765A4EC34}"/>
    <cellStyle name="Comma 6 2 2 4 2 2 2 3" xfId="30682" xr:uid="{3A81FC71-871C-4DFC-BD4F-18248F748848}"/>
    <cellStyle name="Comma 6 2 2 4 2 2 2 4" xfId="33453" xr:uid="{6E619AC0-0B2C-419F-9844-44E9D5003A70}"/>
    <cellStyle name="Comma 6 2 2 4 2 2 3" xfId="16332" xr:uid="{14B00AD2-2E2C-4531-B49F-1D75A2617675}"/>
    <cellStyle name="Comma 6 2 2 4 2 2 3 2" xfId="31323" xr:uid="{CB3D3AF6-5303-452C-AE6A-5D5DFE0D9F8C}"/>
    <cellStyle name="Comma 6 2 2 4 2 2 3 3" xfId="34100" xr:uid="{678E6B93-977F-43D0-944C-1C1D04F58872}"/>
    <cellStyle name="Comma 6 2 2 4 2 2 4" xfId="30041" xr:uid="{9CDA4048-5C82-4A82-96D8-93A756B368B0}"/>
    <cellStyle name="Comma 6 2 2 4 2 2 5" xfId="32806" xr:uid="{123E37E2-6A6E-490D-B019-FB5A356FAD05}"/>
    <cellStyle name="Comma 6 2 2 4 2 3" xfId="9945" xr:uid="{7F7C8CB3-394D-4F9A-AA77-135A624B84B2}"/>
    <cellStyle name="Comma 6 2 2 4 2 3 2" xfId="19391" xr:uid="{9BD1F051-CA55-4927-B46C-D47BB0B6588F}"/>
    <cellStyle name="Comma 6 2 2 4 2 3 2 2" xfId="31677" xr:uid="{C396CA46-4C47-4AFE-90AF-C767E4E9C17A}"/>
    <cellStyle name="Comma 6 2 2 4 2 3 2 3" xfId="34458" xr:uid="{231BB389-516C-4DC6-AB68-5CAF3E204709}"/>
    <cellStyle name="Comma 6 2 2 4 2 3 3" xfId="30394" xr:uid="{8CC1F276-8772-412A-A597-B70AF92DA2FF}"/>
    <cellStyle name="Comma 6 2 2 4 2 3 4" xfId="33163" xr:uid="{D0323557-F487-42AF-A933-7AB98DD9F102}"/>
    <cellStyle name="Comma 6 2 2 4 2 4" xfId="15662" xr:uid="{28C9D807-B278-4253-B744-A5F23FF149C4}"/>
    <cellStyle name="Comma 6 2 2 4 2 4 2" xfId="31034" xr:uid="{92E7D752-7A71-4254-B80A-9E1358292683}"/>
    <cellStyle name="Comma 6 2 2 4 2 4 3" xfId="33809" xr:uid="{173ECB53-2F55-49D3-B400-732B933DDBEE}"/>
    <cellStyle name="Comma 6 2 2 4 2 5" xfId="29754" xr:uid="{0784F5B1-4ED2-4FD0-BD15-9B5590C956FC}"/>
    <cellStyle name="Comma 6 2 2 4 2 6" xfId="32517" xr:uid="{DF59144A-2BE8-4DD7-B23A-EEC0BE63A60C}"/>
    <cellStyle name="Comma 6 2 2 5" xfId="6213" xr:uid="{551DEB52-5AAA-4E9E-B5AF-07AD6998DE71}"/>
    <cellStyle name="Comma 6 2 2 5 2" xfId="6881" xr:uid="{6585FFEE-6CD5-423B-ADF0-4C14407FFA05}"/>
    <cellStyle name="Comma 6 2 2 5 2 2" xfId="10611" xr:uid="{B276E844-3D2C-4E38-954A-1A4B87725071}"/>
    <cellStyle name="Comma 6 2 2 5 2 2 2" xfId="20058" xr:uid="{A0F3757C-924F-451F-B66C-5BBBC9E8626E}"/>
    <cellStyle name="Comma 6 2 2 5 2 2 2 2" xfId="31963" xr:uid="{667C75C2-D477-428C-92BE-07A6FEB800C2}"/>
    <cellStyle name="Comma 6 2 2 5 2 2 2 3" xfId="34746" xr:uid="{483DFB87-B061-4E10-AABD-DCCCB6C28A0C}"/>
    <cellStyle name="Comma 6 2 2 5 2 2 3" xfId="30679" xr:uid="{D52E402C-A023-4591-A397-8C6206D5ADCD}"/>
    <cellStyle name="Comma 6 2 2 5 2 2 4" xfId="33450" xr:uid="{D6C43A68-8E33-463F-AF57-3FD5615E18EB}"/>
    <cellStyle name="Comma 6 2 2 5 2 3" xfId="16329" xr:uid="{B97482A9-5E68-4194-88F1-E5AE68F0620C}"/>
    <cellStyle name="Comma 6 2 2 5 2 3 2" xfId="31320" xr:uid="{9C77816A-770E-4EA4-9944-C2364C052F4F}"/>
    <cellStyle name="Comma 6 2 2 5 2 3 3" xfId="34097" xr:uid="{E37C5E6A-9FCF-4BDB-8FA1-84618A9512AF}"/>
    <cellStyle name="Comma 6 2 2 5 2 4" xfId="30038" xr:uid="{F325232A-0996-43E6-A630-E572D772A43B}"/>
    <cellStyle name="Comma 6 2 2 5 2 5" xfId="32803" xr:uid="{E9B2D2DF-E648-4C5E-B410-01306C18AE66}"/>
    <cellStyle name="Comma 6 2 2 5 3" xfId="9942" xr:uid="{AC2B33FC-F00B-461D-9BFC-C1445C8AD5BA}"/>
    <cellStyle name="Comma 6 2 2 5 3 2" xfId="19388" xr:uid="{B0BC55AF-80B1-4116-85F4-9D424DB998A2}"/>
    <cellStyle name="Comma 6 2 2 5 3 2 2" xfId="31674" xr:uid="{FEBA1C74-32F9-43D1-A046-3A044ECAA2DF}"/>
    <cellStyle name="Comma 6 2 2 5 3 2 3" xfId="34455" xr:uid="{3B335223-32DF-43F5-860C-CD936F2CBA88}"/>
    <cellStyle name="Comma 6 2 2 5 3 3" xfId="30391" xr:uid="{58933958-0198-4AFF-B119-A3039839FC57}"/>
    <cellStyle name="Comma 6 2 2 5 3 4" xfId="33160" xr:uid="{F8238707-82A2-4C16-BBE3-E7D9EA66508F}"/>
    <cellStyle name="Comma 6 2 2 5 4" xfId="15659" xr:uid="{9A2DA842-B419-48F6-9B4D-5B91773C5CE3}"/>
    <cellStyle name="Comma 6 2 2 5 4 2" xfId="31031" xr:uid="{BF633840-F4FE-4C11-A1D6-7F3C22F54870}"/>
    <cellStyle name="Comma 6 2 2 5 4 3" xfId="33806" xr:uid="{8174E927-E6A6-47D2-BA6D-65C498065823}"/>
    <cellStyle name="Comma 6 2 2 5 5" xfId="29751" xr:uid="{689DF824-21C0-4703-8C2B-E36CAD1ED9C4}"/>
    <cellStyle name="Comma 6 2 2 5 6" xfId="32514" xr:uid="{CF40A45D-73CC-408C-A4DC-A6E5BF48A000}"/>
    <cellStyle name="Comma 6 2 2 6" xfId="3276" xr:uid="{CFB52534-0BF3-4150-B61D-DA5A22408E31}"/>
    <cellStyle name="Comma 6 2 2 6 2" xfId="29553" xr:uid="{A580374E-E1B1-4E5E-B125-8651D824C109}"/>
    <cellStyle name="Comma 6 2 2 7" xfId="29449" xr:uid="{B0EA9E79-F77C-44EB-B5C5-09BFFB87081E}"/>
    <cellStyle name="Comma 6 2 2 8" xfId="32275" xr:uid="{C5CDF280-A41C-40C3-B953-BF73CB296194}"/>
    <cellStyle name="Comma 6 2 3" xfId="3280" xr:uid="{1BDD01FA-6FFC-4BB5-8DF5-3939E1F11F51}"/>
    <cellStyle name="Comma 6 2 3 2" xfId="6217" xr:uid="{D76AE1D3-7451-4635-98C3-7D9E59AD2C5F}"/>
    <cellStyle name="Comma 6 2 3 2 2" xfId="6885" xr:uid="{C67415C7-9ACB-4110-AFEF-087C21DE361D}"/>
    <cellStyle name="Comma 6 2 3 2 2 2" xfId="10615" xr:uid="{7EEC6006-47C6-44E2-B66B-7A5E402BFBF0}"/>
    <cellStyle name="Comma 6 2 3 2 2 2 2" xfId="20062" xr:uid="{57734A15-655E-41AE-8EE1-68FED5694FBA}"/>
    <cellStyle name="Comma 6 2 3 2 2 2 2 2" xfId="31967" xr:uid="{E80356BE-1CB0-4B05-AFCC-279F8D2424E5}"/>
    <cellStyle name="Comma 6 2 3 2 2 2 2 3" xfId="34750" xr:uid="{599C6EE1-C2B9-4D8D-A826-54849FC39B59}"/>
    <cellStyle name="Comma 6 2 3 2 2 2 3" xfId="30683" xr:uid="{C3EE0830-479C-4E82-AAE8-F8CEDACF6BD2}"/>
    <cellStyle name="Comma 6 2 3 2 2 2 4" xfId="33454" xr:uid="{5C7F357A-486A-4415-ABDC-373146D716FC}"/>
    <cellStyle name="Comma 6 2 3 2 2 3" xfId="16333" xr:uid="{096FC82E-E3A0-475D-A098-13F755308B1C}"/>
    <cellStyle name="Comma 6 2 3 2 2 3 2" xfId="31324" xr:uid="{2E8F4B98-3D11-4D4D-906B-D47030357327}"/>
    <cellStyle name="Comma 6 2 3 2 2 3 3" xfId="34101" xr:uid="{DFE34824-7707-41DF-BA22-E29F9D503E8E}"/>
    <cellStyle name="Comma 6 2 3 2 2 4" xfId="30042" xr:uid="{1A035576-FB0C-4654-9DDC-6B144FDAA91F}"/>
    <cellStyle name="Comma 6 2 3 2 2 5" xfId="32807" xr:uid="{AD7B4C5E-AACE-4DF7-BDB4-9CE30874CEF3}"/>
    <cellStyle name="Comma 6 2 3 2 3" xfId="9946" xr:uid="{F46D1B75-50BB-468D-8FCF-EF6DFFA667B0}"/>
    <cellStyle name="Comma 6 2 3 2 3 2" xfId="19392" xr:uid="{A75B7B3C-29CD-4BBA-8D90-A702687C52A8}"/>
    <cellStyle name="Comma 6 2 3 2 3 2 2" xfId="31678" xr:uid="{5754ABEF-F580-4C6E-B634-7C0DD75D9519}"/>
    <cellStyle name="Comma 6 2 3 2 3 2 3" xfId="34459" xr:uid="{D050A801-79E0-4689-9886-CF38D4F3E1E6}"/>
    <cellStyle name="Comma 6 2 3 2 3 3" xfId="30395" xr:uid="{4BA9878E-8417-4B6C-BD29-B2EFFAE9B1B5}"/>
    <cellStyle name="Comma 6 2 3 2 3 4" xfId="33164" xr:uid="{08828F43-6121-4836-8AD1-4823B37DAE82}"/>
    <cellStyle name="Comma 6 2 3 2 4" xfId="15663" xr:uid="{CC2F335D-8DFD-41B3-AFB3-CF97AD8F9D66}"/>
    <cellStyle name="Comma 6 2 3 2 4 2" xfId="31035" xr:uid="{C609BFC5-5022-4BED-ACB9-95BE75CE30D1}"/>
    <cellStyle name="Comma 6 2 3 2 4 3" xfId="33810" xr:uid="{AF900D12-F807-4F04-B13A-AB870197CAB9}"/>
    <cellStyle name="Comma 6 2 3 2 5" xfId="29755" xr:uid="{306675C8-4FAD-419F-87EB-1A2DDBB85624}"/>
    <cellStyle name="Comma 6 2 3 2 6" xfId="32518" xr:uid="{E2363949-3899-42D7-8432-0FD0FA359E40}"/>
    <cellStyle name="Comma 6 2 4" xfId="3281" xr:uid="{84361C00-D739-40FC-940C-C0CFDE2639DE}"/>
    <cellStyle name="Comma 6 2 4 2" xfId="6218" xr:uid="{71E2F3C2-C4D9-42FD-B683-C6D41B425A47}"/>
    <cellStyle name="Comma 6 2 4 2 2" xfId="6886" xr:uid="{1A3A2616-1781-4C78-BA7F-9363F92E16E1}"/>
    <cellStyle name="Comma 6 2 4 2 2 2" xfId="10616" xr:uid="{87DE8D2C-A28B-4869-89B2-7DB4B7FC5E00}"/>
    <cellStyle name="Comma 6 2 4 2 2 2 2" xfId="20063" xr:uid="{1810E9BE-D47C-4C3F-BEFB-B2FAD07D4C13}"/>
    <cellStyle name="Comma 6 2 4 2 2 2 2 2" xfId="31968" xr:uid="{5EF3C855-9F54-4A3E-A5CF-AA7DB8226568}"/>
    <cellStyle name="Comma 6 2 4 2 2 2 2 3" xfId="34751" xr:uid="{3EF23190-30FC-4B58-A874-04F696C666C9}"/>
    <cellStyle name="Comma 6 2 4 2 2 2 3" xfId="30684" xr:uid="{FBCF36E2-38DB-4B4C-B48F-BF61283A2B7E}"/>
    <cellStyle name="Comma 6 2 4 2 2 2 4" xfId="33455" xr:uid="{F0127C41-220C-4274-8A8E-17B05FA55549}"/>
    <cellStyle name="Comma 6 2 4 2 2 3" xfId="16334" xr:uid="{1EF8B85B-F1C6-4C6F-B8C3-DE2B34A009D2}"/>
    <cellStyle name="Comma 6 2 4 2 2 3 2" xfId="31325" xr:uid="{7206AE7B-2F5F-4907-8984-4CFA1618C2C8}"/>
    <cellStyle name="Comma 6 2 4 2 2 3 3" xfId="34102" xr:uid="{48618B77-005F-4413-A65C-0AE093F23621}"/>
    <cellStyle name="Comma 6 2 4 2 2 4" xfId="30043" xr:uid="{64C2DFFD-85EA-4058-8E6F-77E373BE2844}"/>
    <cellStyle name="Comma 6 2 4 2 2 5" xfId="32808" xr:uid="{EA7DC4A5-4205-4471-ABF1-3D9CFA7AD0A5}"/>
    <cellStyle name="Comma 6 2 4 2 3" xfId="9947" xr:uid="{A2CEAAFE-B3D1-4109-9095-DCF8C6865C42}"/>
    <cellStyle name="Comma 6 2 4 2 3 2" xfId="19393" xr:uid="{113938BF-2411-4A80-8517-7FD7BE484B67}"/>
    <cellStyle name="Comma 6 2 4 2 3 2 2" xfId="31679" xr:uid="{80A55549-1CA0-4DDD-8F83-702BD4C59C6A}"/>
    <cellStyle name="Comma 6 2 4 2 3 2 3" xfId="34460" xr:uid="{451AF908-C7D3-431B-8455-5EEC8D6DEBD6}"/>
    <cellStyle name="Comma 6 2 4 2 3 3" xfId="30396" xr:uid="{3F0069E9-3371-40F1-9A8E-3608ADD27CB7}"/>
    <cellStyle name="Comma 6 2 4 2 3 4" xfId="33165" xr:uid="{C08D2728-61AA-4E6E-83BB-649D88756C23}"/>
    <cellStyle name="Comma 6 2 4 2 4" xfId="15664" xr:uid="{D7F64168-3C2C-4FF3-8D11-F9C3EC0EACFB}"/>
    <cellStyle name="Comma 6 2 4 2 4 2" xfId="31036" xr:uid="{93FBE51A-CE3B-40AE-A088-1BE69DAE7A67}"/>
    <cellStyle name="Comma 6 2 4 2 4 3" xfId="33811" xr:uid="{11E53E69-75C3-4598-9CFF-04469B3A5314}"/>
    <cellStyle name="Comma 6 2 4 2 5" xfId="29756" xr:uid="{04A676C3-5DC2-4AAA-B960-1DD524F1EC68}"/>
    <cellStyle name="Comma 6 2 4 2 6" xfId="32519" xr:uid="{BD3B3538-3D73-4209-B793-AABB7722E91F}"/>
    <cellStyle name="Comma 6 2 5" xfId="3282" xr:uid="{36723C66-B681-4287-8184-72E3D25E038C}"/>
    <cellStyle name="Comma 6 2 5 2" xfId="3283" xr:uid="{28A97AE9-E56B-493E-9AB5-C5008CA03386}"/>
    <cellStyle name="Comma 6 2 5 2 2" xfId="6220" xr:uid="{0B6B1B46-1697-4498-B303-4433BBFA9210}"/>
    <cellStyle name="Comma 6 2 5 2 2 2" xfId="6888" xr:uid="{DEB7263A-3CD6-4FC5-92D0-C8FDF697A386}"/>
    <cellStyle name="Comma 6 2 5 2 2 2 2" xfId="10618" xr:uid="{6DF00EA8-27C0-4EAF-8649-82478677239F}"/>
    <cellStyle name="Comma 6 2 5 2 2 2 2 2" xfId="20065" xr:uid="{6A59BDC0-6CE7-40AE-869D-4D50F0595942}"/>
    <cellStyle name="Comma 6 2 5 2 2 2 2 2 2" xfId="31970" xr:uid="{57731C2D-E732-4ED5-AF9C-A1CB4B000FA1}"/>
    <cellStyle name="Comma 6 2 5 2 2 2 2 2 3" xfId="34753" xr:uid="{0F895B1D-4F46-4BDA-B759-3CB9C2770500}"/>
    <cellStyle name="Comma 6 2 5 2 2 2 2 3" xfId="30686" xr:uid="{5378508B-EDCF-435D-9B2B-49A14DE0078C}"/>
    <cellStyle name="Comma 6 2 5 2 2 2 2 4" xfId="33457" xr:uid="{8C38B3F9-98D2-4CB7-A327-986D7166A3C4}"/>
    <cellStyle name="Comma 6 2 5 2 2 2 3" xfId="16336" xr:uid="{5A640479-AF31-4DB4-A10E-5E665E536E98}"/>
    <cellStyle name="Comma 6 2 5 2 2 2 3 2" xfId="31327" xr:uid="{8240F5D3-B2BE-41C4-ABDB-A912470F8BD8}"/>
    <cellStyle name="Comma 6 2 5 2 2 2 3 3" xfId="34104" xr:uid="{E3426225-240E-4D7F-810E-EAC88AD869D5}"/>
    <cellStyle name="Comma 6 2 5 2 2 2 4" xfId="30045" xr:uid="{59494CAC-2CA6-4C02-9F1B-C2BC71A33DD6}"/>
    <cellStyle name="Comma 6 2 5 2 2 2 5" xfId="32810" xr:uid="{711E9B28-3FCC-4125-8829-617E03E5DBD5}"/>
    <cellStyle name="Comma 6 2 5 2 2 3" xfId="9949" xr:uid="{579DB3AC-B6AC-4410-BE01-A920B1B92374}"/>
    <cellStyle name="Comma 6 2 5 2 2 3 2" xfId="19395" xr:uid="{4F864097-8D03-40BB-9341-8B9B2E8E638B}"/>
    <cellStyle name="Comma 6 2 5 2 2 3 2 2" xfId="31681" xr:uid="{EDFD830B-C522-48A3-94E0-32A3C1164B5B}"/>
    <cellStyle name="Comma 6 2 5 2 2 3 2 3" xfId="34462" xr:uid="{5CDD25F0-B4F6-4992-A0D4-58D46F45BEA8}"/>
    <cellStyle name="Comma 6 2 5 2 2 3 3" xfId="30398" xr:uid="{50176AF2-EA84-423E-8C06-F33477F367FA}"/>
    <cellStyle name="Comma 6 2 5 2 2 3 4" xfId="33167" xr:uid="{02CB1773-15D0-4993-9BF2-19FF49F33294}"/>
    <cellStyle name="Comma 6 2 5 2 2 4" xfId="15666" xr:uid="{17CB14FE-AC25-4C0D-BE89-52FA2E3DB890}"/>
    <cellStyle name="Comma 6 2 5 2 2 4 2" xfId="31038" xr:uid="{C451A72B-1881-4504-81BD-11EFD8807610}"/>
    <cellStyle name="Comma 6 2 5 2 2 4 3" xfId="33813" xr:uid="{68E90D5D-7137-4580-A45E-F2F6EB4506EF}"/>
    <cellStyle name="Comma 6 2 5 2 2 5" xfId="29758" xr:uid="{59DE73F9-A6D7-46FC-AF03-10E537CEFB4B}"/>
    <cellStyle name="Comma 6 2 5 2 2 6" xfId="32521" xr:uid="{0E265538-1501-420D-8FE6-CE129C25ED5D}"/>
    <cellStyle name="Comma 6 2 5 3" xfId="6219" xr:uid="{5E8DE6A2-871E-4BFD-8F2A-11A79603A086}"/>
    <cellStyle name="Comma 6 2 5 3 2" xfId="6887" xr:uid="{F1DF1D7B-232D-4C13-BBD4-78B7930BCCF5}"/>
    <cellStyle name="Comma 6 2 5 3 2 2" xfId="10617" xr:uid="{80811FF8-61C1-464A-81D7-39E8F596CA00}"/>
    <cellStyle name="Comma 6 2 5 3 2 2 2" xfId="20064" xr:uid="{2F596119-5599-4129-B59A-803A01CA9DB7}"/>
    <cellStyle name="Comma 6 2 5 3 2 2 2 2" xfId="31969" xr:uid="{5DBE1D5B-FDCB-4813-B7EF-0F08F7A8B4EE}"/>
    <cellStyle name="Comma 6 2 5 3 2 2 2 3" xfId="34752" xr:uid="{3D7AF78A-8E80-4ACD-BDF5-BADB5305C2CE}"/>
    <cellStyle name="Comma 6 2 5 3 2 2 3" xfId="30685" xr:uid="{4750B8D9-5AF2-48C8-89B5-17A03E78AD95}"/>
    <cellStyle name="Comma 6 2 5 3 2 2 4" xfId="33456" xr:uid="{BC880BE5-1FD7-4996-816D-C72760AF3408}"/>
    <cellStyle name="Comma 6 2 5 3 2 3" xfId="16335" xr:uid="{1E8E7520-43BA-4FBF-9D2B-4D46984AA68B}"/>
    <cellStyle name="Comma 6 2 5 3 2 3 2" xfId="31326" xr:uid="{059C07F8-20A8-4154-8BBF-3445D9E03005}"/>
    <cellStyle name="Comma 6 2 5 3 2 3 3" xfId="34103" xr:uid="{7697404B-1FD0-4341-855B-EECEF712C891}"/>
    <cellStyle name="Comma 6 2 5 3 2 4" xfId="30044" xr:uid="{65608106-FF10-4FAB-94BA-437D4E9E196E}"/>
    <cellStyle name="Comma 6 2 5 3 2 5" xfId="32809" xr:uid="{DE8B7435-EE57-4541-A7A0-0B408FAA319F}"/>
    <cellStyle name="Comma 6 2 5 3 3" xfId="9948" xr:uid="{B6F78230-3DD6-4844-8E3B-9FAD8081D6B4}"/>
    <cellStyle name="Comma 6 2 5 3 3 2" xfId="19394" xr:uid="{38A09315-3C92-4CAF-97B4-D3861C5918B8}"/>
    <cellStyle name="Comma 6 2 5 3 3 2 2" xfId="31680" xr:uid="{E03F6CDD-C712-42D1-B2EC-FCA0DDFE107A}"/>
    <cellStyle name="Comma 6 2 5 3 3 2 3" xfId="34461" xr:uid="{CD8B061D-4534-4D86-B836-D35D93F429B6}"/>
    <cellStyle name="Comma 6 2 5 3 3 3" xfId="30397" xr:uid="{9A7EBD24-454D-4D00-9C03-DFC5F9D89556}"/>
    <cellStyle name="Comma 6 2 5 3 3 4" xfId="33166" xr:uid="{2DD51E2A-57D7-4753-9496-0AE63750FFEF}"/>
    <cellStyle name="Comma 6 2 5 3 4" xfId="15665" xr:uid="{77E3E2BF-89D3-4614-B2DE-9A5DE77805E2}"/>
    <cellStyle name="Comma 6 2 5 3 4 2" xfId="31037" xr:uid="{CB1A77A4-0E73-44B0-8F34-3E81094D8D14}"/>
    <cellStyle name="Comma 6 2 5 3 4 3" xfId="33812" xr:uid="{30B808EE-D026-452B-8F5B-A9909A567FBE}"/>
    <cellStyle name="Comma 6 2 5 3 5" xfId="29757" xr:uid="{5D276F5F-D7FD-4F35-9DC0-EB6243D44A27}"/>
    <cellStyle name="Comma 6 2 5 3 6" xfId="32520" xr:uid="{C93FD606-124C-4036-8638-407E0AAF9DF9}"/>
    <cellStyle name="Comma 6 2 6" xfId="6212" xr:uid="{D3C615E3-979F-42B7-B876-949FCCF88B99}"/>
    <cellStyle name="Comma 6 2 6 2" xfId="6880" xr:uid="{4EBE2808-F7AE-4945-945F-070C9DB65FD2}"/>
    <cellStyle name="Comma 6 2 6 2 2" xfId="10610" xr:uid="{AB7917F6-03DE-46EB-8690-B321A0F24837}"/>
    <cellStyle name="Comma 6 2 6 2 2 2" xfId="20057" xr:uid="{72A12138-F080-4907-9D6A-46A01F7734AB}"/>
    <cellStyle name="Comma 6 2 6 2 2 2 2" xfId="31962" xr:uid="{DD051FA4-0207-4E4F-9FFC-3B564E6B9AE9}"/>
    <cellStyle name="Comma 6 2 6 2 2 2 3" xfId="34745" xr:uid="{B49F15EF-8E11-4C55-B933-6A24DC91E382}"/>
    <cellStyle name="Comma 6 2 6 2 2 3" xfId="30678" xr:uid="{E4106505-3EE4-46DF-AAAE-27DEA8673A13}"/>
    <cellStyle name="Comma 6 2 6 2 2 4" xfId="33449" xr:uid="{C41EDB9E-6388-4EE7-A8AA-07BADCAB39D9}"/>
    <cellStyle name="Comma 6 2 6 2 3" xfId="16328" xr:uid="{E972ABD0-B1DA-47E8-A316-88F170CD7B72}"/>
    <cellStyle name="Comma 6 2 6 2 3 2" xfId="31319" xr:uid="{E150E79F-DCC6-4810-A31A-008E1EA3D69A}"/>
    <cellStyle name="Comma 6 2 6 2 3 3" xfId="34096" xr:uid="{D2C9CDF3-B6AE-4391-B562-F3347EA61839}"/>
    <cellStyle name="Comma 6 2 6 2 4" xfId="30037" xr:uid="{2909D9C7-60EB-4B91-9384-754E1B67CFF0}"/>
    <cellStyle name="Comma 6 2 6 2 5" xfId="32802" xr:uid="{56C82455-5283-4699-A006-12932283FA2D}"/>
    <cellStyle name="Comma 6 2 6 3" xfId="9941" xr:uid="{C723ED6F-BB5C-4543-A762-3A854423BA33}"/>
    <cellStyle name="Comma 6 2 6 3 2" xfId="19387" xr:uid="{E9D5EB73-6E9B-426D-A781-B970B9161136}"/>
    <cellStyle name="Comma 6 2 6 3 2 2" xfId="31673" xr:uid="{95EACF0D-1451-4C83-85BB-B68D06882D06}"/>
    <cellStyle name="Comma 6 2 6 3 2 3" xfId="34454" xr:uid="{77A40430-5A11-4E5C-95B0-23A5DDC7F099}"/>
    <cellStyle name="Comma 6 2 6 3 3" xfId="30390" xr:uid="{E166DCBC-4284-4E79-9496-C8C01AC9F4E3}"/>
    <cellStyle name="Comma 6 2 6 3 4" xfId="33159" xr:uid="{A6782B4A-61FC-4D4B-89FA-F90EFE95D05B}"/>
    <cellStyle name="Comma 6 2 6 4" xfId="15658" xr:uid="{73772D70-55BD-47FF-AB61-F40183EDF602}"/>
    <cellStyle name="Comma 6 2 6 4 2" xfId="31030" xr:uid="{A373140A-4D69-48F5-8745-E07B53E2478C}"/>
    <cellStyle name="Comma 6 2 6 4 3" xfId="33805" xr:uid="{D1105EFB-65E6-485C-829A-CA2658B9747A}"/>
    <cellStyle name="Comma 6 2 6 5" xfId="29750" xr:uid="{BD1F623A-B2F2-4734-8992-7CE5C2A15A47}"/>
    <cellStyle name="Comma 6 2 6 6" xfId="32513" xr:uid="{C0397299-19B4-4872-96AF-22CC984D1E79}"/>
    <cellStyle name="Comma 6 2 7" xfId="28964" xr:uid="{B3172452-E9E3-456C-9627-33485F883873}"/>
    <cellStyle name="Comma 6 2 7 2" xfId="32128" xr:uid="{8A8B9D20-926E-4E0D-B049-BECCF899F13F}"/>
    <cellStyle name="Comma 6 2 7 3" xfId="34914" xr:uid="{E1390D9D-E023-4479-9B84-EF680881B658}"/>
    <cellStyle name="Comma 6 2 8" xfId="3275" xr:uid="{5780C06B-4A79-4FB1-90A3-709F52AD873A}"/>
    <cellStyle name="Comma 6 2 8 2" xfId="29552" xr:uid="{C34386DE-1B0F-443F-A526-B5622527EAB0}"/>
    <cellStyle name="Comma 6 2 9" xfId="29380" xr:uid="{418CDEE4-5A9B-461C-BDCA-2086B3F51F58}"/>
    <cellStyle name="Comma 6 3" xfId="89" xr:uid="{700BC9FF-DA74-423B-B563-ADEC227F76C6}"/>
    <cellStyle name="Comma 6 3 2" xfId="303" xr:uid="{2EC87ACC-E2C6-421F-BE22-6B23C48A14AB}"/>
    <cellStyle name="Comma 6 3 2 2" xfId="3286" xr:uid="{5FAB5147-5AAF-484E-9668-1C431FB4C2C4}"/>
    <cellStyle name="Comma 6 3 2 2 2" xfId="6223" xr:uid="{10AAAFC1-BC78-4DCA-91E2-DC9113FE8857}"/>
    <cellStyle name="Comma 6 3 2 2 2 2" xfId="6891" xr:uid="{D6EFEE27-4044-4F2B-AD54-7EB4F9C3AEC0}"/>
    <cellStyle name="Comma 6 3 2 2 2 2 2" xfId="10621" xr:uid="{0C4C398B-896E-43E6-94E4-DBB42179691B}"/>
    <cellStyle name="Comma 6 3 2 2 2 2 2 2" xfId="20068" xr:uid="{834CA4D9-C788-470F-80B5-C18672CB9665}"/>
    <cellStyle name="Comma 6 3 2 2 2 2 2 2 2" xfId="31973" xr:uid="{EDE630B2-27DB-475C-922D-18E1C76D1A97}"/>
    <cellStyle name="Comma 6 3 2 2 2 2 2 2 3" xfId="34756" xr:uid="{E2CC289F-7770-4E2D-B142-68AB7674FC61}"/>
    <cellStyle name="Comma 6 3 2 2 2 2 2 3" xfId="30689" xr:uid="{07C00D27-2999-4509-A86B-3E36A3D0E609}"/>
    <cellStyle name="Comma 6 3 2 2 2 2 2 4" xfId="33460" xr:uid="{83FF6F48-10B1-4BD7-BE84-B6EF479BB3F1}"/>
    <cellStyle name="Comma 6 3 2 2 2 2 3" xfId="16339" xr:uid="{693D3710-6FAE-43AD-A74A-4D651F8A1664}"/>
    <cellStyle name="Comma 6 3 2 2 2 2 3 2" xfId="31330" xr:uid="{66EC8A11-61A2-4E2F-97A9-9BC5AEA78F71}"/>
    <cellStyle name="Comma 6 3 2 2 2 2 3 3" xfId="34107" xr:uid="{1F46CBF4-0EC5-4703-92EA-69D98F7A56F2}"/>
    <cellStyle name="Comma 6 3 2 2 2 2 4" xfId="30048" xr:uid="{1A0EFC53-29FD-4F8B-81F9-072F9BFF51AD}"/>
    <cellStyle name="Comma 6 3 2 2 2 2 5" xfId="32813" xr:uid="{6AE34F93-3F73-4D7A-BC87-44189AA7B4A5}"/>
    <cellStyle name="Comma 6 3 2 2 2 3" xfId="9952" xr:uid="{3DB28967-267A-4A20-A5E0-90533DFF7B2B}"/>
    <cellStyle name="Comma 6 3 2 2 2 3 2" xfId="19398" xr:uid="{305A7B3E-4113-45CF-AF75-61832699A155}"/>
    <cellStyle name="Comma 6 3 2 2 2 3 2 2" xfId="31684" xr:uid="{57FAC9BD-84A5-404E-8E4A-DF0F1185DA95}"/>
    <cellStyle name="Comma 6 3 2 2 2 3 2 3" xfId="34465" xr:uid="{78643C3C-BFD4-4BED-9011-676F1DCA863A}"/>
    <cellStyle name="Comma 6 3 2 2 2 3 3" xfId="30401" xr:uid="{8036AA7A-7DE7-4CDA-B1B3-852505431DAD}"/>
    <cellStyle name="Comma 6 3 2 2 2 3 4" xfId="33170" xr:uid="{FCAD66BD-A20A-4D40-AE29-DC6BF032619E}"/>
    <cellStyle name="Comma 6 3 2 2 2 4" xfId="15669" xr:uid="{449143C1-1A5F-4FA4-8C54-0D3C4E454201}"/>
    <cellStyle name="Comma 6 3 2 2 2 4 2" xfId="31041" xr:uid="{F31215D0-B94B-49E7-B3AB-DADF1086685C}"/>
    <cellStyle name="Comma 6 3 2 2 2 4 3" xfId="33816" xr:uid="{E612AD35-7CB2-4971-B7F2-72BD8832FF7A}"/>
    <cellStyle name="Comma 6 3 2 2 2 5" xfId="29761" xr:uid="{1A10B67A-2BD0-45FB-9EC1-12A92CC18FEC}"/>
    <cellStyle name="Comma 6 3 2 2 2 6" xfId="32524" xr:uid="{640517FA-BE38-46D6-82A3-7724B9CBE309}"/>
    <cellStyle name="Comma 6 3 2 3" xfId="6222" xr:uid="{C5D35549-A69D-401C-B852-42E8382EAD61}"/>
    <cellStyle name="Comma 6 3 2 3 2" xfId="6890" xr:uid="{8E67122F-8A21-43D1-88A4-61DAE62DC252}"/>
    <cellStyle name="Comma 6 3 2 3 2 2" xfId="10620" xr:uid="{C74A5D36-BB1D-4767-8C78-B537EFC92E19}"/>
    <cellStyle name="Comma 6 3 2 3 2 2 2" xfId="20067" xr:uid="{2EBB69E9-6A88-407C-9805-FD13CF314B1F}"/>
    <cellStyle name="Comma 6 3 2 3 2 2 2 2" xfId="31972" xr:uid="{002BD0B8-A063-4225-B758-26B3D1C2E378}"/>
    <cellStyle name="Comma 6 3 2 3 2 2 2 3" xfId="34755" xr:uid="{E89F3A19-BD63-41CB-8E52-09D3422826E0}"/>
    <cellStyle name="Comma 6 3 2 3 2 2 3" xfId="30688" xr:uid="{945DB07D-3BC7-4979-BE22-1B8B7F10F273}"/>
    <cellStyle name="Comma 6 3 2 3 2 2 4" xfId="33459" xr:uid="{DDDC229A-03AC-432A-9B39-D9CFA7F66875}"/>
    <cellStyle name="Comma 6 3 2 3 2 3" xfId="16338" xr:uid="{9B6B828E-53FA-4274-A45F-703DCC44B06D}"/>
    <cellStyle name="Comma 6 3 2 3 2 3 2" xfId="31329" xr:uid="{A1073F96-98A7-45FE-9902-FCE6AD9F6E46}"/>
    <cellStyle name="Comma 6 3 2 3 2 3 3" xfId="34106" xr:uid="{78D2B632-EA51-4FD8-98F5-8115F2FD0697}"/>
    <cellStyle name="Comma 6 3 2 3 2 4" xfId="30047" xr:uid="{8A532133-D03E-432E-8C37-9045717FB2FC}"/>
    <cellStyle name="Comma 6 3 2 3 2 5" xfId="32812" xr:uid="{0CB657C8-381B-488A-9D8B-0C90A86B77E5}"/>
    <cellStyle name="Comma 6 3 2 3 3" xfId="9951" xr:uid="{1F70BCC1-ADC6-4739-8AE8-0872F7A64F18}"/>
    <cellStyle name="Comma 6 3 2 3 3 2" xfId="19397" xr:uid="{BF66C4AF-5335-4047-9183-1AFA0DA67A8C}"/>
    <cellStyle name="Comma 6 3 2 3 3 2 2" xfId="31683" xr:uid="{8A230626-6BB8-4647-8547-062A3E3F6E0C}"/>
    <cellStyle name="Comma 6 3 2 3 3 2 3" xfId="34464" xr:uid="{F3B19668-0857-4D34-B543-AEDFEBB05E8F}"/>
    <cellStyle name="Comma 6 3 2 3 3 3" xfId="30400" xr:uid="{314F485D-E384-4DCB-B83C-3DD69BA36ABC}"/>
    <cellStyle name="Comma 6 3 2 3 3 4" xfId="33169" xr:uid="{56BED046-3BEB-41C6-B033-A9ED293B5503}"/>
    <cellStyle name="Comma 6 3 2 3 4" xfId="15668" xr:uid="{8F7A2023-2067-46EF-964A-3E4B23E5C938}"/>
    <cellStyle name="Comma 6 3 2 3 4 2" xfId="31040" xr:uid="{1F98F1DB-9CBA-4926-B02B-B2138783FE04}"/>
    <cellStyle name="Comma 6 3 2 3 4 3" xfId="33815" xr:uid="{C1F90F14-ACCD-4798-82C6-3BC818555A25}"/>
    <cellStyle name="Comma 6 3 2 3 5" xfId="29760" xr:uid="{EE2D5BA5-6CA0-48EB-A186-2261D0538011}"/>
    <cellStyle name="Comma 6 3 2 3 6" xfId="32523" xr:uid="{CDDFB468-ADA3-4616-AB37-2E78C5EE6749}"/>
    <cellStyle name="Comma 6 3 2 4" xfId="3285" xr:uid="{0F15359C-A216-4E1A-8CF5-CCA829CF7980}"/>
    <cellStyle name="Comma 6 3 2 4 2" xfId="29555" xr:uid="{4887ADAE-7924-40C6-ABFF-147D84B88C04}"/>
    <cellStyle name="Comma 6 3 2 5" xfId="29462" xr:uid="{F2948B97-D45B-4C91-8A5B-5F4709DE89BC}"/>
    <cellStyle name="Comma 6 3 2 6" xfId="32288" xr:uid="{9BDFE982-A88A-44A9-8825-C47268E4CB1D}"/>
    <cellStyle name="Comma 6 3 3" xfId="3287" xr:uid="{54EF4734-F7A9-4568-B8BF-75A90C648FF0}"/>
    <cellStyle name="Comma 6 3 3 2" xfId="3288" xr:uid="{604D895C-12D2-4A72-BD1C-6F559876971F}"/>
    <cellStyle name="Comma 6 3 3 2 2" xfId="6225" xr:uid="{1D6B49A1-3CA1-4D59-911F-299D0323E715}"/>
    <cellStyle name="Comma 6 3 3 2 2 2" xfId="6893" xr:uid="{7E061A86-74F0-4FC9-A8AB-B48A76B76F83}"/>
    <cellStyle name="Comma 6 3 3 2 2 2 2" xfId="10623" xr:uid="{4CA507D1-1331-46B8-B28F-CE738E2CB847}"/>
    <cellStyle name="Comma 6 3 3 2 2 2 2 2" xfId="20070" xr:uid="{DD1BAE34-B9D2-4BB7-B4A7-84240BCABDD5}"/>
    <cellStyle name="Comma 6 3 3 2 2 2 2 2 2" xfId="31975" xr:uid="{FD2F1E12-E921-42E7-B201-E7FE48866561}"/>
    <cellStyle name="Comma 6 3 3 2 2 2 2 2 3" xfId="34758" xr:uid="{BA8BB927-E051-425D-80F7-6C6EA99B7656}"/>
    <cellStyle name="Comma 6 3 3 2 2 2 2 3" xfId="30691" xr:uid="{84EACC9A-2BCC-4925-8C02-76B3947F820E}"/>
    <cellStyle name="Comma 6 3 3 2 2 2 2 4" xfId="33462" xr:uid="{8B0F32F2-1432-4C47-B7B3-E5AA52BAD407}"/>
    <cellStyle name="Comma 6 3 3 2 2 2 3" xfId="16341" xr:uid="{5FC9F976-0447-4629-A79B-06EA893F1B89}"/>
    <cellStyle name="Comma 6 3 3 2 2 2 3 2" xfId="31332" xr:uid="{0DBF1E37-263E-471F-B060-32F7B2D873C1}"/>
    <cellStyle name="Comma 6 3 3 2 2 2 3 3" xfId="34109" xr:uid="{59094085-9DC0-4ACD-8ADA-D05B07E4E8ED}"/>
    <cellStyle name="Comma 6 3 3 2 2 2 4" xfId="30050" xr:uid="{B1BC2F44-61D8-4273-B024-73BF202D2B75}"/>
    <cellStyle name="Comma 6 3 3 2 2 2 5" xfId="32815" xr:uid="{A09F4AE3-A2B5-4F09-A15D-C0898280C866}"/>
    <cellStyle name="Comma 6 3 3 2 2 3" xfId="9954" xr:uid="{CE0FD32E-EF4C-48A3-A389-18FCE9A63F40}"/>
    <cellStyle name="Comma 6 3 3 2 2 3 2" xfId="19400" xr:uid="{25F3D4C6-DD80-478A-9BF5-BF00895776C7}"/>
    <cellStyle name="Comma 6 3 3 2 2 3 2 2" xfId="31686" xr:uid="{7093FB76-8ACA-4E4A-B26C-C8F424F31B08}"/>
    <cellStyle name="Comma 6 3 3 2 2 3 2 3" xfId="34467" xr:uid="{3AC60BF3-3AE1-4BC3-B730-6760937AD885}"/>
    <cellStyle name="Comma 6 3 3 2 2 3 3" xfId="30403" xr:uid="{20EB8566-A762-452B-9448-8813145675C6}"/>
    <cellStyle name="Comma 6 3 3 2 2 3 4" xfId="33172" xr:uid="{E108EE39-841E-4022-9E6B-E7BA1D9979C8}"/>
    <cellStyle name="Comma 6 3 3 2 2 4" xfId="15671" xr:uid="{39FBAC64-6A82-40C0-808A-B78DDBFCA719}"/>
    <cellStyle name="Comma 6 3 3 2 2 4 2" xfId="31043" xr:uid="{E8D93397-D933-4F73-A615-CB5DEC19A5C8}"/>
    <cellStyle name="Comma 6 3 3 2 2 4 3" xfId="33818" xr:uid="{F4DF37AD-B6FF-49C3-B9A4-BAF722E93D0A}"/>
    <cellStyle name="Comma 6 3 3 2 2 5" xfId="29763" xr:uid="{485B68F5-E87C-43F6-B7A7-5FB4BB8D0E2D}"/>
    <cellStyle name="Comma 6 3 3 2 2 6" xfId="32526" xr:uid="{77E4A24A-A20A-4A07-889B-7331825CB147}"/>
    <cellStyle name="Comma 6 3 3 3" xfId="6224" xr:uid="{4B8032E9-F4AB-4EE5-8CFF-CF554581F457}"/>
    <cellStyle name="Comma 6 3 3 3 2" xfId="6892" xr:uid="{1AC2710A-333B-4F68-AEDA-B6A6469F602C}"/>
    <cellStyle name="Comma 6 3 3 3 2 2" xfId="10622" xr:uid="{07DF4D6A-66A3-460D-A979-2B9C4D7CADBF}"/>
    <cellStyle name="Comma 6 3 3 3 2 2 2" xfId="20069" xr:uid="{4AE9D73F-9805-45FE-8B3A-A8AE1CFABDCB}"/>
    <cellStyle name="Comma 6 3 3 3 2 2 2 2" xfId="31974" xr:uid="{3274EA4A-BFFA-4011-89F0-68515C739322}"/>
    <cellStyle name="Comma 6 3 3 3 2 2 2 3" xfId="34757" xr:uid="{51DD5D14-0783-4CD1-935D-50ACC0420226}"/>
    <cellStyle name="Comma 6 3 3 3 2 2 3" xfId="30690" xr:uid="{654A8578-64B2-4ABC-8036-3E6BFF0AFD6A}"/>
    <cellStyle name="Comma 6 3 3 3 2 2 4" xfId="33461" xr:uid="{B2A00A02-A779-41E0-AD81-B8046AD2C578}"/>
    <cellStyle name="Comma 6 3 3 3 2 3" xfId="16340" xr:uid="{CE16DB74-5CF9-4CC2-920F-A6E8AF3BE0A2}"/>
    <cellStyle name="Comma 6 3 3 3 2 3 2" xfId="31331" xr:uid="{90B65C89-BBC7-4ACA-B347-9708B587EEFE}"/>
    <cellStyle name="Comma 6 3 3 3 2 3 3" xfId="34108" xr:uid="{5B75BC7F-2A60-41AE-9C36-5F64ADC803A7}"/>
    <cellStyle name="Comma 6 3 3 3 2 4" xfId="30049" xr:uid="{7AA11B37-1B89-4B73-B9B3-F835D3225243}"/>
    <cellStyle name="Comma 6 3 3 3 2 5" xfId="32814" xr:uid="{F9EF4253-3724-4C67-8094-3F1322CDBAB2}"/>
    <cellStyle name="Comma 6 3 3 3 3" xfId="9953" xr:uid="{AB03680E-84FA-4026-900E-31D71F297D7A}"/>
    <cellStyle name="Comma 6 3 3 3 3 2" xfId="19399" xr:uid="{46F028C3-276B-4C70-8F76-6D79BF9D6EB7}"/>
    <cellStyle name="Comma 6 3 3 3 3 2 2" xfId="31685" xr:uid="{52F203D3-22BB-4399-A8F3-311FCD332D35}"/>
    <cellStyle name="Comma 6 3 3 3 3 2 3" xfId="34466" xr:uid="{F114A7AA-EF4C-475C-BD2E-A0C4C5062B33}"/>
    <cellStyle name="Comma 6 3 3 3 3 3" xfId="30402" xr:uid="{6A526273-BFEA-4405-A206-0FB7E80F472C}"/>
    <cellStyle name="Comma 6 3 3 3 3 4" xfId="33171" xr:uid="{DEDA81D7-8BDC-4532-A983-2C7A25A8F2E0}"/>
    <cellStyle name="Comma 6 3 3 3 4" xfId="15670" xr:uid="{7103AE04-E248-4DB3-AADC-2D9059004787}"/>
    <cellStyle name="Comma 6 3 3 3 4 2" xfId="31042" xr:uid="{48C3B790-3DBC-49CA-8528-21ABFA96675B}"/>
    <cellStyle name="Comma 6 3 3 3 4 3" xfId="33817" xr:uid="{80FDEEDF-90C8-4794-9E6F-D740FE298C98}"/>
    <cellStyle name="Comma 6 3 3 3 5" xfId="29762" xr:uid="{EC4695B6-BD9A-49DE-8E0D-3941A9A80890}"/>
    <cellStyle name="Comma 6 3 3 3 6" xfId="32525" xr:uid="{DBECE256-E438-4420-B086-292F0FE9D50E}"/>
    <cellStyle name="Comma 6 3 4" xfId="6221" xr:uid="{48738ED9-D9FB-4482-9381-6B4FFA015920}"/>
    <cellStyle name="Comma 6 3 4 2" xfId="6889" xr:uid="{C1E44D33-DF1A-456B-9DC9-295A0214BFA6}"/>
    <cellStyle name="Comma 6 3 4 2 2" xfId="10619" xr:uid="{09B5C6AF-3F4A-4205-BF3B-3F58429A67BF}"/>
    <cellStyle name="Comma 6 3 4 2 2 2" xfId="20066" xr:uid="{C1A37AEC-9B8D-49D8-92DE-EC40DD382321}"/>
    <cellStyle name="Comma 6 3 4 2 2 2 2" xfId="31971" xr:uid="{412F34F7-9885-4BA2-8C9D-19A25B9D7214}"/>
    <cellStyle name="Comma 6 3 4 2 2 2 3" xfId="34754" xr:uid="{C8E740BF-6002-46D1-8C9F-C52A924F824D}"/>
    <cellStyle name="Comma 6 3 4 2 2 3" xfId="30687" xr:uid="{FDB587D5-AC6B-4C33-BC51-286790A105E1}"/>
    <cellStyle name="Comma 6 3 4 2 2 4" xfId="33458" xr:uid="{84DA2453-ECE9-4D35-A3CC-82F1EBD11EC4}"/>
    <cellStyle name="Comma 6 3 4 2 3" xfId="16337" xr:uid="{7FA7C624-E89D-4843-A35D-96F6C7CE75D1}"/>
    <cellStyle name="Comma 6 3 4 2 3 2" xfId="31328" xr:uid="{A08BD8A4-C1CC-484F-8FC6-F2848EC14FF2}"/>
    <cellStyle name="Comma 6 3 4 2 3 3" xfId="34105" xr:uid="{FF1BF770-37EE-4032-A133-4DF32E3C7A21}"/>
    <cellStyle name="Comma 6 3 4 2 4" xfId="30046" xr:uid="{FC8CA1DE-1C7C-4489-BFF6-AE94E4030E05}"/>
    <cellStyle name="Comma 6 3 4 2 5" xfId="32811" xr:uid="{C8DC7C2A-C30B-445D-B4D6-39412B8C731D}"/>
    <cellStyle name="Comma 6 3 4 3" xfId="9950" xr:uid="{95AB783B-0897-420A-8950-0F460BBBE2F4}"/>
    <cellStyle name="Comma 6 3 4 3 2" xfId="19396" xr:uid="{2F54625B-68AB-49AE-A44E-5243085DCE00}"/>
    <cellStyle name="Comma 6 3 4 3 2 2" xfId="31682" xr:uid="{42FCEB2D-F0E8-4A54-99DE-370A23270C1D}"/>
    <cellStyle name="Comma 6 3 4 3 2 3" xfId="34463" xr:uid="{08B8EE98-6A20-4F96-8639-2E869CF9A02E}"/>
    <cellStyle name="Comma 6 3 4 3 3" xfId="30399" xr:uid="{E316C900-8E43-45DD-A1F7-8E375593F37F}"/>
    <cellStyle name="Comma 6 3 4 3 4" xfId="33168" xr:uid="{49142660-8503-481E-98D8-BC8C8873C87B}"/>
    <cellStyle name="Comma 6 3 4 4" xfId="15667" xr:uid="{5A4FE088-57F0-4DDC-96E1-09BFE2461865}"/>
    <cellStyle name="Comma 6 3 4 4 2" xfId="31039" xr:uid="{11760CF8-2762-4556-A1DE-8ABF11A470C2}"/>
    <cellStyle name="Comma 6 3 4 4 3" xfId="33814" xr:uid="{7706E8C2-151D-4F36-A76A-2CE6704B6B6A}"/>
    <cellStyle name="Comma 6 3 4 5" xfId="29759" xr:uid="{DF2ECC83-DFB8-4C03-863C-4D1B66AC5546}"/>
    <cellStyle name="Comma 6 3 4 6" xfId="32522" xr:uid="{D77FC4B6-EC9E-4F7E-A4CD-63505A7D5247}"/>
    <cellStyle name="Comma 6 3 5" xfId="28983" xr:uid="{A6A0997E-9458-437C-89A7-449DCD684199}"/>
    <cellStyle name="Comma 6 3 5 2" xfId="32137" xr:uid="{D360349B-A2AB-42D8-8D13-9916FA5CC964}"/>
    <cellStyle name="Comma 6 3 5 3" xfId="34923" xr:uid="{6E759527-2C78-4EB2-9B72-DC9B1E143CE5}"/>
    <cellStyle name="Comma 6 3 6" xfId="3284" xr:uid="{01286EEA-AB54-46A3-98D7-54973EFFB842}"/>
    <cellStyle name="Comma 6 3 6 2" xfId="29554" xr:uid="{A85ADA7D-C9B6-4A64-B642-36D7972612FF}"/>
    <cellStyle name="Comma 6 3 7" xfId="29393" xr:uid="{3E103C4F-EEFF-46EC-98E8-BA18ECA51B6A}"/>
    <cellStyle name="Comma 6 3 8" xfId="32219" xr:uid="{DCF19E28-0A35-488E-B7C5-CAE25AB496DC}"/>
    <cellStyle name="Comma 6 4" xfId="289" xr:uid="{ECCB9D2C-658C-44A7-8826-C62B04317BF0}"/>
    <cellStyle name="Comma 6 4 2" xfId="3290" xr:uid="{74A3B0EF-7062-4E4D-8827-84EA7BB90A1E}"/>
    <cellStyle name="Comma 6 4 2 2" xfId="6227" xr:uid="{5D85A18B-7E2F-45C9-88D9-F7FB83F3C337}"/>
    <cellStyle name="Comma 6 4 2 2 2" xfId="6895" xr:uid="{B22B77E0-1CAE-4585-9148-6CFA2C7D387D}"/>
    <cellStyle name="Comma 6 4 2 2 2 2" xfId="10625" xr:uid="{BAC3C65C-8A5B-4FE1-8685-EA86A50CF327}"/>
    <cellStyle name="Comma 6 4 2 2 2 2 2" xfId="20072" xr:uid="{F5BE7389-0C2A-4324-84CC-DB962E267DBD}"/>
    <cellStyle name="Comma 6 4 2 2 2 2 2 2" xfId="31977" xr:uid="{E92AD159-8045-4270-88B4-C6CD532E47E0}"/>
    <cellStyle name="Comma 6 4 2 2 2 2 2 3" xfId="34760" xr:uid="{B44947D3-9439-48C4-8674-3328E785CC83}"/>
    <cellStyle name="Comma 6 4 2 2 2 2 3" xfId="30693" xr:uid="{101C5F18-2164-4263-A189-1627ACF9E2D6}"/>
    <cellStyle name="Comma 6 4 2 2 2 2 4" xfId="33464" xr:uid="{E56547C1-1B72-44AE-B97F-685927B9E849}"/>
    <cellStyle name="Comma 6 4 2 2 2 3" xfId="16343" xr:uid="{86BC5957-C44C-4036-B8CF-298D968093BF}"/>
    <cellStyle name="Comma 6 4 2 2 2 3 2" xfId="31334" xr:uid="{F40EEF7D-66B9-4CC4-A039-13166D14E53E}"/>
    <cellStyle name="Comma 6 4 2 2 2 3 3" xfId="34111" xr:uid="{76EE216D-AC5E-486D-9F13-18A8A3D0AA6F}"/>
    <cellStyle name="Comma 6 4 2 2 2 4" xfId="30052" xr:uid="{127200B3-6D33-4C05-B1BC-E18BE26C9DA5}"/>
    <cellStyle name="Comma 6 4 2 2 2 5" xfId="32817" xr:uid="{0C0D3C80-D9A7-47B7-ACC9-C69A1973C8D4}"/>
    <cellStyle name="Comma 6 4 2 2 3" xfId="9956" xr:uid="{AE08F0D5-61C0-403C-8810-D0DA446C1F04}"/>
    <cellStyle name="Comma 6 4 2 2 3 2" xfId="19402" xr:uid="{BC611F38-3670-491F-9089-76FF59FBB78C}"/>
    <cellStyle name="Comma 6 4 2 2 3 2 2" xfId="31688" xr:uid="{4CCAF0B0-CF78-45CE-8A4D-C6A5670C0CB8}"/>
    <cellStyle name="Comma 6 4 2 2 3 2 3" xfId="34469" xr:uid="{C50D9A89-7179-4D83-B09E-3AC739252D35}"/>
    <cellStyle name="Comma 6 4 2 2 3 3" xfId="30405" xr:uid="{6B2C3B7C-66A5-491B-A17A-DFF888F29C44}"/>
    <cellStyle name="Comma 6 4 2 2 3 4" xfId="33174" xr:uid="{2777C21F-2AC3-4BDC-81CF-81A83A720936}"/>
    <cellStyle name="Comma 6 4 2 2 4" xfId="15673" xr:uid="{E9458F8B-18BA-4236-BFB3-56291F757F9B}"/>
    <cellStyle name="Comma 6 4 2 2 4 2" xfId="31045" xr:uid="{8A2E5397-9F48-4658-98FE-BB663A9BAE7B}"/>
    <cellStyle name="Comma 6 4 2 2 4 3" xfId="33820" xr:uid="{A1CABC15-69A6-4401-9413-24285E6D82CD}"/>
    <cellStyle name="Comma 6 4 2 2 5" xfId="29765" xr:uid="{00E5E90B-0722-453B-A6E3-25281F96A43A}"/>
    <cellStyle name="Comma 6 4 2 2 6" xfId="32528" xr:uid="{16DD5B89-C9D2-4907-92BC-268E02C6BC75}"/>
    <cellStyle name="Comma 6 4 3" xfId="3291" xr:uid="{88C96F66-811B-482A-8B9A-99BD93FB476B}"/>
    <cellStyle name="Comma 6 4 3 2" xfId="6228" xr:uid="{56202FB6-D0D1-4EB6-A695-209DD4F935FB}"/>
    <cellStyle name="Comma 6 4 3 2 2" xfId="6896" xr:uid="{AE871D13-F0A1-49C7-9127-4DD51573BFF4}"/>
    <cellStyle name="Comma 6 4 3 2 2 2" xfId="10626" xr:uid="{4D68C86A-A14F-4E67-AAB9-1EE4D247DEFD}"/>
    <cellStyle name="Comma 6 4 3 2 2 2 2" xfId="20073" xr:uid="{1AAFD3C6-875A-4CDE-AC25-07DA0AE0A5C1}"/>
    <cellStyle name="Comma 6 4 3 2 2 2 2 2" xfId="31978" xr:uid="{5C771980-2FE1-455E-A26D-49693BDEF8E7}"/>
    <cellStyle name="Comma 6 4 3 2 2 2 2 3" xfId="34761" xr:uid="{2118B2A2-8DDF-490D-8E97-12357E5A0E7B}"/>
    <cellStyle name="Comma 6 4 3 2 2 2 3" xfId="30694" xr:uid="{05C9DC4D-C1FD-48DC-9173-F39C261199EB}"/>
    <cellStyle name="Comma 6 4 3 2 2 2 4" xfId="33465" xr:uid="{274AA56B-D2E0-452C-9040-DC28AB1A1767}"/>
    <cellStyle name="Comma 6 4 3 2 2 3" xfId="16344" xr:uid="{6CD61EA9-4403-476A-B662-A275E51E3D5C}"/>
    <cellStyle name="Comma 6 4 3 2 2 3 2" xfId="31335" xr:uid="{D0581128-DA03-4141-9E42-B8E1340A32CD}"/>
    <cellStyle name="Comma 6 4 3 2 2 3 3" xfId="34112" xr:uid="{A65D7410-2BBF-4EF1-AF3E-A618D934FBEC}"/>
    <cellStyle name="Comma 6 4 3 2 2 4" xfId="30053" xr:uid="{D7F71650-3351-4C41-AA14-B11B45C39042}"/>
    <cellStyle name="Comma 6 4 3 2 2 5" xfId="32818" xr:uid="{6C7BBEB3-7BAD-4287-A218-6C9637758317}"/>
    <cellStyle name="Comma 6 4 3 2 3" xfId="9957" xr:uid="{87ED14C0-9E44-4AAE-8DD9-1242B0CF2C78}"/>
    <cellStyle name="Comma 6 4 3 2 3 2" xfId="19403" xr:uid="{CF423FEC-AC4D-4A6E-82DF-CA594D8E8B26}"/>
    <cellStyle name="Comma 6 4 3 2 3 2 2" xfId="31689" xr:uid="{B82D243A-67E8-49C2-B1DB-12599EC35872}"/>
    <cellStyle name="Comma 6 4 3 2 3 2 3" xfId="34470" xr:uid="{42FF7530-6DB2-43F9-92E6-9BA3066D67EB}"/>
    <cellStyle name="Comma 6 4 3 2 3 3" xfId="30406" xr:uid="{292AB05F-5818-442D-93FB-A155022FACAE}"/>
    <cellStyle name="Comma 6 4 3 2 3 4" xfId="33175" xr:uid="{624E1623-D40D-4AB2-B572-16F71A49F005}"/>
    <cellStyle name="Comma 6 4 3 2 4" xfId="15674" xr:uid="{E771A370-4EF7-47D7-AC65-FE7579C94F15}"/>
    <cellStyle name="Comma 6 4 3 2 4 2" xfId="31046" xr:uid="{EB7B250F-6C0E-4813-BAD5-D9BE94F45B02}"/>
    <cellStyle name="Comma 6 4 3 2 4 3" xfId="33821" xr:uid="{7C1DA7FE-179B-440E-8E3B-567D633F5A61}"/>
    <cellStyle name="Comma 6 4 3 2 5" xfId="29766" xr:uid="{E0606A2F-4D44-4A46-9AB9-203CFB0B3A4B}"/>
    <cellStyle name="Comma 6 4 3 2 6" xfId="32529" xr:uid="{096E283C-9E51-4426-B2E3-B840AAEE20C2}"/>
    <cellStyle name="Comma 6 4 4" xfId="6226" xr:uid="{00ABC674-A284-4D6E-80D8-866A486A5CD0}"/>
    <cellStyle name="Comma 6 4 4 2" xfId="6894" xr:uid="{80596AFE-0025-41FA-857A-A7A2F20E8AC0}"/>
    <cellStyle name="Comma 6 4 4 2 2" xfId="10624" xr:uid="{06038988-C308-41B8-96AA-8D980F69CEBD}"/>
    <cellStyle name="Comma 6 4 4 2 2 2" xfId="20071" xr:uid="{72713EF5-5B64-428F-9F17-805713B5DF82}"/>
    <cellStyle name="Comma 6 4 4 2 2 2 2" xfId="31976" xr:uid="{4464251F-0661-485E-BE68-F69B08EE5DE4}"/>
    <cellStyle name="Comma 6 4 4 2 2 2 3" xfId="34759" xr:uid="{CC56252D-DB82-4F56-ADC6-9015B77DD19D}"/>
    <cellStyle name="Comma 6 4 4 2 2 3" xfId="30692" xr:uid="{6C3B0D47-E2D8-4CC7-8B3F-E700014766B5}"/>
    <cellStyle name="Comma 6 4 4 2 2 4" xfId="33463" xr:uid="{56AB6780-1209-4A81-8837-E77121E4A182}"/>
    <cellStyle name="Comma 6 4 4 2 3" xfId="16342" xr:uid="{F4A3D117-BFAD-4FAE-BAE3-818B0786F85E}"/>
    <cellStyle name="Comma 6 4 4 2 3 2" xfId="31333" xr:uid="{59CDD820-A689-4AD2-A86E-63885423425D}"/>
    <cellStyle name="Comma 6 4 4 2 3 3" xfId="34110" xr:uid="{BA27DB2D-B7C9-4E38-BD5B-4B07F300A3C1}"/>
    <cellStyle name="Comma 6 4 4 2 4" xfId="30051" xr:uid="{BF1E914F-7065-45CE-B8FE-1590C8248523}"/>
    <cellStyle name="Comma 6 4 4 2 5" xfId="32816" xr:uid="{BD6B56EB-8F9A-41E2-B2E5-F7EA59507443}"/>
    <cellStyle name="Comma 6 4 4 3" xfId="9955" xr:uid="{7B5C83D4-1B31-4B6C-9D29-B6EE83B8A378}"/>
    <cellStyle name="Comma 6 4 4 3 2" xfId="19401" xr:uid="{DF34DCF6-4D06-465B-8B35-64A1F2B0F84E}"/>
    <cellStyle name="Comma 6 4 4 3 2 2" xfId="31687" xr:uid="{08247BA7-ED0B-4A5A-B21D-A82A9F5C7F99}"/>
    <cellStyle name="Comma 6 4 4 3 2 3" xfId="34468" xr:uid="{25999BF1-D0B2-4F48-990D-5A64CA396B0A}"/>
    <cellStyle name="Comma 6 4 4 3 3" xfId="30404" xr:uid="{F00886EF-59B0-4C53-92FD-769DE8FFF6D8}"/>
    <cellStyle name="Comma 6 4 4 3 4" xfId="33173" xr:uid="{5E818F67-ABCA-419B-9876-3FBCE9B071F1}"/>
    <cellStyle name="Comma 6 4 4 4" xfId="15672" xr:uid="{D21F3925-CE33-4EA4-8136-F65E600B63D3}"/>
    <cellStyle name="Comma 6 4 4 4 2" xfId="31044" xr:uid="{F3FE6B37-7F46-4D9B-B9F0-0A0E10CD0F50}"/>
    <cellStyle name="Comma 6 4 4 4 3" xfId="33819" xr:uid="{1A0E351F-A4F1-4E94-97D6-E9888CD8D06D}"/>
    <cellStyle name="Comma 6 4 4 5" xfId="29764" xr:uid="{88E4BCB4-E906-4AD3-B09A-3C6F9E56B406}"/>
    <cellStyle name="Comma 6 4 4 6" xfId="32527" xr:uid="{15403174-0F1C-4EBE-AFB8-2867F001C74B}"/>
    <cellStyle name="Comma 6 4 5" xfId="3289" xr:uid="{83B78C58-9A9B-40BF-9CC8-7D29FBE31FC9}"/>
    <cellStyle name="Comma 6 4 5 2" xfId="29556" xr:uid="{196DF3CA-DB15-4801-810E-A7BF8EE2D6C1}"/>
    <cellStyle name="Comma 6 4 6" xfId="29448" xr:uid="{A317D185-3AE2-41EF-8906-F47094A41BD7}"/>
    <cellStyle name="Comma 6 4 7" xfId="32274" xr:uid="{725532A9-5DE8-4E0F-BF8F-EE0C41399492}"/>
    <cellStyle name="Comma 6 5" xfId="3292" xr:uid="{B0456A76-BF35-49FA-87CC-42867AF043CF}"/>
    <cellStyle name="Comma 6 5 2" xfId="6229" xr:uid="{4EDF39BE-3926-43B6-AC00-A4925D66316F}"/>
    <cellStyle name="Comma 6 5 2 2" xfId="6897" xr:uid="{6D877988-ECEF-42BF-84C2-79CFEA8269A1}"/>
    <cellStyle name="Comma 6 5 2 2 2" xfId="10627" xr:uid="{CBA666BE-5A2A-4979-9790-4E17C62D8306}"/>
    <cellStyle name="Comma 6 5 2 2 2 2" xfId="20074" xr:uid="{FD9434D0-91AF-428A-9158-94355596926D}"/>
    <cellStyle name="Comma 6 5 2 2 2 2 2" xfId="31979" xr:uid="{37A16939-D9CA-40E8-BFE7-13898B6452B6}"/>
    <cellStyle name="Comma 6 5 2 2 2 2 3" xfId="34762" xr:uid="{549E3763-4E0E-4439-BDB3-9536C7EEEE59}"/>
    <cellStyle name="Comma 6 5 2 2 2 3" xfId="30695" xr:uid="{B89D08C3-99AC-4FBB-80CB-944C4FF451E4}"/>
    <cellStyle name="Comma 6 5 2 2 2 4" xfId="33466" xr:uid="{ACF957A4-806F-4612-AF19-0FC4995D9E30}"/>
    <cellStyle name="Comma 6 5 2 2 3" xfId="16345" xr:uid="{275EE692-3070-40F2-A156-EFBD680C74B2}"/>
    <cellStyle name="Comma 6 5 2 2 3 2" xfId="31336" xr:uid="{1914EDF3-BD88-48F8-8D06-DC2F025C6F5B}"/>
    <cellStyle name="Comma 6 5 2 2 3 3" xfId="34113" xr:uid="{74C3ED02-51FF-490E-B029-79008900F3F7}"/>
    <cellStyle name="Comma 6 5 2 2 4" xfId="30054" xr:uid="{AA6A3F98-6DA8-4E72-BE69-8467B63D61AB}"/>
    <cellStyle name="Comma 6 5 2 2 5" xfId="32819" xr:uid="{0EE302D6-9413-4EA4-9266-F92351ED2661}"/>
    <cellStyle name="Comma 6 5 2 3" xfId="9958" xr:uid="{8161C5B6-7A55-47AA-A4AC-2CCE7D346E12}"/>
    <cellStyle name="Comma 6 5 2 3 2" xfId="19404" xr:uid="{0E0E1564-F450-4475-9DCE-92706766CC4B}"/>
    <cellStyle name="Comma 6 5 2 3 2 2" xfId="31690" xr:uid="{80BE0B22-FB51-450A-8C12-C7C19D9B343D}"/>
    <cellStyle name="Comma 6 5 2 3 2 3" xfId="34471" xr:uid="{0F3B3F90-34DB-4CF6-BF26-89CE5BEABAEE}"/>
    <cellStyle name="Comma 6 5 2 3 3" xfId="30407" xr:uid="{4221EC42-6DC9-45E8-B908-A5E6C5FCA329}"/>
    <cellStyle name="Comma 6 5 2 3 4" xfId="33176" xr:uid="{6EC0FB7F-A0F2-4FAE-9E24-15E3B1B492D4}"/>
    <cellStyle name="Comma 6 5 2 4" xfId="15675" xr:uid="{9DEA8122-DC25-433C-8BDC-935499C72EA8}"/>
    <cellStyle name="Comma 6 5 2 4 2" xfId="31047" xr:uid="{80E76D73-9A0B-4E4E-8004-FF7AAC240456}"/>
    <cellStyle name="Comma 6 5 2 4 3" xfId="33822" xr:uid="{FF875F1B-605B-4C73-A023-5B5C894AC9BF}"/>
    <cellStyle name="Comma 6 5 2 5" xfId="29767" xr:uid="{5378D6D4-2AB8-459F-9EC3-254B9DF3D4B1}"/>
    <cellStyle name="Comma 6 5 2 6" xfId="32530" xr:uid="{557D5E20-40AA-477E-9DA5-0DA69D8E859E}"/>
    <cellStyle name="Comma 6 6" xfId="4388" xr:uid="{645882A2-7B1D-4A7F-B393-5565D430B389}"/>
    <cellStyle name="Comma 6 6 2" xfId="6348" xr:uid="{409F1A1A-EA0F-42F8-9822-B0A1933606D4}"/>
    <cellStyle name="Comma 6 6 2 2" xfId="7016" xr:uid="{44F35BBD-5C2C-4A8F-91CF-8F17BECD9421}"/>
    <cellStyle name="Comma 6 6 2 2 2" xfId="10746" xr:uid="{77FCDBFE-ECD7-4FDF-B2B7-EFFF358CB144}"/>
    <cellStyle name="Comma 6 6 2 2 2 2" xfId="20193" xr:uid="{8A372665-B79C-4442-82D1-B28C7B806A72}"/>
    <cellStyle name="Comma 6 6 2 2 2 2 2" xfId="31996" xr:uid="{32F71B25-069C-43FC-949A-AA5453B8E658}"/>
    <cellStyle name="Comma 6 6 2 2 2 2 3" xfId="34780" xr:uid="{8CC65948-5436-40B3-B547-F9D8C4B93C20}"/>
    <cellStyle name="Comma 6 6 2 2 2 3" xfId="30712" xr:uid="{43C77066-C15E-407C-945A-C34961B6CA20}"/>
    <cellStyle name="Comma 6 6 2 2 2 4" xfId="33484" xr:uid="{2FC80B9B-C164-4881-85BC-3852D7EB54F9}"/>
    <cellStyle name="Comma 6 6 2 2 3" xfId="16464" xr:uid="{B9D5AAA7-AABF-4B79-8339-44504EB1EAEC}"/>
    <cellStyle name="Comma 6 6 2 2 3 2" xfId="31353" xr:uid="{8B1B3906-E971-40C7-8194-29404C8A24F0}"/>
    <cellStyle name="Comma 6 6 2 2 3 3" xfId="34131" xr:uid="{01F9288B-D4C9-4911-A371-5539E1FA57E7}"/>
    <cellStyle name="Comma 6 6 2 2 4" xfId="30071" xr:uid="{7585A930-2CC9-4CE5-8E81-1E677AF13DFC}"/>
    <cellStyle name="Comma 6 6 2 2 5" xfId="32837" xr:uid="{7118D4FA-1EB6-4B16-8C68-FD2F7D4859C8}"/>
    <cellStyle name="Comma 6 6 2 3" xfId="10077" xr:uid="{69F96105-0A86-4A9D-9C73-70E692A861CF}"/>
    <cellStyle name="Comma 6 6 2 3 2" xfId="19523" xr:uid="{65360A18-A4A3-426A-B2AB-50BDD30C758C}"/>
    <cellStyle name="Comma 6 6 2 3 2 2" xfId="31707" xr:uid="{7B83DEA6-8D13-4E4D-9EDA-F7AA8462F824}"/>
    <cellStyle name="Comma 6 6 2 3 2 3" xfId="34489" xr:uid="{21104223-467A-4EF0-9B36-F91F579599ED}"/>
    <cellStyle name="Comma 6 6 2 3 3" xfId="30424" xr:uid="{B8A29E2D-421F-48F0-A4E4-3F836588C538}"/>
    <cellStyle name="Comma 6 6 2 3 4" xfId="33194" xr:uid="{EED9D94D-F8BF-45EE-A288-5B2AC3A991D8}"/>
    <cellStyle name="Comma 6 6 2 4" xfId="15794" xr:uid="{4BAECB98-FDAB-448B-AFC5-0DA094996269}"/>
    <cellStyle name="Comma 6 6 2 4 2" xfId="31064" xr:uid="{69E60AB0-BA29-4485-A031-38C25F765668}"/>
    <cellStyle name="Comma 6 6 2 4 3" xfId="33840" xr:uid="{C70F91E7-470C-43FD-8950-AC01A97B0DA2}"/>
    <cellStyle name="Comma 6 6 2 5" xfId="29784" xr:uid="{F6911918-EE24-4278-A734-FC3F59D38E26}"/>
    <cellStyle name="Comma 6 6 2 6" xfId="32548" xr:uid="{896E34EE-2DCC-4DA5-96E2-522E01F9530A}"/>
    <cellStyle name="Comma 6 7" xfId="2325" xr:uid="{5E8B6B4B-8BAD-4542-8164-602DBADF2BE1}"/>
    <cellStyle name="Comma 6 7 10" xfId="32310" xr:uid="{138DA348-7DEE-40FF-B6BF-526ADFE547B1}"/>
    <cellStyle name="Comma 6 7 2" xfId="4491" xr:uid="{8365EBA0-3C63-40C1-93DF-CD24B6AC3D63}"/>
    <cellStyle name="Comma 6 7 2 2" xfId="6351" xr:uid="{5B947287-A252-40B6-9887-B0BBD42F660D}"/>
    <cellStyle name="Comma 6 7 2 2 2" xfId="7019" xr:uid="{2B710175-4A89-4351-A5C2-F8F5C26D2091}"/>
    <cellStyle name="Comma 6 7 2 2 2 2" xfId="10749" xr:uid="{029082B8-9B1F-4C46-BCC8-B9DCA9835A38}"/>
    <cellStyle name="Comma 6 7 2 2 2 2 2" xfId="20196" xr:uid="{52CA98B9-5989-447F-90C0-D053EDD7E822}"/>
    <cellStyle name="Comma 6 7 2 2 2 2 2 2" xfId="31999" xr:uid="{DCCFE23F-DC0D-48FF-91E1-1C351F594432}"/>
    <cellStyle name="Comma 6 7 2 2 2 2 2 3" xfId="34783" xr:uid="{50FDF81E-EE4C-45C6-8BD3-71B455083301}"/>
    <cellStyle name="Comma 6 7 2 2 2 2 3" xfId="30715" xr:uid="{29C894BB-0476-4A19-A8D7-AA81CA7863CA}"/>
    <cellStyle name="Comma 6 7 2 2 2 2 4" xfId="33487" xr:uid="{4C6CCDF2-3D16-4264-8BE8-083B0B20E8D9}"/>
    <cellStyle name="Comma 6 7 2 2 2 3" xfId="16467" xr:uid="{6E62F14D-245C-4418-BB44-C3764BC944F3}"/>
    <cellStyle name="Comma 6 7 2 2 2 3 2" xfId="31356" xr:uid="{51B2ED4C-887D-4297-9C2F-BD9B8A030338}"/>
    <cellStyle name="Comma 6 7 2 2 2 3 3" xfId="34134" xr:uid="{FEDF392F-7AF3-49AA-B7EA-16AD452739F0}"/>
    <cellStyle name="Comma 6 7 2 2 2 4" xfId="30074" xr:uid="{6FCCD564-3DC5-43E2-B029-9E649790B5A7}"/>
    <cellStyle name="Comma 6 7 2 2 2 5" xfId="32840" xr:uid="{124F90E0-7DAC-4C2C-BDB5-7AAB76FDBF5E}"/>
    <cellStyle name="Comma 6 7 2 2 3" xfId="10080" xr:uid="{49183798-3F49-4C92-921E-322D06A25DA5}"/>
    <cellStyle name="Comma 6 7 2 2 3 2" xfId="19526" xr:uid="{0088792B-9D84-40D9-B976-7B766641879C}"/>
    <cellStyle name="Comma 6 7 2 2 3 2 2" xfId="31710" xr:uid="{6926DDBF-71DF-4A63-80A2-4A801732BCB5}"/>
    <cellStyle name="Comma 6 7 2 2 3 2 3" xfId="34492" xr:uid="{52E8AC95-BA0E-4835-B19A-7DCEDE336801}"/>
    <cellStyle name="Comma 6 7 2 2 3 3" xfId="30427" xr:uid="{8E1D5D09-F153-4AF0-9381-D79A479D0815}"/>
    <cellStyle name="Comma 6 7 2 2 3 4" xfId="33197" xr:uid="{83EB80AB-62B0-4B6E-9927-50D6F80F8912}"/>
    <cellStyle name="Comma 6 7 2 2 4" xfId="15797" xr:uid="{81F33DBD-CB5E-42EE-901B-8F4167A8C06B}"/>
    <cellStyle name="Comma 6 7 2 2 4 2" xfId="31067" xr:uid="{0C42360A-30E6-448D-B161-5AE2226142D4}"/>
    <cellStyle name="Comma 6 7 2 2 4 3" xfId="33843" xr:uid="{18B5BE95-7491-47F7-B798-DE6011C4EE14}"/>
    <cellStyle name="Comma 6 7 2 2 5" xfId="29787" xr:uid="{0F261C24-DB77-4B0D-A23A-FC2AA7055291}"/>
    <cellStyle name="Comma 6 7 2 2 6" xfId="32551" xr:uid="{3B926D8B-FDA8-4791-A239-3923558977EA}"/>
    <cellStyle name="Comma 6 7 2 3" xfId="6493" xr:uid="{A098D20D-8060-4B9E-90B0-D278EE19BA7F}"/>
    <cellStyle name="Comma 6 7 2 3 2" xfId="10223" xr:uid="{E244B6E5-B417-459D-A557-048C312F7121}"/>
    <cellStyle name="Comma 6 7 2 3 2 2" xfId="19669" xr:uid="{7705CF80-F417-49EB-B768-EF5E76EA6948}"/>
    <cellStyle name="Comma 6 7 2 3 2 2 2" xfId="31776" xr:uid="{7BA71EA6-82DC-4FD6-8217-62BA7287F18B}"/>
    <cellStyle name="Comma 6 7 2 3 2 2 3" xfId="34559" xr:uid="{DF73BC9C-4E30-4705-A190-E28156006885}"/>
    <cellStyle name="Comma 6 7 2 3 2 3" xfId="30493" xr:uid="{42FF5845-68B2-4CAC-A4FB-77C4875A0A30}"/>
    <cellStyle name="Comma 6 7 2 3 2 4" xfId="33264" xr:uid="{AA15F164-B847-4F4F-B3FA-E620816DE5BA}"/>
    <cellStyle name="Comma 6 7 2 3 3" xfId="15940" xr:uid="{E701E972-FE71-4584-AB5E-0A24C331B3B6}"/>
    <cellStyle name="Comma 6 7 2 3 3 2" xfId="31133" xr:uid="{FEB29424-DDBB-41EB-9C2F-1895617D6656}"/>
    <cellStyle name="Comma 6 7 2 3 3 3" xfId="33910" xr:uid="{D4EAE759-1A9C-4C8F-A604-E435C7A4D63B}"/>
    <cellStyle name="Comma 6 7 2 3 4" xfId="29852" xr:uid="{CFAF8F3D-3541-458E-839A-E30D2440ADE4}"/>
    <cellStyle name="Comma 6 7 2 3 5" xfId="32617" xr:uid="{7A1CEE07-4FA0-4A08-9BA4-F53CD01C0B56}"/>
    <cellStyle name="Comma 6 7 2 4" xfId="8783" xr:uid="{A2D88080-BE32-47EC-8FA6-525253B51055}"/>
    <cellStyle name="Comma 6 7 2 4 2" xfId="12297" xr:uid="{15AE6A79-40FF-42CB-89E4-0D388D458560}"/>
    <cellStyle name="Comma 6 7 2 4 2 2" xfId="21744" xr:uid="{24951FF5-908A-478F-B62C-1E4943EE92A5}"/>
    <cellStyle name="Comma 6 7 2 4 2 2 2" xfId="32076" xr:uid="{8CCA26FB-5D7E-47AB-B591-C4A9ED24ECC1}"/>
    <cellStyle name="Comma 6 7 2 4 2 2 3" xfId="34861" xr:uid="{B1F6986B-A66D-46EA-80D2-A78743BFDA39}"/>
    <cellStyle name="Comma 6 7 2 4 2 3" xfId="30792" xr:uid="{E5F0C4F6-FE4B-4520-AC81-CAC8375DD4B2}"/>
    <cellStyle name="Comma 6 7 2 4 2 4" xfId="33565" xr:uid="{071DA83E-85F9-4176-BE58-0436D4E2D4D0}"/>
    <cellStyle name="Comma 6 7 2 4 3" xfId="18228" xr:uid="{D73BD195-4C89-4C83-8055-B15249F6434D}"/>
    <cellStyle name="Comma 6 7 2 4 3 2" xfId="31433" xr:uid="{4B6450DF-8A14-4C0A-95AF-C810C8724AD8}"/>
    <cellStyle name="Comma 6 7 2 4 3 3" xfId="34212" xr:uid="{ED7A761C-EE5B-4992-A6EE-45D1E554F3B7}"/>
    <cellStyle name="Comma 6 7 2 4 4" xfId="30151" xr:uid="{1FEFB704-86BB-4B4D-A38D-AFC717B9C9DF}"/>
    <cellStyle name="Comma 6 7 2 4 5" xfId="32918" xr:uid="{34CCCDCD-3876-40C7-A5BC-22DBC3C53A82}"/>
    <cellStyle name="Comma 6 7 2 5" xfId="9528" xr:uid="{78FA5BA0-2702-4828-8E9D-F4989765F905}"/>
    <cellStyle name="Comma 6 7 2 5 2" xfId="12876" xr:uid="{D374AE83-F15C-45CD-A51E-42F62F3D79C6}"/>
    <cellStyle name="Comma 6 7 2 5 2 2" xfId="22323" xr:uid="{3A710108-2E65-4931-A2A7-B8C8F3258E10}"/>
    <cellStyle name="Comma 6 7 2 5 2 2 2" xfId="32105" xr:uid="{31C6FE5F-B4ED-4005-A1D2-A7AE0030DD6C}"/>
    <cellStyle name="Comma 6 7 2 5 2 2 3" xfId="34891" xr:uid="{B78AFEB5-6C74-4F36-B77C-D66DEC7EB457}"/>
    <cellStyle name="Comma 6 7 2 5 2 3" xfId="30821" xr:uid="{0539046D-EC5F-4B45-BB1A-A46766BC82E0}"/>
    <cellStyle name="Comma 6 7 2 5 2 4" xfId="33595" xr:uid="{0C83D0DF-EE6C-4613-9C79-EEB94059E1CA}"/>
    <cellStyle name="Comma 6 7 2 5 3" xfId="18973" xr:uid="{5752E670-3D39-41D3-B71F-B33A230E54B1}"/>
    <cellStyle name="Comma 6 7 2 5 3 2" xfId="31462" xr:uid="{4A7C389B-5736-47E1-8E78-70B8950B382D}"/>
    <cellStyle name="Comma 6 7 2 5 3 3" xfId="34242" xr:uid="{2A2BC0D0-0A89-448A-BDB6-71BD4F1D9207}"/>
    <cellStyle name="Comma 6 7 2 5 4" xfId="30180" xr:uid="{5EEF2AF0-D64E-499D-A370-E2E0905C0E2E}"/>
    <cellStyle name="Comma 6 7 2 5 5" xfId="32948" xr:uid="{C8A92C2E-00D4-4D54-94A4-208007F8E236}"/>
    <cellStyle name="Comma 6 7 2 6" xfId="9555" xr:uid="{B8C07D0B-E791-4B3D-9CAD-E448A02462FE}"/>
    <cellStyle name="Comma 6 7 2 6 2" xfId="19000" xr:uid="{72A05824-5451-4019-A2C1-785648D070EF}"/>
    <cellStyle name="Comma 6 7 2 6 2 2" xfId="31488" xr:uid="{3E790312-E1F5-47FF-AE8F-A688B353543A}"/>
    <cellStyle name="Comma 6 7 2 6 2 3" xfId="34269" xr:uid="{0B348CAB-A7DE-40B4-9193-62051BD04B20}"/>
    <cellStyle name="Comma 6 7 2 6 3" xfId="30206" xr:uid="{0C283C5D-A99A-4EE8-A01F-9F3F157073C8}"/>
    <cellStyle name="Comma 6 7 2 6 4" xfId="32975" xr:uid="{EF678C4F-19AE-456B-A99B-2270EB61C6FA}"/>
    <cellStyle name="Comma 6 7 2 7" xfId="15272" xr:uid="{E993FD68-0128-4F54-A0B7-97B6D0ED3865}"/>
    <cellStyle name="Comma 6 7 2 7 2" xfId="30846" xr:uid="{1AFA22B8-B59D-46D4-9FFF-6733EA39466D}"/>
    <cellStyle name="Comma 6 7 2 7 3" xfId="33621" xr:uid="{9C747CCF-A280-449C-8A6F-9173C8CD3757}"/>
    <cellStyle name="Comma 6 7 2 8" xfId="29566" xr:uid="{51D750D1-993C-4D4C-950C-8CB845FBA024}"/>
    <cellStyle name="Comma 6 7 2 9" xfId="32330" xr:uid="{890FBBC1-F310-46F0-861D-F0F8D80FE297}"/>
    <cellStyle name="Comma 6 7 3" xfId="6039" xr:uid="{6E8760AF-277D-4EF0-A297-79078E5F1A71}"/>
    <cellStyle name="Comma 6 7 3 2" xfId="6707" xr:uid="{A744E86C-3300-46EF-B780-9CDEDD13225E}"/>
    <cellStyle name="Comma 6 7 3 2 2" xfId="10437" xr:uid="{9C5A55C5-C8F9-4431-AFDA-E60FBE73F038}"/>
    <cellStyle name="Comma 6 7 3 2 2 2" xfId="19883" xr:uid="{DA8D8677-1173-4AAF-9621-39C2CF7A7BE4}"/>
    <cellStyle name="Comma 6 7 3 2 2 2 2" xfId="31800" xr:uid="{4A5F542D-A041-4CF1-95FB-12A5B9E27953}"/>
    <cellStyle name="Comma 6 7 3 2 2 2 3" xfId="34583" xr:uid="{6CF03EE5-D328-433D-992C-71650ECA252A}"/>
    <cellStyle name="Comma 6 7 3 2 2 3" xfId="30517" xr:uid="{7D29C1D7-2EA6-478B-9ACA-82885911CCE0}"/>
    <cellStyle name="Comma 6 7 3 2 2 4" xfId="33288" xr:uid="{68A95ED9-B50D-4F5F-A311-B929ABF8C895}"/>
    <cellStyle name="Comma 6 7 3 2 3" xfId="16154" xr:uid="{2F943AA5-EC1F-465C-8FF6-88B39D63E226}"/>
    <cellStyle name="Comma 6 7 3 2 3 2" xfId="31157" xr:uid="{00540123-58C6-4D3C-8B29-82E0E00E61DC}"/>
    <cellStyle name="Comma 6 7 3 2 3 3" xfId="33934" xr:uid="{C86DCFD3-544A-4C09-960E-5C03377B4710}"/>
    <cellStyle name="Comma 6 7 3 2 4" xfId="29876" xr:uid="{68592844-AAB9-4609-BF48-007DE220A159}"/>
    <cellStyle name="Comma 6 7 3 2 5" xfId="32641" xr:uid="{B86E0705-2A9E-44EA-AB7B-F7F2E79ECB9B}"/>
    <cellStyle name="Comma 6 7 3 3" xfId="9768" xr:uid="{9F7D8427-9FB7-4907-894A-AF14BB7C6AAC}"/>
    <cellStyle name="Comma 6 7 3 3 2" xfId="19213" xr:uid="{6E461562-E2C4-48CB-8382-6A2A95448AC2}"/>
    <cellStyle name="Comma 6 7 3 3 2 2" xfId="31511" xr:uid="{AE79E5F6-6A6A-4931-BE22-3633AB8B8D23}"/>
    <cellStyle name="Comma 6 7 3 3 2 3" xfId="34292" xr:uid="{E8B847FF-665B-46FE-BAD5-7FF5F0763677}"/>
    <cellStyle name="Comma 6 7 3 3 3" xfId="30229" xr:uid="{4CC60CFC-1B73-4409-9894-126DBA043DDD}"/>
    <cellStyle name="Comma 6 7 3 3 4" xfId="32998" xr:uid="{2423F4F7-DAF9-476E-A6B3-2CBD5A72CC66}"/>
    <cellStyle name="Comma 6 7 3 4" xfId="15484" xr:uid="{96A56D37-A15D-487C-A99B-1AAE716E17BC}"/>
    <cellStyle name="Comma 6 7 3 4 2" xfId="30868" xr:uid="{002D80D7-42FF-4399-9941-2A6186397141}"/>
    <cellStyle name="Comma 6 7 3 4 3" xfId="33643" xr:uid="{2D91E11D-8E16-4771-A94A-5185531693DF}"/>
    <cellStyle name="Comma 6 7 3 5" xfId="29589" xr:uid="{CE258C10-C92D-4014-9EC2-11A4939C03B5}"/>
    <cellStyle name="Comma 6 7 3 6" xfId="32352" xr:uid="{8B57D491-28C1-4D95-AE9D-89FC87A0C349}"/>
    <cellStyle name="Comma 6 7 4" xfId="6473" xr:uid="{32298D6E-AFB8-4A53-B99B-39F96669B17E}"/>
    <cellStyle name="Comma 6 7 4 2" xfId="10203" xr:uid="{0628B0A4-393F-4EAE-A1D1-7A679AE791C7}"/>
    <cellStyle name="Comma 6 7 4 2 2" xfId="19649" xr:uid="{D84E5B5E-A2D6-4E0A-AC88-41B63F576B6A}"/>
    <cellStyle name="Comma 6 7 4 2 2 2" xfId="31757" xr:uid="{E97F4DC9-D89F-465B-AF3D-441C0AA4D153}"/>
    <cellStyle name="Comma 6 7 4 2 2 3" xfId="34539" xr:uid="{21CB4BA3-F144-4399-8791-4EC1CE0E2C6D}"/>
    <cellStyle name="Comma 6 7 4 2 3" xfId="30474" xr:uid="{330946EF-17E3-4524-9354-C5B6D2A34997}"/>
    <cellStyle name="Comma 6 7 4 2 4" xfId="33244" xr:uid="{1C36D333-DD46-4BFC-AB1F-04B152CE760B}"/>
    <cellStyle name="Comma 6 7 4 3" xfId="15920" xr:uid="{E1439330-D782-4A37-BFD0-F9C64AEF7E7B}"/>
    <cellStyle name="Comma 6 7 4 3 2" xfId="31114" xr:uid="{8D475BF6-0225-4E71-BB7F-2D367CF39830}"/>
    <cellStyle name="Comma 6 7 4 3 3" xfId="33890" xr:uid="{58EB4A51-089C-4174-855F-A306EEDBE3C6}"/>
    <cellStyle name="Comma 6 7 4 4" xfId="29833" xr:uid="{4D1E2D7A-F081-4611-9250-C923CB3148D6}"/>
    <cellStyle name="Comma 6 7 4 5" xfId="32597" xr:uid="{54EF0686-9EB3-43A9-8D37-62DCE49B6600}"/>
    <cellStyle name="Comma 6 7 5" xfId="8159" xr:uid="{673A539A-B2AD-480D-982C-7A64F6137AE8}"/>
    <cellStyle name="Comma 6 7 5 2" xfId="11784" xr:uid="{33E48B38-C543-4404-B832-0EDDA1FCD9F6}"/>
    <cellStyle name="Comma 6 7 5 2 2" xfId="21231" xr:uid="{73A160E1-28BC-44E5-86A6-969B6B299828}"/>
    <cellStyle name="Comma 6 7 5 2 2 2" xfId="32054" xr:uid="{65B378E3-6C28-43EB-985E-87718D41DF09}"/>
    <cellStyle name="Comma 6 7 5 2 2 3" xfId="34838" xr:uid="{CE127004-DAF6-4AA9-A30B-D3A11CF851C9}"/>
    <cellStyle name="Comma 6 7 5 2 3" xfId="30770" xr:uid="{619003D0-9A99-4FBE-B48A-5A67EBD8392C}"/>
    <cellStyle name="Comma 6 7 5 2 4" xfId="33542" xr:uid="{F7F2A129-A155-419F-99CF-A68B5FA75D70}"/>
    <cellStyle name="Comma 6 7 5 3" xfId="17604" xr:uid="{A9D252A3-B0EF-48F1-856C-239F5F80DD00}"/>
    <cellStyle name="Comma 6 7 5 3 2" xfId="31411" xr:uid="{042AFEB1-3DBF-4E89-A54D-91D6CEB4911A}"/>
    <cellStyle name="Comma 6 7 5 3 3" xfId="34189" xr:uid="{8637A2D2-87CD-4877-AC46-E1763783B32E}"/>
    <cellStyle name="Comma 6 7 5 4" xfId="30129" xr:uid="{0F2AE483-6FB7-41A6-A7FD-CDE11DFD1524}"/>
    <cellStyle name="Comma 6 7 5 5" xfId="32895" xr:uid="{F0781A6C-2081-4F83-8B79-D3EB0E8B99ED}"/>
    <cellStyle name="Comma 6 7 6" xfId="9507" xr:uid="{808590A1-DBF3-4A07-8DA4-AD6A11AC1C7B}"/>
    <cellStyle name="Comma 6 7 6 2" xfId="12855" xr:uid="{74799856-C711-4998-A97A-A1D886FBF44B}"/>
    <cellStyle name="Comma 6 7 6 2 2" xfId="22302" xr:uid="{68A830AE-646F-4657-AE09-5CA324104098}"/>
    <cellStyle name="Comma 6 7 6 2 2 2" xfId="32085" xr:uid="{60B635C3-30BF-41AD-B7FF-692185F203D9}"/>
    <cellStyle name="Comma 6 7 6 2 2 3" xfId="34870" xr:uid="{DAFE4812-F847-4382-AFE1-7C2320A0B2CA}"/>
    <cellStyle name="Comma 6 7 6 2 3" xfId="30801" xr:uid="{F59A5B8F-59DA-404D-8B90-6B6E97E4953F}"/>
    <cellStyle name="Comma 6 7 6 2 4" xfId="33574" xr:uid="{B618AD71-14C0-47C8-9C4A-5DAAE6DACD55}"/>
    <cellStyle name="Comma 6 7 6 3" xfId="18952" xr:uid="{0DC5FF48-4888-4853-92AE-4865E6DFB184}"/>
    <cellStyle name="Comma 6 7 6 3 2" xfId="31442" xr:uid="{B17EDBCF-C96E-46CD-AD7E-7C22BF15B867}"/>
    <cellStyle name="Comma 6 7 6 3 3" xfId="34221" xr:uid="{D6F983E2-ADD6-4CFF-945E-752CA58C0BB7}"/>
    <cellStyle name="Comma 6 7 6 4" xfId="30160" xr:uid="{2F9865B2-F1D4-41C9-8329-590EE660CDF5}"/>
    <cellStyle name="Comma 6 7 6 5" xfId="32927" xr:uid="{61865115-9795-4E32-BBEC-0F640FABBED3}"/>
    <cellStyle name="Comma 6 7 7" xfId="9535" xr:uid="{CD8E33C5-1E96-43FF-B56B-E4045C135406}"/>
    <cellStyle name="Comma 6 7 7 2" xfId="18980" xr:uid="{1F14BED5-C4CE-4830-A5EB-44A7AF3DB1B4}"/>
    <cellStyle name="Comma 6 7 7 2 2" xfId="31469" xr:uid="{AAD953C7-3FB8-4E46-BB7E-B48772688CD4}"/>
    <cellStyle name="Comma 6 7 7 2 3" xfId="34249" xr:uid="{50ABFA22-32C7-4DAF-BD89-C3226C3AE97F}"/>
    <cellStyle name="Comma 6 7 7 3" xfId="30187" xr:uid="{AF3E9E9C-9F0C-4EBF-832D-8E498284BDB5}"/>
    <cellStyle name="Comma 6 7 7 4" xfId="32955" xr:uid="{73F28E25-1F8C-4F80-A83C-8FA3A67F90C5}"/>
    <cellStyle name="Comma 6 7 8" xfId="15252" xr:uid="{C603EB01-E485-4BF6-AFAA-A0C1536A5CB8}"/>
    <cellStyle name="Comma 6 7 8 2" xfId="30827" xr:uid="{17FA8ADF-48B1-4AAD-9890-D79E6997A114}"/>
    <cellStyle name="Comma 6 7 8 3" xfId="33601" xr:uid="{962C48F0-757A-424F-A6C7-9C38E963CCAA}"/>
    <cellStyle name="Comma 6 7 9" xfId="29495" xr:uid="{704EE983-5194-4C43-AE25-C11788BA8429}"/>
    <cellStyle name="Comma 6 8" xfId="4430" xr:uid="{CF44E307-FFD1-4A1B-8DDA-E2DB095049EA}"/>
    <cellStyle name="Comma 6 8 2" xfId="6349" xr:uid="{E6E25A93-8968-4B32-9B22-CB01E30FFE34}"/>
    <cellStyle name="Comma 6 8 2 2" xfId="7017" xr:uid="{D6F193E9-F76D-48D3-BAE3-5F67E8897F63}"/>
    <cellStyle name="Comma 6 8 2 2 2" xfId="10747" xr:uid="{3686BCED-0B40-4E6A-B29E-CEDF1FF65180}"/>
    <cellStyle name="Comma 6 8 2 2 2 2" xfId="20194" xr:uid="{B74B9639-147D-44EB-99E0-CD43AA7554FF}"/>
    <cellStyle name="Comma 6 8 2 2 2 2 2" xfId="31997" xr:uid="{4B2B5E70-3C41-4F7F-9C22-F5052AD88744}"/>
    <cellStyle name="Comma 6 8 2 2 2 2 3" xfId="34781" xr:uid="{1183FD6F-5052-420E-9291-A4D797CB69F1}"/>
    <cellStyle name="Comma 6 8 2 2 2 3" xfId="30713" xr:uid="{0122B866-6E75-4083-8350-A2B6AEAFB280}"/>
    <cellStyle name="Comma 6 8 2 2 2 4" xfId="33485" xr:uid="{A15640EA-85B5-4C8C-BC58-BCE838C45DCA}"/>
    <cellStyle name="Comma 6 8 2 2 3" xfId="16465" xr:uid="{CB196675-5F01-407B-9D45-77B1DBE55CEF}"/>
    <cellStyle name="Comma 6 8 2 2 3 2" xfId="31354" xr:uid="{DB2808C2-111D-4AB7-89CF-688A936E6ED2}"/>
    <cellStyle name="Comma 6 8 2 2 3 3" xfId="34132" xr:uid="{D6CC6A9B-AAAF-4F3B-B17E-EC5B7668EAB5}"/>
    <cellStyle name="Comma 6 8 2 2 4" xfId="30072" xr:uid="{256F018A-9848-4788-AE10-4FBF6B819BBF}"/>
    <cellStyle name="Comma 6 8 2 2 5" xfId="32838" xr:uid="{986C5C05-0AA7-4717-9E4B-E617A8794B42}"/>
    <cellStyle name="Comma 6 8 2 3" xfId="10078" xr:uid="{6BF7DF61-1F0D-4A9A-8B35-AC653F3CB580}"/>
    <cellStyle name="Comma 6 8 2 3 2" xfId="19524" xr:uid="{7A1DEC33-B98C-4453-908E-1852D231897F}"/>
    <cellStyle name="Comma 6 8 2 3 2 2" xfId="31708" xr:uid="{C221EBDE-4E3F-4FF9-A977-B6B03D74EDF7}"/>
    <cellStyle name="Comma 6 8 2 3 2 3" xfId="34490" xr:uid="{6BF921DD-560F-4B73-A087-DF68770B701C}"/>
    <cellStyle name="Comma 6 8 2 3 3" xfId="30425" xr:uid="{C1175B14-C359-4204-BB30-32228D6BCC8E}"/>
    <cellStyle name="Comma 6 8 2 3 4" xfId="33195" xr:uid="{13A5FDC2-B54A-40C4-A6D5-166D2C230E85}"/>
    <cellStyle name="Comma 6 8 2 4" xfId="15795" xr:uid="{D460EEC3-4435-44A7-B37C-FEE54F344895}"/>
    <cellStyle name="Comma 6 8 2 4 2" xfId="31065" xr:uid="{A1209CD7-5438-4781-BFB3-BA58F2255B6B}"/>
    <cellStyle name="Comma 6 8 2 4 3" xfId="33841" xr:uid="{0554055B-6829-4EFD-ADB0-EE9A8A3C64B2}"/>
    <cellStyle name="Comma 6 8 2 5" xfId="29785" xr:uid="{08EA3507-8C60-47FD-AC20-C503A4AFF84E}"/>
    <cellStyle name="Comma 6 8 2 6" xfId="32549" xr:uid="{562A5077-CAED-41DA-858C-6AC30E3DE278}"/>
    <cellStyle name="Comma 6 8 3" xfId="6492" xr:uid="{D318E938-8AD1-45A4-BC95-CF462E09C3CC}"/>
    <cellStyle name="Comma 6 8 3 2" xfId="10222" xr:uid="{653FF8BE-5D94-497D-A7B7-1CF5BD1AD981}"/>
    <cellStyle name="Comma 6 8 3 2 2" xfId="19668" xr:uid="{6798FF65-99DA-4AEA-A24F-FB5334113527}"/>
    <cellStyle name="Comma 6 8 3 2 2 2" xfId="31775" xr:uid="{E3BA1F08-A151-4AFD-94B5-71034C89A53D}"/>
    <cellStyle name="Comma 6 8 3 2 2 3" xfId="34558" xr:uid="{5DC57C00-E665-40EB-960E-85508FD2CF57}"/>
    <cellStyle name="Comma 6 8 3 2 3" xfId="30492" xr:uid="{70A2B8A2-FFBE-48C9-AB93-313AA8B966D5}"/>
    <cellStyle name="Comma 6 8 3 2 4" xfId="33263" xr:uid="{C9414C9B-71D9-4AD7-804D-09D0F5F6480B}"/>
    <cellStyle name="Comma 6 8 3 3" xfId="15939" xr:uid="{2C3E71FC-8535-40CE-81DC-0A58929BD500}"/>
    <cellStyle name="Comma 6 8 3 3 2" xfId="31132" xr:uid="{07EB16EF-BAFD-47D7-A422-0515D966B84C}"/>
    <cellStyle name="Comma 6 8 3 3 3" xfId="33909" xr:uid="{3CC0DE80-859B-4B72-A882-3D5141742C69}"/>
    <cellStyle name="Comma 6 8 3 4" xfId="29851" xr:uid="{0D964DE5-568D-4AF3-B44D-539977FFBA59}"/>
    <cellStyle name="Comma 6 8 3 5" xfId="32616" xr:uid="{5D89A063-D520-48B0-A722-878B63B7B753}"/>
    <cellStyle name="Comma 6 8 4" xfId="8763" xr:uid="{25B91D6E-7313-4353-BBCC-AD2DE35C2F1E}"/>
    <cellStyle name="Comma 6 8 4 2" xfId="12281" xr:uid="{678059A2-1A25-4BBE-BE48-0764B0A174D3}"/>
    <cellStyle name="Comma 6 8 4 2 2" xfId="21728" xr:uid="{D2B22353-1A6C-41B9-A39B-80629A778846}"/>
    <cellStyle name="Comma 6 8 4 2 2 2" xfId="32075" xr:uid="{0F911FF7-12B3-4BF1-9EA9-19F387D95A16}"/>
    <cellStyle name="Comma 6 8 4 2 2 3" xfId="34860" xr:uid="{04BB2632-416E-4AD8-A11F-DE94AAD1A03C}"/>
    <cellStyle name="Comma 6 8 4 2 3" xfId="30791" xr:uid="{11B7DD05-C3E2-4751-A223-574B3F5B4DFC}"/>
    <cellStyle name="Comma 6 8 4 2 4" xfId="33564" xr:uid="{622A7C3F-D367-4044-8444-BB421130DA8C}"/>
    <cellStyle name="Comma 6 8 4 3" xfId="18208" xr:uid="{47B17117-82B2-422E-830C-3A57E88B1AD9}"/>
    <cellStyle name="Comma 6 8 4 3 2" xfId="31432" xr:uid="{6E6BBB7B-2139-41A6-9055-FD77F69998D8}"/>
    <cellStyle name="Comma 6 8 4 3 3" xfId="34211" xr:uid="{F3C73950-FBB6-43B2-B3B3-55B77B8951F4}"/>
    <cellStyle name="Comma 6 8 4 4" xfId="30150" xr:uid="{FB83524C-E573-417A-95F5-7E0BD6DEDE60}"/>
    <cellStyle name="Comma 6 8 4 5" xfId="32917" xr:uid="{578238E8-7E87-4EEE-A3C0-7728D2AD2660}"/>
    <cellStyle name="Comma 6 8 5" xfId="9527" xr:uid="{B4BCAD27-E3BF-40C7-9499-87BA17AADF3C}"/>
    <cellStyle name="Comma 6 8 5 2" xfId="12875" xr:uid="{571BAE44-23B3-4C29-833D-073D9F0DEDD9}"/>
    <cellStyle name="Comma 6 8 5 2 2" xfId="22322" xr:uid="{5F3B411C-B317-4D69-9593-1511C236CD3F}"/>
    <cellStyle name="Comma 6 8 5 2 2 2" xfId="32104" xr:uid="{DD1A7A3F-3A34-49A4-95F9-7B99F63D5B77}"/>
    <cellStyle name="Comma 6 8 5 2 2 3" xfId="34890" xr:uid="{44691837-E8AE-4133-A55A-59EB62ED7F78}"/>
    <cellStyle name="Comma 6 8 5 2 3" xfId="30820" xr:uid="{E313F7E0-29B2-4D6B-B26B-C773BE043136}"/>
    <cellStyle name="Comma 6 8 5 2 4" xfId="33594" xr:uid="{99B42410-076E-403E-A868-A5E441AC7446}"/>
    <cellStyle name="Comma 6 8 5 3" xfId="18972" xr:uid="{3C478A37-EB72-4E32-BC29-3B1C99F36CB0}"/>
    <cellStyle name="Comma 6 8 5 3 2" xfId="31461" xr:uid="{8177A507-572E-4FB9-B7E8-734910EAF134}"/>
    <cellStyle name="Comma 6 8 5 3 3" xfId="34241" xr:uid="{F458224F-B255-4B4A-8B0C-2FFC404FE941}"/>
    <cellStyle name="Comma 6 8 5 4" xfId="30179" xr:uid="{C4BFE83C-DF4A-41D4-ACFF-E2511E251296}"/>
    <cellStyle name="Comma 6 8 5 5" xfId="32947" xr:uid="{3E9C3E87-FDA5-456C-AEF4-73C199A8141B}"/>
    <cellStyle name="Comma 6 8 6" xfId="9554" xr:uid="{11D28B66-8C61-42D4-BE4D-990C68C502E6}"/>
    <cellStyle name="Comma 6 8 6 2" xfId="18999" xr:uid="{ED8A3326-970F-4279-86D1-FC74898981BA}"/>
    <cellStyle name="Comma 6 8 6 2 2" xfId="31487" xr:uid="{605CB4C2-6619-4502-933B-3F990E4BEDD3}"/>
    <cellStyle name="Comma 6 8 6 2 3" xfId="34268" xr:uid="{8481B5E9-8D60-4193-A922-F4029423CDA7}"/>
    <cellStyle name="Comma 6 8 6 3" xfId="30205" xr:uid="{E34038E9-62CD-4F5E-A9E6-FC3ABFDF4688}"/>
    <cellStyle name="Comma 6 8 6 4" xfId="32974" xr:uid="{BC790149-21FD-4FFE-A9F6-C9B0C03AC1B8}"/>
    <cellStyle name="Comma 6 8 7" xfId="15271" xr:uid="{8967D904-A40F-46F5-9259-44C0E2CC8D77}"/>
    <cellStyle name="Comma 6 8 7 2" xfId="30845" xr:uid="{AC268AD5-D8B1-4EC6-AC32-3135D02319C8}"/>
    <cellStyle name="Comma 6 8 7 3" xfId="33620" xr:uid="{8C3D9094-57F4-4911-8ECE-705A7DCBCF8B}"/>
    <cellStyle name="Comma 6 8 8" xfId="29565" xr:uid="{BD50E1C8-53F1-40E2-977E-B0388D449A52}"/>
    <cellStyle name="Comma 6 8 9" xfId="32329" xr:uid="{E12594B6-807F-4482-B778-3BD11AF84704}"/>
    <cellStyle name="Comma 6 9" xfId="5020" xr:uid="{0745BC3E-73BA-4F5C-B4B0-76C59640FAE8}"/>
    <cellStyle name="Comma 6 9 2" xfId="6392" xr:uid="{C079D2B2-757C-45AF-AB2F-7EE9B5BAC062}"/>
    <cellStyle name="Comma 6 9 2 2" xfId="7061" xr:uid="{5C8BF1CA-BE81-4DF7-89F4-DFAF918E9B67}"/>
    <cellStyle name="Comma 6 9 2 2 2" xfId="10791" xr:uid="{EC7B95C0-FB28-4504-808A-D07434D5E5C6}"/>
    <cellStyle name="Comma 6 9 2 2 2 2" xfId="20238" xr:uid="{B8DCB818-FD77-4404-B2E0-A8D6EE05A7DD}"/>
    <cellStyle name="Comma 6 9 2 2 2 2 2" xfId="32033" xr:uid="{9B3B42C1-DC6D-42A9-9F5B-2A6B2E3D5122}"/>
    <cellStyle name="Comma 6 9 2 2 2 2 3" xfId="34817" xr:uid="{4F4392A9-6F98-43A6-8C13-B5691C73E261}"/>
    <cellStyle name="Comma 6 9 2 2 2 3" xfId="30749" xr:uid="{0D048031-BC08-4376-A145-04654DF93923}"/>
    <cellStyle name="Comma 6 9 2 2 2 4" xfId="33521" xr:uid="{4485AB14-AC9F-4FFD-930F-8CB25F38E945}"/>
    <cellStyle name="Comma 6 9 2 2 3" xfId="16509" xr:uid="{9D515D68-35FD-4E18-83FF-B69E8DC42FFA}"/>
    <cellStyle name="Comma 6 9 2 2 3 2" xfId="31390" xr:uid="{45D8E081-1D44-420F-8921-E554700BBA24}"/>
    <cellStyle name="Comma 6 9 2 2 3 3" xfId="34168" xr:uid="{88C4C2CF-FB44-45F9-BBE9-DDC2AC20226C}"/>
    <cellStyle name="Comma 6 9 2 2 4" xfId="30108" xr:uid="{CCA5F1B8-8CE1-45D0-B61B-5A8649BFE047}"/>
    <cellStyle name="Comma 6 9 2 2 5" xfId="32874" xr:uid="{FF02366B-C082-4183-AF95-3B493A00D8E3}"/>
    <cellStyle name="Comma 6 9 2 3" xfId="10122" xr:uid="{2726F551-5CC4-473D-ABB7-B72F9C0624E4}"/>
    <cellStyle name="Comma 6 9 2 3 2" xfId="19568" xr:uid="{0B6041A6-94B1-4619-9278-787D450C1619}"/>
    <cellStyle name="Comma 6 9 2 3 2 2" xfId="31744" xr:uid="{5EC9AEED-A3A8-45AB-B594-7EF31B813A30}"/>
    <cellStyle name="Comma 6 9 2 3 2 3" xfId="34526" xr:uid="{5EDCE95C-9468-45DD-B564-1B319FEA0593}"/>
    <cellStyle name="Comma 6 9 2 3 3" xfId="30461" xr:uid="{C6673135-0985-4BA0-9516-4DB8DDC3223F}"/>
    <cellStyle name="Comma 6 9 2 3 4" xfId="33231" xr:uid="{3574456E-C94D-4AC1-8088-707848029A27}"/>
    <cellStyle name="Comma 6 9 2 4" xfId="15839" xr:uid="{2CA1C90E-EB96-41CE-A0B6-5FCB97D6AA31}"/>
    <cellStyle name="Comma 6 9 2 4 2" xfId="31101" xr:uid="{4C8C4DA7-C359-43E1-A6DC-EF47E1FB4AC4}"/>
    <cellStyle name="Comma 6 9 2 4 3" xfId="33877" xr:uid="{FC0EF85A-5914-456C-89AB-DECE87639993}"/>
    <cellStyle name="Comma 6 9 2 5" xfId="29820" xr:uid="{5049675B-AB84-43B4-ACE8-0C90489BBFFC}"/>
    <cellStyle name="Comma 6 9 2 6" xfId="32584" xr:uid="{45096682-D888-4403-8FF0-1D303962F618}"/>
    <cellStyle name="Comma 60" xfId="5021" xr:uid="{42AAC38C-F9AC-41C1-AFF6-0FFEE547FF6F}"/>
    <cellStyle name="Comma 60 2" xfId="6393" xr:uid="{FF1A912A-55F2-4D91-B767-60CCF1181519}"/>
    <cellStyle name="Comma 60 2 2" xfId="7062" xr:uid="{6F2E9E8F-5E44-4D31-A7E8-84C11ECF8A05}"/>
    <cellStyle name="Comma 60 2 2 2" xfId="10792" xr:uid="{582D5B68-5AF6-46BD-AEED-6AD0B5B5390E}"/>
    <cellStyle name="Comma 60 2 2 2 2" xfId="20239" xr:uid="{E3EFC945-5FD8-40B1-95DE-710EA67C8F93}"/>
    <cellStyle name="Comma 60 2 2 2 2 2" xfId="32034" xr:uid="{D2949424-1A99-49F8-82A7-FB830146B60D}"/>
    <cellStyle name="Comma 60 2 2 2 2 3" xfId="34818" xr:uid="{3419EF91-662D-4503-A4C9-E78FB333A19C}"/>
    <cellStyle name="Comma 60 2 2 2 3" xfId="30750" xr:uid="{7AA846C8-B53B-4C4F-A0F2-9226716F4C8E}"/>
    <cellStyle name="Comma 60 2 2 2 4" xfId="33522" xr:uid="{EEFA26CA-2F80-49A8-8A21-E6C6C44B3B47}"/>
    <cellStyle name="Comma 60 2 2 3" xfId="16510" xr:uid="{C9DD4073-748F-4EB9-AE44-F9681667832F}"/>
    <cellStyle name="Comma 60 2 2 3 2" xfId="31391" xr:uid="{38C536A1-771F-4EEE-80BD-3D29206F3824}"/>
    <cellStyle name="Comma 60 2 2 3 3" xfId="34169" xr:uid="{EB760BB9-FF78-4522-9943-5761947C044A}"/>
    <cellStyle name="Comma 60 2 2 4" xfId="30109" xr:uid="{77ADAEB3-A52C-472E-AF26-AB0E462A7D88}"/>
    <cellStyle name="Comma 60 2 2 5" xfId="32875" xr:uid="{34FA24DA-A918-4C9B-AEEA-ED2E9B5FF7CB}"/>
    <cellStyle name="Comma 60 2 3" xfId="10123" xr:uid="{2BE3E63D-BD85-4029-965D-D1DA6EEF9F7E}"/>
    <cellStyle name="Comma 60 2 3 2" xfId="19569" xr:uid="{811E9DED-CD11-45FD-BEE3-66FC1E88869F}"/>
    <cellStyle name="Comma 60 2 3 2 2" xfId="31745" xr:uid="{0AADCC90-67B4-4758-BD9F-117C5054DF1D}"/>
    <cellStyle name="Comma 60 2 3 2 3" xfId="34527" xr:uid="{184BF602-7C85-4105-8B44-114E75404E43}"/>
    <cellStyle name="Comma 60 2 3 3" xfId="30462" xr:uid="{87AB3827-619E-4EA1-83A0-94DD067132E4}"/>
    <cellStyle name="Comma 60 2 3 4" xfId="33232" xr:uid="{05B2A4EC-17F8-45FB-AC97-5CCA4E09A6F9}"/>
    <cellStyle name="Comma 60 2 4" xfId="15840" xr:uid="{CA5EB247-158E-49C4-83E7-97CFA77A70E9}"/>
    <cellStyle name="Comma 60 2 4 2" xfId="31102" xr:uid="{75C9EB7C-32BF-4AD0-9626-DD8B43A5F6F9}"/>
    <cellStyle name="Comma 60 2 4 3" xfId="33878" xr:uid="{DA9A5ADA-CF53-4484-B85B-B00370D4E1E5}"/>
    <cellStyle name="Comma 60 2 5" xfId="29821" xr:uid="{61341BE6-ECD6-46E1-AC15-7D45B0AEEE4A}"/>
    <cellStyle name="Comma 60 2 6" xfId="32585" xr:uid="{79A31981-A6CE-403C-B7ED-4399F49A8039}"/>
    <cellStyle name="Comma 61" xfId="4990" xr:uid="{80B1E321-FCF8-450D-9DDB-D1D78B47608C}"/>
    <cellStyle name="Comma 61 2" xfId="6364" xr:uid="{AA361868-EAB0-41B8-932D-7C5351A0A925}"/>
    <cellStyle name="Comma 61 2 2" xfId="7032" xr:uid="{00004B80-D2AD-4228-808C-5574B09C747C}"/>
    <cellStyle name="Comma 61 2 2 2" xfId="10762" xr:uid="{F5C37A65-D47A-43BE-96A0-656F19FA5F25}"/>
    <cellStyle name="Comma 61 2 2 2 2" xfId="20209" xr:uid="{86A5BB7D-AA4A-4EBC-BCD6-7F7BA99E8FDB}"/>
    <cellStyle name="Comma 61 2 2 2 2 2" xfId="32004" xr:uid="{0336C9C2-ECB4-4055-8C56-7064EF7F1A88}"/>
    <cellStyle name="Comma 61 2 2 2 2 3" xfId="34788" xr:uid="{027CBBFD-B33B-437A-BE7E-C5067ECB488A}"/>
    <cellStyle name="Comma 61 2 2 2 3" xfId="30720" xr:uid="{F360B197-E7C9-4280-94D1-475E8146A866}"/>
    <cellStyle name="Comma 61 2 2 2 4" xfId="33492" xr:uid="{D53FAAAF-595C-4B84-872F-2A2947D2FD89}"/>
    <cellStyle name="Comma 61 2 2 3" xfId="16480" xr:uid="{6C57FF4B-5209-4133-9075-539577E9A7A3}"/>
    <cellStyle name="Comma 61 2 2 3 2" xfId="31361" xr:uid="{9A7CF9B3-0DB0-4516-8103-2122EC570FE0}"/>
    <cellStyle name="Comma 61 2 2 3 3" xfId="34139" xr:uid="{C86E314B-59D6-4186-994C-A9D2F7BA64B8}"/>
    <cellStyle name="Comma 61 2 2 4" xfId="30079" xr:uid="{C455A74F-2FED-4456-9E7C-354F3A4BC00C}"/>
    <cellStyle name="Comma 61 2 2 5" xfId="32845" xr:uid="{6346EEA0-1B4C-4BBE-B6A6-213C4A32B25A}"/>
    <cellStyle name="Comma 61 2 3" xfId="10093" xr:uid="{35971178-7D85-44D1-8075-77A98E3F1737}"/>
    <cellStyle name="Comma 61 2 3 2" xfId="19539" xr:uid="{2E5337E9-9100-4F3B-8FED-E91A13B4C44A}"/>
    <cellStyle name="Comma 61 2 3 2 2" xfId="31715" xr:uid="{6461860A-2C61-4CF2-BB99-8C97F09E6BF4}"/>
    <cellStyle name="Comma 61 2 3 2 3" xfId="34497" xr:uid="{900BF96A-87AC-45ED-A2B2-E6184CC439ED}"/>
    <cellStyle name="Comma 61 2 3 3" xfId="30432" xr:uid="{329D45FD-3A1A-4089-B8D6-599B6B0375B5}"/>
    <cellStyle name="Comma 61 2 3 4" xfId="33202" xr:uid="{543D6070-B49C-4314-A1F7-89241B0D32E7}"/>
    <cellStyle name="Comma 61 2 4" xfId="15810" xr:uid="{037F358A-2C4D-4F3B-A2E9-7663D206E297}"/>
    <cellStyle name="Comma 61 2 4 2" xfId="31072" xr:uid="{BF9B12BE-9FE2-4EA6-B721-EE8191F966BA}"/>
    <cellStyle name="Comma 61 2 4 3" xfId="33848" xr:uid="{1E1A680F-CDC4-4D64-AEC1-E91DAFE14316}"/>
    <cellStyle name="Comma 61 2 5" xfId="29792" xr:uid="{2F538284-31E4-4220-B275-1A3016E9CF66}"/>
    <cellStyle name="Comma 61 2 6" xfId="32556" xr:uid="{E4E3EE56-2A65-415A-8DEF-D5D06BA8910A}"/>
    <cellStyle name="Comma 62" xfId="5678" xr:uid="{EF049A42-5E31-4A7E-AD36-74C17B18C1B7}"/>
    <cellStyle name="Comma 62 2" xfId="6463" xr:uid="{3B0A0D88-FF65-4C4A-AA5A-EBBF1557EBD4}"/>
    <cellStyle name="Comma 62 2 2" xfId="7132" xr:uid="{D438BEBD-CA91-4848-A3A0-1EE985081A5E}"/>
    <cellStyle name="Comma 62 2 2 2" xfId="10862" xr:uid="{8E9DB097-02B4-47F3-B31F-35C6F185B29F}"/>
    <cellStyle name="Comma 62 2 2 2 2" xfId="20309" xr:uid="{B153F6F9-6D71-4560-AD04-F09FF8F86713}"/>
    <cellStyle name="Comma 62 2 2 2 2 2" xfId="32036" xr:uid="{6DCAB462-4DEB-4D3A-8F1E-43E0BC3BA474}"/>
    <cellStyle name="Comma 62 2 2 2 2 3" xfId="34820" xr:uid="{3302C873-1701-4FAE-80A2-7888C24E4504}"/>
    <cellStyle name="Comma 62 2 2 2 3" xfId="30752" xr:uid="{AFBB948A-D555-470C-8B63-8BD7DD57A970}"/>
    <cellStyle name="Comma 62 2 2 2 4" xfId="33524" xr:uid="{51F59CCF-5539-43B5-B530-23D8D4B6ECAE}"/>
    <cellStyle name="Comma 62 2 2 3" xfId="16580" xr:uid="{86CC44FD-46D5-4790-927B-C7A1949578A6}"/>
    <cellStyle name="Comma 62 2 2 3 2" xfId="31393" xr:uid="{8192CEDE-0C23-4D15-A9F8-EDE459940312}"/>
    <cellStyle name="Comma 62 2 2 3 3" xfId="34171" xr:uid="{14B9FFDC-2DC4-4CE7-925E-385661B505A4}"/>
    <cellStyle name="Comma 62 2 2 4" xfId="30111" xr:uid="{27CD4AB1-DB6D-4CA9-BE65-406606993332}"/>
    <cellStyle name="Comma 62 2 2 5" xfId="32877" xr:uid="{BC8FF663-EB56-4490-955E-8E04A59D79B6}"/>
    <cellStyle name="Comma 62 2 3" xfId="10193" xr:uid="{4084AA3B-776F-4044-929A-02408587744F}"/>
    <cellStyle name="Comma 62 2 3 2" xfId="19639" xr:uid="{0EA0250B-370A-4749-9057-D99EB77A5E97}"/>
    <cellStyle name="Comma 62 2 3 2 2" xfId="31747" xr:uid="{8B75D8C4-B313-4A61-A59C-9612035A1122}"/>
    <cellStyle name="Comma 62 2 3 2 3" xfId="34529" xr:uid="{6AF74C8D-CB71-4C8A-AC99-0692467620D5}"/>
    <cellStyle name="Comma 62 2 3 3" xfId="30464" xr:uid="{EF6F11AC-9EEB-4F22-B35F-65BDBCFC4EA1}"/>
    <cellStyle name="Comma 62 2 3 4" xfId="33234" xr:uid="{EE4B073C-B767-4483-A458-AF5AF6493449}"/>
    <cellStyle name="Comma 62 2 4" xfId="15910" xr:uid="{E219C4FF-2FE3-4992-9D51-C1431FA0A76E}"/>
    <cellStyle name="Comma 62 2 4 2" xfId="31104" xr:uid="{395C16C5-8B29-4930-95C9-D57C68FBED11}"/>
    <cellStyle name="Comma 62 2 4 3" xfId="33880" xr:uid="{16DC6FBC-3AD5-4E53-908F-0923DDE9359D}"/>
    <cellStyle name="Comma 62 2 5" xfId="29823" xr:uid="{7FDA51AE-B231-4019-A33E-FF87011434FD}"/>
    <cellStyle name="Comma 62 2 6" xfId="32587" xr:uid="{701E344A-0C99-4967-9172-091E5E4408A4}"/>
    <cellStyle name="Comma 63" xfId="5680" xr:uid="{3D18317F-CA12-494A-AEAF-6683706DD1C9}"/>
    <cellStyle name="Comma 63 2" xfId="6464" xr:uid="{EEEC7AB4-676A-41DA-902F-B0DCE83BA3AC}"/>
    <cellStyle name="Comma 63 2 2" xfId="7133" xr:uid="{F0A74BCC-5B78-400C-A21A-CC56D429FA0D}"/>
    <cellStyle name="Comma 63 2 2 2" xfId="10863" xr:uid="{2981863B-A896-4589-B5A9-4D319242D4F3}"/>
    <cellStyle name="Comma 63 2 2 2 2" xfId="20310" xr:uid="{F64B12E6-9B4A-47C9-AF94-EBDAB51A317B}"/>
    <cellStyle name="Comma 63 2 2 2 2 2" xfId="32037" xr:uid="{7C99273E-3364-4B21-93F1-463AC8CEF334}"/>
    <cellStyle name="Comma 63 2 2 2 2 3" xfId="34821" xr:uid="{2AF239A1-2C81-4463-979A-28664A1D2363}"/>
    <cellStyle name="Comma 63 2 2 2 3" xfId="30753" xr:uid="{7FD9A17E-4B06-4F34-BFF4-1A76F8981854}"/>
    <cellStyle name="Comma 63 2 2 2 4" xfId="33525" xr:uid="{A8242CA2-B23D-4D44-90D0-AA3BD4B41D9B}"/>
    <cellStyle name="Comma 63 2 2 3" xfId="16581" xr:uid="{150033A3-14C7-4026-BF95-888C3C6B3FFB}"/>
    <cellStyle name="Comma 63 2 2 3 2" xfId="31394" xr:uid="{624EEE26-2AE1-4BF7-BA12-1C8AC14D269B}"/>
    <cellStyle name="Comma 63 2 2 3 3" xfId="34172" xr:uid="{1F630235-41FE-4A97-9E71-2B554DAF0680}"/>
    <cellStyle name="Comma 63 2 2 4" xfId="30112" xr:uid="{42204B01-75CD-4468-A456-ACB415A2675F}"/>
    <cellStyle name="Comma 63 2 2 5" xfId="32878" xr:uid="{46A4FBE4-82A7-458F-AE1D-5B99BC7BAF9D}"/>
    <cellStyle name="Comma 63 2 3" xfId="10194" xr:uid="{83939ACF-DB19-4735-B70D-FAD699781548}"/>
    <cellStyle name="Comma 63 2 3 2" xfId="19640" xr:uid="{EC2A03B8-ACA2-407B-AB1F-9CB7661C8850}"/>
    <cellStyle name="Comma 63 2 3 2 2" xfId="31748" xr:uid="{50AEB602-5DDF-48A1-B290-E265D58E4F40}"/>
    <cellStyle name="Comma 63 2 3 2 3" xfId="34530" xr:uid="{FD3A3731-159F-4A7C-BEBC-AF1FC0BDF09B}"/>
    <cellStyle name="Comma 63 2 3 3" xfId="30465" xr:uid="{1CBD6574-0E32-4086-B01D-1E5F9BE9796E}"/>
    <cellStyle name="Comma 63 2 3 4" xfId="33235" xr:uid="{4A3C599E-05B3-4842-A6BF-C580170C12A7}"/>
    <cellStyle name="Comma 63 2 4" xfId="15911" xr:uid="{A96C65B0-309D-41E2-A1AC-D15EF013EE36}"/>
    <cellStyle name="Comma 63 2 4 2" xfId="31105" xr:uid="{D9210F5F-C4ED-40A9-B7C6-B4ED454BCCDF}"/>
    <cellStyle name="Comma 63 2 4 3" xfId="33881" xr:uid="{618474FE-F48D-4858-9F67-75F610BBDCA4}"/>
    <cellStyle name="Comma 63 2 5" xfId="29824" xr:uid="{921F955A-C2A5-4127-AAB8-EB101FD8923D}"/>
    <cellStyle name="Comma 63 2 6" xfId="32588" xr:uid="{1FE8B36C-DD2B-4710-A1C0-8035F815EC11}"/>
    <cellStyle name="Comma 64" xfId="3293" xr:uid="{E7DA96EE-FBD3-4D77-AA78-E5876EF19452}"/>
    <cellStyle name="Comma 64 2" xfId="6230" xr:uid="{A69AFBE3-EEFF-422F-8ECD-8A696338369B}"/>
    <cellStyle name="Comma 64 2 2" xfId="6898" xr:uid="{E8A5583C-F2F0-4B03-A0BF-86653500308B}"/>
    <cellStyle name="Comma 64 2 2 2" xfId="10628" xr:uid="{6D916A4F-2400-45BF-89A5-CD4C91356B2F}"/>
    <cellStyle name="Comma 64 2 2 2 2" xfId="20075" xr:uid="{DCA62BB2-8F9B-45E5-8CBA-9EB2BAA56BDE}"/>
    <cellStyle name="Comma 64 2 2 2 2 2" xfId="31980" xr:uid="{8E08DC93-09E0-412B-A7F6-80D5B336CDBB}"/>
    <cellStyle name="Comma 64 2 2 2 2 3" xfId="34763" xr:uid="{3B712468-C10A-4582-816F-864F30B3D38A}"/>
    <cellStyle name="Comma 64 2 2 2 3" xfId="30696" xr:uid="{E27B047C-F9EC-45DA-A8D9-5EFA65D059EA}"/>
    <cellStyle name="Comma 64 2 2 2 4" xfId="33467" xr:uid="{457BB6E4-5D39-45BD-96AD-A94D6D373EEC}"/>
    <cellStyle name="Comma 64 2 2 3" xfId="16346" xr:uid="{9BC4100D-BC7C-4654-9B27-2644ABE39C0F}"/>
    <cellStyle name="Comma 64 2 2 3 2" xfId="31337" xr:uid="{C1A4F075-8E0C-46EB-A4AD-1BA265C1F106}"/>
    <cellStyle name="Comma 64 2 2 3 3" xfId="34114" xr:uid="{DA6A0230-2DAE-4DCD-9CBB-24C49C872C72}"/>
    <cellStyle name="Comma 64 2 2 4" xfId="30055" xr:uid="{7D8D85EE-D2F5-4088-8011-1979AB0C511E}"/>
    <cellStyle name="Comma 64 2 2 5" xfId="32820" xr:uid="{B54FCA10-CB8D-415B-83A0-73D6015F0D20}"/>
    <cellStyle name="Comma 64 2 3" xfId="9959" xr:uid="{8C0AF572-E826-4583-ACC4-E6FBBC63DD79}"/>
    <cellStyle name="Comma 64 2 3 2" xfId="19405" xr:uid="{5AF5A74A-DAF0-46E4-837C-B3356583EDDA}"/>
    <cellStyle name="Comma 64 2 3 2 2" xfId="31691" xr:uid="{38987A0C-E1CA-46DE-983D-C0F1DFA301C0}"/>
    <cellStyle name="Comma 64 2 3 2 3" xfId="34472" xr:uid="{4CE2F96E-977E-4AF5-93D9-D79CF1BEA3CD}"/>
    <cellStyle name="Comma 64 2 3 3" xfId="30408" xr:uid="{23789E1A-E0CF-4690-86B7-5E4ADCF3A9CF}"/>
    <cellStyle name="Comma 64 2 3 4" xfId="33177" xr:uid="{1E1716D9-3376-4D1D-BAEF-925BC1955FF9}"/>
    <cellStyle name="Comma 64 2 4" xfId="15676" xr:uid="{854A3C33-2B3D-4ADA-9E97-FA62CA1A1170}"/>
    <cellStyle name="Comma 64 2 4 2" xfId="31048" xr:uid="{7A732EDF-B83E-461E-9711-63166FE88135}"/>
    <cellStyle name="Comma 64 2 4 3" xfId="33823" xr:uid="{60E09FA2-E535-4B2E-912D-680777338076}"/>
    <cellStyle name="Comma 64 2 5" xfId="29768" xr:uid="{E83D0654-0774-42AA-854C-98E52212DCF0}"/>
    <cellStyle name="Comma 64 2 6" xfId="32531" xr:uid="{D17D5F47-5FDE-4A74-B6F1-093AF3E4FD76}"/>
    <cellStyle name="Comma 64 3" xfId="6487" xr:uid="{2B38F7EF-1BB6-400D-8F78-2FCB218387E6}"/>
    <cellStyle name="Comma 64 3 2" xfId="10217" xr:uid="{C504A280-DB8A-429F-9EC1-F9F3A7047580}"/>
    <cellStyle name="Comma 64 3 2 2" xfId="19663" xr:uid="{BCEA6FC8-6F40-4DAC-98B8-0311C2475E67}"/>
    <cellStyle name="Comma 64 3 2 2 2" xfId="31771" xr:uid="{B9AD641B-8281-4C1E-A86B-10259D319307}"/>
    <cellStyle name="Comma 64 3 2 2 3" xfId="34553" xr:uid="{DD650FBC-DF4E-46DD-B57B-7761A7054B3A}"/>
    <cellStyle name="Comma 64 3 2 3" xfId="30488" xr:uid="{ECA55B15-5A1A-4B35-9F1F-F1836629CEB5}"/>
    <cellStyle name="Comma 64 3 2 4" xfId="33258" xr:uid="{07449F12-0E62-4B29-B30C-54B8B8B675B3}"/>
    <cellStyle name="Comma 64 3 3" xfId="15934" xr:uid="{EDC72C50-E8D6-40FB-87A1-1C1710F22E9C}"/>
    <cellStyle name="Comma 64 3 3 2" xfId="31128" xr:uid="{BB95A13F-8644-4752-B907-73054DB3AA6B}"/>
    <cellStyle name="Comma 64 3 3 3" xfId="33904" xr:uid="{372396D3-AB32-43E5-BB32-F7FE89D8018A}"/>
    <cellStyle name="Comma 64 3 4" xfId="29847" xr:uid="{F4446BE6-B41B-47F4-8936-E17ED2FFCC1F}"/>
    <cellStyle name="Comma 64 3 5" xfId="32611" xr:uid="{9FBB0D79-DADC-4467-AEC2-35D555D8C57A}"/>
    <cellStyle name="Comma 64 4" xfId="8441" xr:uid="{44E8B903-E2B4-4353-96C1-3CD6AC01CEB0}"/>
    <cellStyle name="Comma 64 4 2" xfId="12014" xr:uid="{B745BD1F-C99E-4C74-9827-E41BB41DB9AE}"/>
    <cellStyle name="Comma 64 4 2 2" xfId="21461" xr:uid="{CC0DCC37-FBEF-441C-9116-C776F1C46BA0}"/>
    <cellStyle name="Comma 64 4 2 2 2" xfId="32070" xr:uid="{06F600AF-D2A9-451A-94EF-62013CF02EF3}"/>
    <cellStyle name="Comma 64 4 2 2 3" xfId="34854" xr:uid="{3BE6846C-A0C3-48CB-B94D-273898CDF8CA}"/>
    <cellStyle name="Comma 64 4 2 3" xfId="30786" xr:uid="{BC7FD0F0-CA0A-4226-BFDE-51C14071904F}"/>
    <cellStyle name="Comma 64 4 2 4" xfId="33558" xr:uid="{0B159156-60A6-4D96-AB3D-3B9E4EA2604C}"/>
    <cellStyle name="Comma 64 4 3" xfId="17886" xr:uid="{956F9AED-CC93-44B0-B6DE-10BED45C8A4F}"/>
    <cellStyle name="Comma 64 4 3 2" xfId="31427" xr:uid="{D6A9979D-8E84-4691-B813-BA6C29BE1E1A}"/>
    <cellStyle name="Comma 64 4 3 3" xfId="34205" xr:uid="{F99BED41-42A8-4339-AA77-D0710AA3C682}"/>
    <cellStyle name="Comma 64 4 4" xfId="30145" xr:uid="{418C9390-0CE8-4454-9FD4-FC118E388286}"/>
    <cellStyle name="Comma 64 4 5" xfId="32911" xr:uid="{958042AF-95E8-4A22-B5D2-3397D1C93561}"/>
    <cellStyle name="Comma 64 5" xfId="9521" xr:uid="{98ABEB26-6880-46F4-B7B3-3F32968222F5}"/>
    <cellStyle name="Comma 64 5 2" xfId="12869" xr:uid="{9F57A997-338A-4F50-9CBE-CBC1E15A1985}"/>
    <cellStyle name="Comma 64 5 2 2" xfId="22316" xr:uid="{24917EDA-5F0D-48A7-8647-953527062F97}"/>
    <cellStyle name="Comma 64 5 2 2 2" xfId="32099" xr:uid="{1044A018-1A4C-48B9-B992-FCD9DA9EBEF4}"/>
    <cellStyle name="Comma 64 5 2 2 3" xfId="34884" xr:uid="{0BB4146C-DE74-4EDD-9950-503556F50E66}"/>
    <cellStyle name="Comma 64 5 2 3" xfId="30815" xr:uid="{DBB56FCC-13F2-4B15-866A-94DBFF846072}"/>
    <cellStyle name="Comma 64 5 2 4" xfId="33588" xr:uid="{A4488ECA-15D7-4DB7-B4F2-3582F879E190}"/>
    <cellStyle name="Comma 64 5 3" xfId="18966" xr:uid="{D2F976C0-39A2-4377-860E-577E48F88B91}"/>
    <cellStyle name="Comma 64 5 3 2" xfId="31456" xr:uid="{C1BC9072-9F3D-4DCB-91C5-101322BF6D0E}"/>
    <cellStyle name="Comma 64 5 3 3" xfId="34235" xr:uid="{643B888A-B639-460B-867C-C4C9AC425DC4}"/>
    <cellStyle name="Comma 64 5 4" xfId="30174" xr:uid="{00122D1E-67EE-465D-B7B0-172A59E3EA37}"/>
    <cellStyle name="Comma 64 5 5" xfId="32941" xr:uid="{3CE267CC-B283-4BA3-BADF-1375464788F1}"/>
    <cellStyle name="Comma 64 6" xfId="9549" xr:uid="{3E493109-7EE3-4D2E-89E2-46EE62633D14}"/>
    <cellStyle name="Comma 64 6 2" xfId="18994" xr:uid="{3E1C903A-5938-4637-BE5A-B2D07392CC96}"/>
    <cellStyle name="Comma 64 6 2 2" xfId="31483" xr:uid="{8219624F-C155-4005-8AA2-289144D942B9}"/>
    <cellStyle name="Comma 64 6 2 3" xfId="34263" xr:uid="{5EFF9F1C-47D2-4105-92D5-50517AFC4655}"/>
    <cellStyle name="Comma 64 6 3" xfId="30201" xr:uid="{A41C48AC-E3B2-42F0-B964-4E0A5C2A245D}"/>
    <cellStyle name="Comma 64 6 4" xfId="32969" xr:uid="{E65BB2F0-8E2A-473B-993B-00824D5757FB}"/>
    <cellStyle name="Comma 64 7" xfId="15266" xr:uid="{F6598E62-4D5F-44D0-A523-71AF80B5CF09}"/>
    <cellStyle name="Comma 64 7 2" xfId="30841" xr:uid="{DDE7DE88-F1B2-4B65-93AE-A44672BE4761}"/>
    <cellStyle name="Comma 64 7 3" xfId="33615" xr:uid="{E682EC9C-DA5F-4FF7-9271-76FF3A98D73B}"/>
    <cellStyle name="Comma 64 8" xfId="29557" xr:uid="{1EDD9FBD-80E1-45D1-B57A-4FF0976670BE}"/>
    <cellStyle name="Comma 64 9" xfId="32324" xr:uid="{C2BD3F2C-ABED-411C-AABE-7BA170BC17C2}"/>
    <cellStyle name="Comma 65" xfId="5682" xr:uid="{F242B50B-1548-4190-A38C-33470B23FE81}"/>
    <cellStyle name="Comma 65 2" xfId="6465" xr:uid="{4B1DF1E5-2B39-493C-87D1-F52CA714EA1B}"/>
    <cellStyle name="Comma 65 2 2" xfId="7134" xr:uid="{F4AF84AA-AC1C-4220-A8EE-7201958B2136}"/>
    <cellStyle name="Comma 65 2 2 2" xfId="10864" xr:uid="{3BB68138-2908-4C8F-970B-63F6CFFEFEDD}"/>
    <cellStyle name="Comma 65 2 2 2 2" xfId="20311" xr:uid="{1ABF4048-B112-4BC0-87FA-2BA8382CA40B}"/>
    <cellStyle name="Comma 65 2 2 2 2 2" xfId="32038" xr:uid="{5BBEE401-B5F7-4616-AFE3-309E100C6506}"/>
    <cellStyle name="Comma 65 2 2 2 2 3" xfId="34822" xr:uid="{CB516865-FCB8-4940-989F-FB33D1A4E7FC}"/>
    <cellStyle name="Comma 65 2 2 2 3" xfId="30754" xr:uid="{6483DE3F-BDA3-4795-B4A6-B314EBAFFE8E}"/>
    <cellStyle name="Comma 65 2 2 2 4" xfId="33526" xr:uid="{CDA85E77-8FD6-4A4C-AED1-2A3C5A4DFE87}"/>
    <cellStyle name="Comma 65 2 2 3" xfId="16582" xr:uid="{98F4C893-5ACB-43D8-B92C-C6A7F5D47F8C}"/>
    <cellStyle name="Comma 65 2 2 3 2" xfId="31395" xr:uid="{1ED2FC99-120B-48CB-8608-873C0A899F5F}"/>
    <cellStyle name="Comma 65 2 2 3 3" xfId="34173" xr:uid="{2B8DC5F4-F513-4926-8C4F-74C64BD7CA67}"/>
    <cellStyle name="Comma 65 2 2 4" xfId="30113" xr:uid="{B8272B24-185A-4BDB-98F7-810FF808D977}"/>
    <cellStyle name="Comma 65 2 2 5" xfId="32879" xr:uid="{43A0B5F2-C091-42F0-9C25-FB9A9B7F0BD5}"/>
    <cellStyle name="Comma 65 2 3" xfId="10195" xr:uid="{E2057D0B-414D-4032-BE83-D2B4A528DD70}"/>
    <cellStyle name="Comma 65 2 3 2" xfId="19641" xr:uid="{B61612C4-7DEB-40D7-AA19-D639A57239B2}"/>
    <cellStyle name="Comma 65 2 3 2 2" xfId="31749" xr:uid="{E682B748-DB3C-4475-83DB-41158CA3BBC4}"/>
    <cellStyle name="Comma 65 2 3 2 3" xfId="34531" xr:uid="{40B46D1B-27E7-46BF-9E1E-8FA73612D653}"/>
    <cellStyle name="Comma 65 2 3 3" xfId="30466" xr:uid="{9031FE1F-DE4D-4EF4-AA1D-1F3B95E82DF7}"/>
    <cellStyle name="Comma 65 2 3 4" xfId="33236" xr:uid="{8F161765-FA1E-4FA9-A16B-CF372079A529}"/>
    <cellStyle name="Comma 65 2 4" xfId="15912" xr:uid="{E793E5F7-6659-44F8-815F-70C464CA7BB8}"/>
    <cellStyle name="Comma 65 2 4 2" xfId="31106" xr:uid="{66BCD962-AAB5-4EC1-A75D-97C900D079EB}"/>
    <cellStyle name="Comma 65 2 4 3" xfId="33882" xr:uid="{A791C5E9-510A-4A7C-8A4D-F22357C05C50}"/>
    <cellStyle name="Comma 65 2 5" xfId="29825" xr:uid="{C46FB1A8-DFA2-44E2-B667-07F04B524956}"/>
    <cellStyle name="Comma 65 2 6" xfId="32589" xr:uid="{C338D6AF-08ED-4B74-85B2-9A6E69709361}"/>
    <cellStyle name="Comma 66" xfId="5685" xr:uid="{AEB7E8D2-C84A-4607-B963-546F2056AE8B}"/>
    <cellStyle name="Comma 66 2" xfId="6466" xr:uid="{A586CE75-92E4-4A9F-91D6-B76D070A8B07}"/>
    <cellStyle name="Comma 66 2 2" xfId="7135" xr:uid="{884C27BC-6B49-45BC-8379-5A495FBB6FFE}"/>
    <cellStyle name="Comma 66 2 2 2" xfId="10865" xr:uid="{07B5A325-FBDF-47AE-85F6-3EDB69F43C8E}"/>
    <cellStyle name="Comma 66 2 2 2 2" xfId="20312" xr:uid="{50575C7E-A4AE-4073-9E12-56A7BC043163}"/>
    <cellStyle name="Comma 66 2 2 2 2 2" xfId="32039" xr:uid="{E444A2C0-723A-469D-9C34-C97A24F43EE6}"/>
    <cellStyle name="Comma 66 2 2 2 2 3" xfId="34823" xr:uid="{E4C1684C-8F7F-4FF7-A0EB-F542BD300B9B}"/>
    <cellStyle name="Comma 66 2 2 2 3" xfId="30755" xr:uid="{B1D81125-AC3D-4F2B-B4C4-18DF5D23066E}"/>
    <cellStyle name="Comma 66 2 2 2 4" xfId="33527" xr:uid="{79AF0A41-CA77-446B-A915-72871F1531E9}"/>
    <cellStyle name="Comma 66 2 2 3" xfId="16583" xr:uid="{16713FD1-77A7-4032-AEE9-A4B09E014EA8}"/>
    <cellStyle name="Comma 66 2 2 3 2" xfId="31396" xr:uid="{1EE98636-47B2-4E97-9630-D31922EE8C52}"/>
    <cellStyle name="Comma 66 2 2 3 3" xfId="34174" xr:uid="{5EC0ABE4-26C1-4450-8984-F7D07DDAE7F9}"/>
    <cellStyle name="Comma 66 2 2 4" xfId="30114" xr:uid="{0BCBE2BC-1CBF-44CA-A1EC-60C073CB1DDD}"/>
    <cellStyle name="Comma 66 2 2 5" xfId="32880" xr:uid="{B99213FE-3B53-4266-ADF5-61661508221E}"/>
    <cellStyle name="Comma 66 2 3" xfId="10196" xr:uid="{D4F03494-1769-4A6F-9592-43D9BC02AA36}"/>
    <cellStyle name="Comma 66 2 3 2" xfId="19642" xr:uid="{B6A3BDFE-C020-4616-91A3-605657F2166C}"/>
    <cellStyle name="Comma 66 2 3 2 2" xfId="31750" xr:uid="{15A6720E-9A92-4C44-9171-C6FC63338333}"/>
    <cellStyle name="Comma 66 2 3 2 3" xfId="34532" xr:uid="{55FF560E-B12E-4A7E-A3E2-5CDCBB528AAE}"/>
    <cellStyle name="Comma 66 2 3 3" xfId="30467" xr:uid="{BB7FD50D-5072-4E6E-9F48-06A468DD9FDB}"/>
    <cellStyle name="Comma 66 2 3 4" xfId="33237" xr:uid="{C95D03B3-5F2D-4E4E-B456-250544A88156}"/>
    <cellStyle name="Comma 66 2 4" xfId="15913" xr:uid="{372F5D74-4E2D-41D1-BD13-94B17CD32142}"/>
    <cellStyle name="Comma 66 2 4 2" xfId="31107" xr:uid="{F13F7AF4-8F9A-43A1-8AB2-55393388A0E6}"/>
    <cellStyle name="Comma 66 2 4 3" xfId="33883" xr:uid="{DA42BC20-1C4C-475A-AD5D-892CCB979CDD}"/>
    <cellStyle name="Comma 66 2 5" xfId="29826" xr:uid="{A0C391A5-B5E0-422B-957A-7FB53421FCD4}"/>
    <cellStyle name="Comma 66 2 6" xfId="32590" xr:uid="{9AC5B16F-0F35-4C6F-91A8-8DE91964A093}"/>
    <cellStyle name="Comma 67" xfId="5773" xr:uid="{C3E6BE7A-55C5-4199-BD85-7A9D18DFB299}"/>
    <cellStyle name="Comma 67 2" xfId="6467" xr:uid="{F659DDA8-DF2B-4877-B57F-3703CB06C306}"/>
    <cellStyle name="Comma 67 2 2" xfId="7136" xr:uid="{3B21B698-7E20-464B-88FE-B6F8D0C7B088}"/>
    <cellStyle name="Comma 67 2 2 2" xfId="10866" xr:uid="{C81ADCD5-1546-4CB7-9797-5C90E23A1CFE}"/>
    <cellStyle name="Comma 67 2 2 2 2" xfId="20313" xr:uid="{F568B80C-0544-4AD3-A7F1-36BFFD33FF98}"/>
    <cellStyle name="Comma 67 2 2 2 2 2" xfId="32040" xr:uid="{495460C9-E2B0-4A3E-B13F-168122B78C90}"/>
    <cellStyle name="Comma 67 2 2 2 2 3" xfId="34824" xr:uid="{32DF138E-F185-479E-B370-60695820FAEF}"/>
    <cellStyle name="Comma 67 2 2 2 3" xfId="30756" xr:uid="{DF55351F-5548-4CC3-A821-59DD764858D9}"/>
    <cellStyle name="Comma 67 2 2 2 4" xfId="33528" xr:uid="{EED6CE60-714A-44C9-95EB-989E980E155E}"/>
    <cellStyle name="Comma 67 2 2 3" xfId="16584" xr:uid="{2C90472D-6059-48AC-9171-68306EAEC5D6}"/>
    <cellStyle name="Comma 67 2 2 3 2" xfId="31397" xr:uid="{36794A6D-D81E-43A9-B47D-87AD6112FD05}"/>
    <cellStyle name="Comma 67 2 2 3 3" xfId="34175" xr:uid="{BBC97FCA-D8DE-40A1-87E1-00C12B75A2B5}"/>
    <cellStyle name="Comma 67 2 2 4" xfId="30115" xr:uid="{5AD0D88F-490D-40F1-9D9A-3EA85A316D53}"/>
    <cellStyle name="Comma 67 2 2 5" xfId="32881" xr:uid="{58B743D9-67C9-4203-B02D-B2CFA6EBE99E}"/>
    <cellStyle name="Comma 67 2 3" xfId="10197" xr:uid="{9A2223C6-FC67-4042-9597-83AA093D7376}"/>
    <cellStyle name="Comma 67 2 3 2" xfId="19643" xr:uid="{C85AA356-F857-477F-A9BA-C76CA1FAB671}"/>
    <cellStyle name="Comma 67 2 3 2 2" xfId="31751" xr:uid="{773CECE1-1EAA-410F-8B4D-8DC9CFCEC5FC}"/>
    <cellStyle name="Comma 67 2 3 2 3" xfId="34533" xr:uid="{D8D3AAE5-291F-4598-A934-0B5F51EE5DB5}"/>
    <cellStyle name="Comma 67 2 3 3" xfId="30468" xr:uid="{247529FA-6180-43F9-B4EA-4957A2420462}"/>
    <cellStyle name="Comma 67 2 3 4" xfId="33238" xr:uid="{6DA96A2E-6D4A-4D26-B7F4-16981A3F2953}"/>
    <cellStyle name="Comma 67 2 4" xfId="15914" xr:uid="{C2AEE2ED-0405-4BA3-A3FD-50EA9F75CD38}"/>
    <cellStyle name="Comma 67 2 4 2" xfId="31108" xr:uid="{A7E34514-52A9-4146-AF6F-ECB97E936B14}"/>
    <cellStyle name="Comma 67 2 4 3" xfId="33884" xr:uid="{52DB0003-D384-4993-9579-932ADAE021B3}"/>
    <cellStyle name="Comma 67 2 5" xfId="29827" xr:uid="{26FF4BFD-43D0-456A-920A-CC76B479C885}"/>
    <cellStyle name="Comma 67 2 6" xfId="32591" xr:uid="{E107EF36-952C-47E0-8EBD-FF2584C68B6D}"/>
    <cellStyle name="Comma 68" xfId="5774" xr:uid="{A18882B9-A890-4522-A921-8BE32BEAC529}"/>
    <cellStyle name="Comma 68 2" xfId="6468" xr:uid="{06F252C7-54DA-4E10-975F-B2E8A22D8FB6}"/>
    <cellStyle name="Comma 68 2 2" xfId="7137" xr:uid="{831149AB-D08A-4E1A-8975-A85DF2655016}"/>
    <cellStyle name="Comma 68 2 2 2" xfId="10867" xr:uid="{45EC3272-1A12-425A-B954-5734E4C694B7}"/>
    <cellStyle name="Comma 68 2 2 2 2" xfId="20314" xr:uid="{DB6D62B5-DE1C-4E35-848A-22C0CBFE4297}"/>
    <cellStyle name="Comma 68 2 2 2 2 2" xfId="32041" xr:uid="{F0015268-6DFB-400F-A06F-533E35FA826B}"/>
    <cellStyle name="Comma 68 2 2 2 2 3" xfId="34825" xr:uid="{07DF80BF-7B52-42EF-A67A-65A86BD08076}"/>
    <cellStyle name="Comma 68 2 2 2 3" xfId="30757" xr:uid="{1E4032D8-492A-4350-99F0-F76435255EDD}"/>
    <cellStyle name="Comma 68 2 2 2 4" xfId="33529" xr:uid="{C3DBA8D3-EDD6-4391-B6D7-ABB344757AEF}"/>
    <cellStyle name="Comma 68 2 2 3" xfId="16585" xr:uid="{060BF460-7C0E-44D5-8537-58AEC2B2B833}"/>
    <cellStyle name="Comma 68 2 2 3 2" xfId="31398" xr:uid="{EA589935-7978-450D-8EA0-701070633574}"/>
    <cellStyle name="Comma 68 2 2 3 3" xfId="34176" xr:uid="{7DDA8752-D366-443D-AC03-2E03BED39E18}"/>
    <cellStyle name="Comma 68 2 2 4" xfId="30116" xr:uid="{3D61C7F7-38FF-4E49-BA47-2C1E6BF4037F}"/>
    <cellStyle name="Comma 68 2 2 5" xfId="32882" xr:uid="{3211488C-C374-4C42-99FE-A48C9843F328}"/>
    <cellStyle name="Comma 68 2 3" xfId="10198" xr:uid="{34DD23DF-C0A9-42ED-86E2-7E39DD8DA746}"/>
    <cellStyle name="Comma 68 2 3 2" xfId="19644" xr:uid="{8C8B3C23-F819-4231-B42C-C69B02CBE699}"/>
    <cellStyle name="Comma 68 2 3 2 2" xfId="31752" xr:uid="{0622F0DC-CEEF-4102-9C52-2360C9156607}"/>
    <cellStyle name="Comma 68 2 3 2 3" xfId="34534" xr:uid="{7EB2BB75-03A7-4359-9277-B24721FD17F1}"/>
    <cellStyle name="Comma 68 2 3 3" xfId="30469" xr:uid="{54BF8D82-C1B4-42DD-99AD-BF2869C151D6}"/>
    <cellStyle name="Comma 68 2 3 4" xfId="33239" xr:uid="{67794EF9-0AB2-48C6-9DBD-B546D6CE0119}"/>
    <cellStyle name="Comma 68 2 4" xfId="15915" xr:uid="{7699FAF3-20C0-4639-8638-FB2CF2362693}"/>
    <cellStyle name="Comma 68 2 4 2" xfId="31109" xr:uid="{98B258C5-55A8-4927-B1C9-CA9163868418}"/>
    <cellStyle name="Comma 68 2 4 3" xfId="33885" xr:uid="{44E25049-179B-45FA-8DCE-8BC2D0939178}"/>
    <cellStyle name="Comma 68 2 5" xfId="29828" xr:uid="{319ACC76-21EE-4363-94B5-A3B72E996EEB}"/>
    <cellStyle name="Comma 68 2 6" xfId="32592" xr:uid="{11074E63-567A-49E2-A42A-F878F96B4035}"/>
    <cellStyle name="Comma 69" xfId="5817" xr:uid="{29DEBC4D-0043-4B78-823B-7C3E38B0B312}"/>
    <cellStyle name="Comma 7" xfId="63" xr:uid="{B064B95B-4476-4E70-809D-BF7F1CB831A1}"/>
    <cellStyle name="Comma 7 2" xfId="291" xr:uid="{C7E902F2-1F35-494D-B1CE-C0C853654039}"/>
    <cellStyle name="Comma 7 2 2" xfId="6231" xr:uid="{9AAF586C-B95B-4A9C-8D65-20F46D178013}"/>
    <cellStyle name="Comma 7 2 2 2" xfId="6899" xr:uid="{3E6C4BAE-330B-485B-95A6-A41EEAB2281E}"/>
    <cellStyle name="Comma 7 2 2 2 2" xfId="10629" xr:uid="{01CC2DA3-12B9-41EB-9AEC-F03626551B8F}"/>
    <cellStyle name="Comma 7 2 2 2 2 2" xfId="20076" xr:uid="{951E350B-3401-4795-A07F-2F2E00D703A1}"/>
    <cellStyle name="Comma 7 2 2 2 2 2 2" xfId="31981" xr:uid="{DBBF8CB4-4BF0-4EE8-9399-16A316453492}"/>
    <cellStyle name="Comma 7 2 2 2 2 2 3" xfId="34764" xr:uid="{B59129AC-FB29-45E3-8561-146DFEF00853}"/>
    <cellStyle name="Comma 7 2 2 2 2 3" xfId="30697" xr:uid="{5B4C614F-DB9E-47C4-99E7-5E63F93DC99A}"/>
    <cellStyle name="Comma 7 2 2 2 2 4" xfId="33468" xr:uid="{8868FBB9-BD8C-46CB-9674-031D57682B21}"/>
    <cellStyle name="Comma 7 2 2 2 3" xfId="16347" xr:uid="{3318DF6B-7AB9-4882-AF7E-ECD323759DF3}"/>
    <cellStyle name="Comma 7 2 2 2 3 2" xfId="31338" xr:uid="{E57C72DF-8AAB-47E4-BB5A-39791F0BD653}"/>
    <cellStyle name="Comma 7 2 2 2 3 3" xfId="34115" xr:uid="{388F6BA0-86EA-4E9B-854C-38512C299233}"/>
    <cellStyle name="Comma 7 2 2 2 4" xfId="30056" xr:uid="{A90B6ABD-684B-4C05-8E87-A599142EB760}"/>
    <cellStyle name="Comma 7 2 2 2 5" xfId="32821" xr:uid="{133E7591-083E-4A83-849D-113DC5F4AA38}"/>
    <cellStyle name="Comma 7 2 2 3" xfId="9960" xr:uid="{ADC78461-B4E3-45D7-8E5B-05D866FCCFE6}"/>
    <cellStyle name="Comma 7 2 2 3 2" xfId="19406" xr:uid="{47ED6D84-5A26-4022-92DE-C2215A92C07D}"/>
    <cellStyle name="Comma 7 2 2 3 2 2" xfId="31692" xr:uid="{405001CD-E0FC-4873-AFFA-BC4F9C125ADE}"/>
    <cellStyle name="Comma 7 2 2 3 2 3" xfId="34473" xr:uid="{F43818D8-E4DA-446E-AF65-E9208E1B045B}"/>
    <cellStyle name="Comma 7 2 2 3 3" xfId="30409" xr:uid="{4331DC4D-077C-43B4-906F-8FD593ABDBB2}"/>
    <cellStyle name="Comma 7 2 2 3 4" xfId="33178" xr:uid="{742604D9-0AD2-4A94-BCB8-9B899B535142}"/>
    <cellStyle name="Comma 7 2 2 4" xfId="15677" xr:uid="{84443357-3A5A-4F6C-8C92-15601B2526BA}"/>
    <cellStyle name="Comma 7 2 2 4 2" xfId="31049" xr:uid="{FAB3724B-D832-4550-AAF0-3A489449738E}"/>
    <cellStyle name="Comma 7 2 2 4 3" xfId="33824" xr:uid="{F010E199-C965-423D-B21C-BAD10DD589EC}"/>
    <cellStyle name="Comma 7 2 2 5" xfId="29769" xr:uid="{582A45A0-C238-4BAC-8972-2D47B30E2F5E}"/>
    <cellStyle name="Comma 7 2 2 6" xfId="32532" xr:uid="{AA0F38AA-5228-46EA-92E8-D293EBA78C7A}"/>
    <cellStyle name="Comma 7 2 3" xfId="3295" xr:uid="{E8EF73B7-F7E3-4DCB-9E62-E330521D5F8C}"/>
    <cellStyle name="Comma 7 2 3 2" xfId="29558" xr:uid="{33E45CE7-ACD3-41E6-99D6-19F99E95C751}"/>
    <cellStyle name="Comma 7 2 4" xfId="29450" xr:uid="{03AF7421-0761-4D16-A276-9D6BD9432C0F}"/>
    <cellStyle name="Comma 7 2 5" xfId="32276" xr:uid="{63ECCD10-8584-464D-BE38-AE4858C3A0CF}"/>
    <cellStyle name="Comma 7 3" xfId="3296" xr:uid="{A16E9F20-C94A-4631-B547-D1FF804D42AD}"/>
    <cellStyle name="Comma 7 3 2" xfId="6232" xr:uid="{31C443C0-050B-40DD-A11A-F4DAA88484DD}"/>
    <cellStyle name="Comma 7 3 2 2" xfId="6900" xr:uid="{DEFC3189-C7A7-486F-9E3C-BC3E3DCB2633}"/>
    <cellStyle name="Comma 7 3 2 2 2" xfId="10630" xr:uid="{9477D689-B6F2-4388-B5A3-C8FF2A9C04E6}"/>
    <cellStyle name="Comma 7 3 2 2 2 2" xfId="20077" xr:uid="{14C65426-404A-4495-A124-75DE1395BC73}"/>
    <cellStyle name="Comma 7 3 2 2 2 2 2" xfId="31982" xr:uid="{18414718-311C-4320-BD82-7A89796BDC2D}"/>
    <cellStyle name="Comma 7 3 2 2 2 2 3" xfId="34765" xr:uid="{61480548-DEF4-4255-8DBE-0C1732EB0ECA}"/>
    <cellStyle name="Comma 7 3 2 2 2 3" xfId="30698" xr:uid="{64C04703-22BC-4F62-BF45-1E36E4A01121}"/>
    <cellStyle name="Comma 7 3 2 2 2 4" xfId="33469" xr:uid="{8160A1DD-E471-4EFA-8782-8105C903D782}"/>
    <cellStyle name="Comma 7 3 2 2 3" xfId="16348" xr:uid="{A8F04D97-1AFF-48CB-9741-056B6707296B}"/>
    <cellStyle name="Comma 7 3 2 2 3 2" xfId="31339" xr:uid="{1BCE97FF-F900-4164-AFDB-87FF34EAD6FF}"/>
    <cellStyle name="Comma 7 3 2 2 3 3" xfId="34116" xr:uid="{A83BFD9A-F2A7-488B-8624-160950B7B3E6}"/>
    <cellStyle name="Comma 7 3 2 2 4" xfId="30057" xr:uid="{7D011755-2939-45FB-A9EA-4AB2F7531569}"/>
    <cellStyle name="Comma 7 3 2 2 5" xfId="32822" xr:uid="{229839E9-1028-4243-AE61-020BA1578461}"/>
    <cellStyle name="Comma 7 3 2 3" xfId="9961" xr:uid="{4B9E85FF-198D-4B5C-896B-0C1CD4F0851F}"/>
    <cellStyle name="Comma 7 3 2 3 2" xfId="19407" xr:uid="{9D458888-4B0A-4238-B536-3F86C72164F1}"/>
    <cellStyle name="Comma 7 3 2 3 2 2" xfId="31693" xr:uid="{9160A651-0D28-4D78-B790-68A79BF413DC}"/>
    <cellStyle name="Comma 7 3 2 3 2 3" xfId="34474" xr:uid="{FC4316D6-6713-4631-989B-7394FEAA9368}"/>
    <cellStyle name="Comma 7 3 2 3 3" xfId="30410" xr:uid="{A51ECFFC-89F9-48C5-B4F8-661B961BFA2E}"/>
    <cellStyle name="Comma 7 3 2 3 4" xfId="33179" xr:uid="{B6E6CDDA-EDCB-4558-8373-E78EBBA3398D}"/>
    <cellStyle name="Comma 7 3 2 4" xfId="15678" xr:uid="{918385D4-D6BC-4981-9821-B0C6984C21ED}"/>
    <cellStyle name="Comma 7 3 2 4 2" xfId="31050" xr:uid="{17124F4F-4F3E-4C48-90AF-5DCD35540F1A}"/>
    <cellStyle name="Comma 7 3 2 4 3" xfId="33825" xr:uid="{83143564-9FEB-444D-8C8C-E7D973884039}"/>
    <cellStyle name="Comma 7 3 2 5" xfId="29770" xr:uid="{C276F57D-B671-442F-BC86-2FAD95F60C3F}"/>
    <cellStyle name="Comma 7 3 2 6" xfId="32533" xr:uid="{432A80B7-C0A5-4899-A4B8-935012671C9A}"/>
    <cellStyle name="Comma 7 4" xfId="5022" xr:uid="{017F213A-BF45-4CCA-A612-ACC56DF8BCCE}"/>
    <cellStyle name="Comma 7 5" xfId="28965" xr:uid="{83482F49-A048-4688-BC54-1ECEE6B867F9}"/>
    <cellStyle name="Comma 7 5 2" xfId="32129" xr:uid="{F73D69C3-712D-4513-A9BB-110F9E57ED3B}"/>
    <cellStyle name="Comma 7 5 3" xfId="34915" xr:uid="{B492CD14-42B8-4702-8352-D4ECB019B66E}"/>
    <cellStyle name="Comma 7 6" xfId="3294" xr:uid="{F6F3465F-1F87-41FA-91B4-D3A04A35A61E}"/>
    <cellStyle name="Comma 7 7" xfId="29381" xr:uid="{8CA260E1-CEF1-42AA-A4B0-081F5B0D164B}"/>
    <cellStyle name="Comma 7 8" xfId="32207" xr:uid="{B21F29D0-AC91-4742-ADD5-5246B529D5B7}"/>
    <cellStyle name="Comma 70" xfId="5831" xr:uid="{77A56A9F-7F68-4154-A1E1-04A573A19609}"/>
    <cellStyle name="Comma 70 2" xfId="6499" xr:uid="{679135C1-97BF-4A1F-9235-C0C04FA53EB5}"/>
    <cellStyle name="Comma 70 2 2" xfId="10229" xr:uid="{F65B6D0D-0E06-4385-8035-64C8BE76FE16}"/>
    <cellStyle name="Comma 70 2 2 2" xfId="19675" xr:uid="{E3AB2ED0-858F-46D6-9441-37AA4C13527E}"/>
    <cellStyle name="Comma 70 2 2 2 2" xfId="31782" xr:uid="{E82A8EA6-FFC3-433D-A957-34029A4EA46E}"/>
    <cellStyle name="Comma 70 2 2 2 3" xfId="34565" xr:uid="{266AB641-3595-4DB7-916E-1703BC8CCF5A}"/>
    <cellStyle name="Comma 70 2 2 3" xfId="30499" xr:uid="{A7338F26-5AD0-489B-91B3-66F8CDFAFF26}"/>
    <cellStyle name="Comma 70 2 2 4" xfId="33270" xr:uid="{24072CDE-5893-4504-BABB-91FEDAF11569}"/>
    <cellStyle name="Comma 70 2 3" xfId="15946" xr:uid="{403BE4D6-7123-49EA-A074-3D2C932F7A80}"/>
    <cellStyle name="Comma 70 2 3 2" xfId="31139" xr:uid="{3E62DF76-8EB9-4A3C-A3EE-F2BA410C33C0}"/>
    <cellStyle name="Comma 70 2 3 3" xfId="33916" xr:uid="{32BBC745-D3F7-4F4F-8CFE-27B369B4FD69}"/>
    <cellStyle name="Comma 70 2 4" xfId="29858" xr:uid="{A928ED08-DFD3-4926-934C-BE73E1B16568}"/>
    <cellStyle name="Comma 70 2 5" xfId="32623" xr:uid="{9224C1CC-655C-449C-B2A9-8C1A7049F7E8}"/>
    <cellStyle name="Comma 70 3" xfId="9560" xr:uid="{29630133-897B-47DF-993F-33A416237B25}"/>
    <cellStyle name="Comma 70 3 2" xfId="19005" xr:uid="{A3AF08F2-74EF-42E0-894D-34B6EF96825F}"/>
    <cellStyle name="Comma 70 3 2 2" xfId="31493" xr:uid="{7016F6F6-17AC-405C-A5A5-DBE56176B58D}"/>
    <cellStyle name="Comma 70 3 2 3" xfId="34274" xr:uid="{65BEB254-06FA-49F5-B640-694B1AB81256}"/>
    <cellStyle name="Comma 70 3 3" xfId="30211" xr:uid="{E533F53C-E015-4303-B0BE-8C411DF6ACB9}"/>
    <cellStyle name="Comma 70 3 4" xfId="32980" xr:uid="{0563423B-B63F-42D2-804D-7546CD38C71A}"/>
    <cellStyle name="Comma 70 4" xfId="15276" xr:uid="{88D10441-7771-4D97-8FC9-06C11367481A}"/>
    <cellStyle name="Comma 70 4 2" xfId="30850" xr:uid="{F15089E8-28F9-46BA-AFAF-0AB2356BEB39}"/>
    <cellStyle name="Comma 70 4 3" xfId="33625" xr:uid="{44F3AD91-1853-42EF-A2D3-495C899EC6D9}"/>
    <cellStyle name="Comma 70 5" xfId="29571" xr:uid="{FF55821F-98E7-4BC9-B0D9-A8C4AA92350C}"/>
    <cellStyle name="Comma 70 6" xfId="32334" xr:uid="{7A366ADF-1A7F-43F4-AACC-93BA043DBB17}"/>
    <cellStyle name="Comma 71" xfId="6469" xr:uid="{A0D0F142-1C15-47F1-82CA-E28EA775B73A}"/>
    <cellStyle name="Comma 71 2" xfId="10199" xr:uid="{ECE3F234-B6EC-4504-A803-7E4B6C8EAE90}"/>
    <cellStyle name="Comma 71 2 2" xfId="19645" xr:uid="{51C5939C-E0DB-4B73-AD72-603DE5BAA45B}"/>
    <cellStyle name="Comma 71 2 2 2" xfId="31753" xr:uid="{43825EC1-5220-4787-B1EC-51F882FFBB91}"/>
    <cellStyle name="Comma 71 2 2 3" xfId="34535" xr:uid="{50483676-15DF-48BB-8FE0-A99051F970AB}"/>
    <cellStyle name="Comma 71 2 3" xfId="30470" xr:uid="{C70B86D6-F368-4D26-A6C6-495054AEFC2A}"/>
    <cellStyle name="Comma 71 2 4" xfId="33240" xr:uid="{CC28B368-CB5A-44D1-B552-FA67BE7D55A4}"/>
    <cellStyle name="Comma 71 3" xfId="15916" xr:uid="{F595D7B3-2675-40F3-8B14-E191B8A78830}"/>
    <cellStyle name="Comma 71 3 2" xfId="31110" xr:uid="{AB151A6B-6421-4531-8B92-6DEE704F3EC6}"/>
    <cellStyle name="Comma 71 3 3" xfId="33886" xr:uid="{936F9F8A-9BC3-401E-936E-1ACACD87C9A1}"/>
    <cellStyle name="Comma 71 4" xfId="29829" xr:uid="{56AD8E44-3819-43CE-893A-829BF7A7D31D}"/>
    <cellStyle name="Comma 71 5" xfId="32593" xr:uid="{57B44ED5-924C-44C6-B7C7-D1250AE75B17}"/>
    <cellStyle name="Comma 72" xfId="7138" xr:uid="{28C5C354-60EE-41FE-8994-2DCBC8DA2AB4}"/>
    <cellStyle name="Comma 72 2" xfId="10868" xr:uid="{F7D7C30F-47FF-4C75-9C1D-ED90505C0EEC}"/>
    <cellStyle name="Comma 72 2 2" xfId="20315" xr:uid="{AFA4B9AC-9C40-4E49-8E30-B098A8915C55}"/>
    <cellStyle name="Comma 72 2 2 2" xfId="32042" xr:uid="{020E96B1-ADBB-4876-9CB9-E8FB29549BDE}"/>
    <cellStyle name="Comma 72 2 2 3" xfId="34826" xr:uid="{D1376154-3776-4016-BEEF-66BD36A61BBF}"/>
    <cellStyle name="Comma 72 2 3" xfId="30758" xr:uid="{F35B53B6-32DE-4109-9D5C-F1580D2702B8}"/>
    <cellStyle name="Comma 72 2 4" xfId="33530" xr:uid="{777E884E-BF56-4B01-80F1-DEBBE7944AF7}"/>
    <cellStyle name="Comma 72 3" xfId="16586" xr:uid="{19783AEA-DFBF-40A9-A3A3-D70013E66828}"/>
    <cellStyle name="Comma 72 3 2" xfId="31399" xr:uid="{1A4547DD-7280-45A8-9B96-A93C06A8170A}"/>
    <cellStyle name="Comma 72 3 3" xfId="34177" xr:uid="{F0ABA33D-D4CD-477D-B43F-9D4EE7CC84A1}"/>
    <cellStyle name="Comma 72 4" xfId="30117" xr:uid="{5FE4A594-A983-4E35-A237-33A5EFEAB3DC}"/>
    <cellStyle name="Comma 72 5" xfId="32883" xr:uid="{6C788B04-0CD4-408E-ACC4-140B78BBAAB2}"/>
    <cellStyle name="Comma 73" xfId="7524" xr:uid="{158B7C95-E10A-4660-9E7D-70EE655F681C}"/>
    <cellStyle name="Comma 73 2" xfId="11251" xr:uid="{EC3B6310-1EBA-4433-B076-B607BE53986B}"/>
    <cellStyle name="Comma 73 2 2" xfId="20698" xr:uid="{415B7A11-752B-4640-9F0A-35417EB7FD01}"/>
    <cellStyle name="Comma 73 2 2 2" xfId="32046" xr:uid="{23663B5E-8678-41C6-B219-CD7552DA4476}"/>
    <cellStyle name="Comma 73 2 2 3" xfId="34830" xr:uid="{602DBE7D-36DC-4716-A9FA-9462957C255A}"/>
    <cellStyle name="Comma 73 2 3" xfId="30762" xr:uid="{D1693ACB-1FCE-4791-A477-4A2D545A24C2}"/>
    <cellStyle name="Comma 73 2 4" xfId="33534" xr:uid="{8FFA3A2C-FB5A-4A58-AB0A-9B7BF94C7476}"/>
    <cellStyle name="Comma 73 3" xfId="16969" xr:uid="{7AB68724-537E-48E2-9BAA-D7DE8DE85C16}"/>
    <cellStyle name="Comma 73 3 2" xfId="31403" xr:uid="{EB918B76-E5AE-4BBE-918C-0B4E2ABE5968}"/>
    <cellStyle name="Comma 73 3 3" xfId="34181" xr:uid="{F96B04CD-282E-4695-9334-FBA3C5871E98}"/>
    <cellStyle name="Comma 73 4" xfId="30121" xr:uid="{23618F42-5DD2-4868-80EF-D05B590C607C}"/>
    <cellStyle name="Comma 73 5" xfId="32887" xr:uid="{98BE32BA-F255-418D-BB64-5338B0B7BAF6}"/>
    <cellStyle name="Comma 74" xfId="7525" xr:uid="{3071E9ED-005E-4544-82C9-BA7AE6ECCB0C}"/>
    <cellStyle name="Comma 74 2" xfId="11252" xr:uid="{A1951FC7-7EF4-42A6-A878-DA386693FA1C}"/>
    <cellStyle name="Comma 74 2 2" xfId="20699" xr:uid="{296CC76C-FF81-4B4F-BB29-DAAEAC6CF7B3}"/>
    <cellStyle name="Comma 74 2 2 2" xfId="32047" xr:uid="{923A414D-1155-4A2E-AC0B-F64CA6072E48}"/>
    <cellStyle name="Comma 74 2 2 3" xfId="34831" xr:uid="{B28963D8-93D4-4837-848A-77C867EBFE34}"/>
    <cellStyle name="Comma 74 2 3" xfId="30763" xr:uid="{CC80AE2D-2498-4263-808B-99A68176254C}"/>
    <cellStyle name="Comma 74 2 4" xfId="33535" xr:uid="{88F797FA-2E1A-41BE-8324-B2ED19B41299}"/>
    <cellStyle name="Comma 74 3" xfId="16970" xr:uid="{96EE112B-AACB-442A-B964-B4126182FB5E}"/>
    <cellStyle name="Comma 74 3 2" xfId="31404" xr:uid="{2FE6396F-9C83-4477-96B1-025064D64DA9}"/>
    <cellStyle name="Comma 74 3 3" xfId="34182" xr:uid="{8BF1AF7D-4587-4344-8836-4EDA07AB19EE}"/>
    <cellStyle name="Comma 74 4" xfId="30122" xr:uid="{4610F372-9FF2-4340-B0EE-2B38170FD252}"/>
    <cellStyle name="Comma 74 5" xfId="32888" xr:uid="{DE3CB000-2988-4834-A22D-0006247FE048}"/>
    <cellStyle name="Comma 75" xfId="7527" xr:uid="{3F5620C8-0E4E-4CFF-9BD4-B8B0B2AE8698}"/>
    <cellStyle name="Comma 75 2" xfId="11254" xr:uid="{F4FFBE37-82E1-4EFA-ADA4-4FFAF89908F6}"/>
    <cellStyle name="Comma 75 2 2" xfId="20701" xr:uid="{06169731-2769-4A46-923C-181E6C3EF21B}"/>
    <cellStyle name="Comma 75 2 2 2" xfId="32048" xr:uid="{2201031F-D414-4042-AB46-3EDFA4E72D48}"/>
    <cellStyle name="Comma 75 2 2 3" xfId="34832" xr:uid="{CA7A3B2D-E65D-4B05-8253-AD8E4D841195}"/>
    <cellStyle name="Comma 75 2 3" xfId="30764" xr:uid="{2A451E73-0647-40F7-A7BE-2CC2149D7CE7}"/>
    <cellStyle name="Comma 75 2 4" xfId="33536" xr:uid="{F8E04539-F894-4E05-98C0-98514B7FFA15}"/>
    <cellStyle name="Comma 75 3" xfId="16972" xr:uid="{68108611-8BAC-40D8-821A-EC7019491A7F}"/>
    <cellStyle name="Comma 75 3 2" xfId="31405" xr:uid="{7C985A17-774F-466A-94F8-0F6967F0EC29}"/>
    <cellStyle name="Comma 75 3 3" xfId="34183" xr:uid="{4A42D267-2002-40DC-84AC-796F1CF4AC6E}"/>
    <cellStyle name="Comma 75 4" xfId="30123" xr:uid="{41002A2C-5A97-43D5-963A-BAFD63CBEBA5}"/>
    <cellStyle name="Comma 75 5" xfId="32889" xr:uid="{2DA9F504-8AED-4AB7-8992-DA8DFF68E253}"/>
    <cellStyle name="Comma 76" xfId="8044" xr:uid="{7057A3FF-1C6B-4815-8129-7CDF316D4A5B}"/>
    <cellStyle name="Comma 76 2" xfId="11686" xr:uid="{15D6CC21-B490-435C-B899-EC35954C5347}"/>
    <cellStyle name="Comma 76 2 2" xfId="21133" xr:uid="{0F6496AC-8160-4864-89E7-18045545ED28}"/>
    <cellStyle name="Comma 76 2 2 2" xfId="32052" xr:uid="{8CD53C07-DA72-4144-A8CB-1E326BA9579F}"/>
    <cellStyle name="Comma 76 2 2 3" xfId="34836" xr:uid="{22D9D416-F5FF-418F-9BFE-25761EE13F6E}"/>
    <cellStyle name="Comma 76 2 3" xfId="30768" xr:uid="{1B3F6C5F-D548-496C-BC13-C96DAEDE7A34}"/>
    <cellStyle name="Comma 76 2 4" xfId="33540" xr:uid="{AF9EE2CC-0C60-48A7-89A5-E3806BD368CB}"/>
    <cellStyle name="Comma 76 3" xfId="17489" xr:uid="{17600C98-4B7A-4F69-950D-878126084688}"/>
    <cellStyle name="Comma 76 3 2" xfId="31409" xr:uid="{900DBAD6-E31B-4130-B06B-F812EC59E20F}"/>
    <cellStyle name="Comma 76 3 3" xfId="34187" xr:uid="{79D16E89-B024-4752-96E3-7F043D2A80BC}"/>
    <cellStyle name="Comma 76 4" xfId="30127" xr:uid="{011D19BC-91F8-42CB-9851-CD8EE5CFA707}"/>
    <cellStyle name="Comma 76 5" xfId="32893" xr:uid="{18848DA7-DD9A-4F60-911A-7990943EC053}"/>
    <cellStyle name="Comma 77" xfId="8540" xr:uid="{2126E8FE-54F7-4E29-8AEF-529CEB38E4A7}"/>
    <cellStyle name="Comma 77 2" xfId="12092" xr:uid="{B16F4CD3-022B-4572-BC54-05E4362E1612}"/>
    <cellStyle name="Comma 77 2 2" xfId="21539" xr:uid="{1E4397C4-4959-4912-9537-A4FC95C92A60}"/>
    <cellStyle name="Comma 77 2 2 2" xfId="32074" xr:uid="{FE8BAD9A-9753-4714-9594-D41886C2003C}"/>
    <cellStyle name="Comma 77 2 2 3" xfId="34859" xr:uid="{B9A13172-E844-42E2-AE3D-EC740EE5FBD1}"/>
    <cellStyle name="Comma 77 2 3" xfId="30790" xr:uid="{77051FFE-E9FC-44A8-B1D8-C94369F1A947}"/>
    <cellStyle name="Comma 77 2 4" xfId="33563" xr:uid="{478B0935-5370-4068-A911-C2C41B21EF19}"/>
    <cellStyle name="Comma 77 3" xfId="17985" xr:uid="{7548B0BB-C14D-4580-8CE2-AA7856298062}"/>
    <cellStyle name="Comma 77 3 2" xfId="31431" xr:uid="{9B8AA0E3-66BC-4149-9804-5EBD89490895}"/>
    <cellStyle name="Comma 77 3 3" xfId="34210" xr:uid="{7806611F-09FD-485D-B592-C05DCD22CE29}"/>
    <cellStyle name="Comma 77 4" xfId="30149" xr:uid="{43C29EE6-EB3D-4756-9E3A-F9067D1F6532}"/>
    <cellStyle name="Comma 77 5" xfId="32916" xr:uid="{9355F4E1-769C-40C3-B922-2CEBD7A97525}"/>
    <cellStyle name="Comma 78" xfId="8345" xr:uid="{F07DC03A-7596-4EE7-B883-63AB28824404}"/>
    <cellStyle name="Comma 78 2" xfId="11941" xr:uid="{C7FDC228-E634-416D-B6A9-3352271ABA14}"/>
    <cellStyle name="Comma 78 2 2" xfId="21388" xr:uid="{2BDD9879-BE39-48A3-AB46-C0891E2E6199}"/>
    <cellStyle name="Comma 78 2 2 2" xfId="32056" xr:uid="{40CEBD5A-8D50-4FAD-BA64-96C066F00872}"/>
    <cellStyle name="Comma 78 2 2 3" xfId="34840" xr:uid="{13ACE171-6C45-48F2-9C9F-201A3DCFB160}"/>
    <cellStyle name="Comma 78 2 3" xfId="30772" xr:uid="{B764765B-8A93-4873-B4CF-028DC8EA21F9}"/>
    <cellStyle name="Comma 78 2 4" xfId="33544" xr:uid="{79CBB9D5-C937-4E39-9F49-9F63E5F7F80E}"/>
    <cellStyle name="Comma 78 3" xfId="17790" xr:uid="{D2453930-DE7F-47AC-B511-1C29562DF0B7}"/>
    <cellStyle name="Comma 78 3 2" xfId="31413" xr:uid="{D988B9A7-9D0D-4916-8B8F-B1BCEACD9FC1}"/>
    <cellStyle name="Comma 78 3 3" xfId="34191" xr:uid="{89E0A561-0F3F-4024-BD0A-0568D11499AF}"/>
    <cellStyle name="Comma 78 4" xfId="30131" xr:uid="{1947E52F-E51E-4048-BFEF-8A511CDC6345}"/>
    <cellStyle name="Comma 78 5" xfId="32897" xr:uid="{A194915F-76ED-49CB-9FDA-ACE3B8D3423A}"/>
    <cellStyle name="Comma 79" xfId="9127" xr:uid="{C3626F3A-BB0F-4B09-8701-14092AAF4A74}"/>
    <cellStyle name="Comma 79 2" xfId="12598" xr:uid="{BE3F77EB-5F09-44B8-BC03-DAF6E3292ED3}"/>
    <cellStyle name="Comma 79 2 2" xfId="22045" xr:uid="{EFCA9D9F-A66D-4252-BFD4-92A2A370DEA8}"/>
    <cellStyle name="Comma 79 2 2 2" xfId="32077" xr:uid="{409C652C-BA5A-4BB8-B262-2710547B1852}"/>
    <cellStyle name="Comma 79 2 2 3" xfId="34862" xr:uid="{A3364B25-9DD5-44D7-AA50-D8FB67B425CF}"/>
    <cellStyle name="Comma 79 2 3" xfId="30793" xr:uid="{454E7B1C-7693-4212-ADFE-5054080C69D1}"/>
    <cellStyle name="Comma 79 2 4" xfId="33566" xr:uid="{73133295-7E65-4EE4-AA2F-F2563C2B21AD}"/>
    <cellStyle name="Comma 79 3" xfId="18572" xr:uid="{F0B1E36D-3FEF-405F-A203-D30E1B2B9781}"/>
    <cellStyle name="Comma 79 3 2" xfId="31434" xr:uid="{7D928CCF-6100-4294-8016-4308FEA7C292}"/>
    <cellStyle name="Comma 79 3 3" xfId="34213" xr:uid="{14B9E6ED-9331-47D4-8094-848AEC8F404E}"/>
    <cellStyle name="Comma 79 4" xfId="30152" xr:uid="{5208F7AD-1E22-4AB9-B585-FDA8A094553B}"/>
    <cellStyle name="Comma 79 5" xfId="32919" xr:uid="{10EB7E08-6391-4995-A8E0-EDCAFB63A24E}"/>
    <cellStyle name="Comma 8" xfId="64" xr:uid="{FB8DCEE5-2324-422B-9BBF-2B504FFBDCDB}"/>
    <cellStyle name="Comma 8 10" xfId="3087" xr:uid="{8D0942AE-14AB-4783-9214-7CDC6E66E951}"/>
    <cellStyle name="Comma 8 10 2" xfId="29497" xr:uid="{D9A9C542-7081-4894-B9DB-60E83BF4BA69}"/>
    <cellStyle name="Comma 8 11" xfId="29382" xr:uid="{467A9B76-A36A-47A2-97AF-1470392A5F08}"/>
    <cellStyle name="Comma 8 12" xfId="32208" xr:uid="{20C317C8-677F-49AF-9CE4-2BAF218628B8}"/>
    <cellStyle name="Comma 8 2" xfId="292" xr:uid="{FD198958-3B61-45C0-84CF-F2853E477AB3}"/>
    <cellStyle name="Comma 8 2 2" xfId="6233" xr:uid="{DB257207-44FF-4C92-88BB-D4B6A569B530}"/>
    <cellStyle name="Comma 8 2 2 2" xfId="6901" xr:uid="{527D08E5-B195-4C4F-AF4C-97EC5BEDBA17}"/>
    <cellStyle name="Comma 8 2 2 2 2" xfId="10631" xr:uid="{A1C2B7BE-3130-4B3C-9418-54CFD773B889}"/>
    <cellStyle name="Comma 8 2 2 2 2 2" xfId="20078" xr:uid="{662CCA35-93F5-482F-9BC1-309E9BD0FA83}"/>
    <cellStyle name="Comma 8 2 2 2 2 2 2" xfId="31983" xr:uid="{27AB63EB-2103-4901-BBB8-95195368A1AC}"/>
    <cellStyle name="Comma 8 2 2 2 2 2 3" xfId="34766" xr:uid="{F627FFAD-B25C-4729-A912-0568D4E53187}"/>
    <cellStyle name="Comma 8 2 2 2 2 3" xfId="30699" xr:uid="{66A52CEB-C713-4627-8469-2504B9797292}"/>
    <cellStyle name="Comma 8 2 2 2 2 4" xfId="33470" xr:uid="{74F1C3DB-53C4-4844-B3E1-F53C719FC362}"/>
    <cellStyle name="Comma 8 2 2 2 3" xfId="16349" xr:uid="{E04E985C-1EF7-468A-BBD3-C8538AEECD80}"/>
    <cellStyle name="Comma 8 2 2 2 3 2" xfId="31340" xr:uid="{A832490B-3077-42E5-B0D1-DCF563EB14DC}"/>
    <cellStyle name="Comma 8 2 2 2 3 3" xfId="34117" xr:uid="{908C322B-3796-4B59-8C23-EA79174B8327}"/>
    <cellStyle name="Comma 8 2 2 2 4" xfId="30058" xr:uid="{DFA47FC8-A69D-4CC4-8A34-0F90FDA0A7AB}"/>
    <cellStyle name="Comma 8 2 2 2 5" xfId="32823" xr:uid="{FF9196EC-6A70-49F0-B1A8-D8C460BD0CDE}"/>
    <cellStyle name="Comma 8 2 2 3" xfId="9962" xr:uid="{6F0103CB-CF90-40AE-8568-E627EF7F207B}"/>
    <cellStyle name="Comma 8 2 2 3 2" xfId="19408" xr:uid="{429B2D69-B13F-4AC1-81CC-60301097EF5B}"/>
    <cellStyle name="Comma 8 2 2 3 2 2" xfId="31694" xr:uid="{4121EA34-023B-402F-A89D-6BBA09B274FF}"/>
    <cellStyle name="Comma 8 2 2 3 2 3" xfId="34475" xr:uid="{7E85E9A6-1A99-4873-B6A3-BB4B95C6DC17}"/>
    <cellStyle name="Comma 8 2 2 3 3" xfId="30411" xr:uid="{7ACA911A-0691-4178-A3F2-2B691673DFF2}"/>
    <cellStyle name="Comma 8 2 2 3 4" xfId="33180" xr:uid="{AA212CBD-9A0F-4073-8E44-DCF78439F239}"/>
    <cellStyle name="Comma 8 2 2 4" xfId="15679" xr:uid="{DDC3B5D1-87A8-44A6-9B66-D14C15C2227E}"/>
    <cellStyle name="Comma 8 2 2 4 2" xfId="31051" xr:uid="{6275F58C-F150-48D3-9DF1-94A209614865}"/>
    <cellStyle name="Comma 8 2 2 4 3" xfId="33826" xr:uid="{96CDE406-1F20-4A4A-930D-150167477DF4}"/>
    <cellStyle name="Comma 8 2 2 5" xfId="29771" xr:uid="{C180A578-056E-4A7B-AB15-286592A9B1EE}"/>
    <cellStyle name="Comma 8 2 2 6" xfId="32534" xr:uid="{D9C287DD-A868-4BEE-A7F5-718E0A6F96A2}"/>
    <cellStyle name="Comma 8 2 3" xfId="3297" xr:uid="{08CF6FBC-38BF-48BB-9EC5-901B1976FD33}"/>
    <cellStyle name="Comma 8 2 3 2" xfId="29559" xr:uid="{1A3C793C-A9F4-4747-87E8-1EFF3B8B7303}"/>
    <cellStyle name="Comma 8 2 4" xfId="29451" xr:uid="{4627E7CB-7BC5-41CE-A055-05EDED3A6F1D}"/>
    <cellStyle name="Comma 8 2 5" xfId="32277" xr:uid="{061B0EA9-01D0-45FE-9EDA-6D016B3D674A}"/>
    <cellStyle name="Comma 8 3" xfId="3298" xr:uid="{4B0FDE46-DAAD-42D5-9B7F-595FAE1567BB}"/>
    <cellStyle name="Comma 8 3 10" xfId="29560" xr:uid="{8AD65AF9-DF28-4A7D-B5EB-5789E7349FCF}"/>
    <cellStyle name="Comma 8 3 11" xfId="32325" xr:uid="{ED941D95-8E7B-48F5-9CF1-8A85A8A557E5}"/>
    <cellStyle name="Comma 8 3 2" xfId="3299" xr:uid="{089DBB40-A1B5-496C-92D2-98FD44B2B522}"/>
    <cellStyle name="Comma 8 3 2 2" xfId="6235" xr:uid="{AC1FD8C8-B45C-4300-9149-C8995C7C7289}"/>
    <cellStyle name="Comma 8 3 2 2 2" xfId="6903" xr:uid="{D6B7AD49-1928-49C2-91EC-A511B9D9FDC3}"/>
    <cellStyle name="Comma 8 3 2 2 2 2" xfId="10633" xr:uid="{D6DA396E-1F3A-46C0-A144-BEB8A4B22983}"/>
    <cellStyle name="Comma 8 3 2 2 2 2 2" xfId="20080" xr:uid="{B39679F6-0404-4790-8B0A-F3CDA1761FA5}"/>
    <cellStyle name="Comma 8 3 2 2 2 2 2 2" xfId="31985" xr:uid="{67D43957-8AAA-4190-9182-3EC1FE78A9B7}"/>
    <cellStyle name="Comma 8 3 2 2 2 2 2 3" xfId="34768" xr:uid="{8E3229C6-8DEA-4FE3-8BDB-4CDFA217FC2F}"/>
    <cellStyle name="Comma 8 3 2 2 2 2 3" xfId="30701" xr:uid="{68B32E39-77D5-45C1-A76A-4D6B4BC1D04E}"/>
    <cellStyle name="Comma 8 3 2 2 2 2 4" xfId="33472" xr:uid="{E2F6A106-82AF-46EA-9217-9F9917AC911E}"/>
    <cellStyle name="Comma 8 3 2 2 2 3" xfId="16351" xr:uid="{28A8AB79-B9A9-42A5-8B58-DBA95F79AE01}"/>
    <cellStyle name="Comma 8 3 2 2 2 3 2" xfId="31342" xr:uid="{C1175185-B8EB-43D2-96E2-31ABD1C6470D}"/>
    <cellStyle name="Comma 8 3 2 2 2 3 3" xfId="34119" xr:uid="{9F7650A5-C0DE-42EE-B390-C3B79B2DB106}"/>
    <cellStyle name="Comma 8 3 2 2 2 4" xfId="30060" xr:uid="{B28D0378-1DD7-4E66-89BA-8A2A245B421C}"/>
    <cellStyle name="Comma 8 3 2 2 2 5" xfId="32825" xr:uid="{CB68380D-F678-4894-8678-FF3F6C8220F3}"/>
    <cellStyle name="Comma 8 3 2 2 3" xfId="9964" xr:uid="{605F2B8B-1D55-4862-9EEC-63B4ED73A481}"/>
    <cellStyle name="Comma 8 3 2 2 3 2" xfId="19410" xr:uid="{1E604BD5-C08F-406F-A001-AF2D6D76BC84}"/>
    <cellStyle name="Comma 8 3 2 2 3 2 2" xfId="31696" xr:uid="{F6979C5B-C8F6-4D08-9AD9-97361EB16982}"/>
    <cellStyle name="Comma 8 3 2 2 3 2 3" xfId="34477" xr:uid="{E8CAB44B-295F-405C-8B3B-F16711F62676}"/>
    <cellStyle name="Comma 8 3 2 2 3 3" xfId="30413" xr:uid="{09C938CF-46F0-408E-B8C8-D26F7A50CB35}"/>
    <cellStyle name="Comma 8 3 2 2 3 4" xfId="33182" xr:uid="{CE46D282-3B35-4129-935C-B1121F19C3C4}"/>
    <cellStyle name="Comma 8 3 2 2 4" xfId="15681" xr:uid="{A5FFFC96-FB73-4ADC-AAAC-EF4E12E4B766}"/>
    <cellStyle name="Comma 8 3 2 2 4 2" xfId="31053" xr:uid="{418598CB-3418-427A-8062-E815859FF20D}"/>
    <cellStyle name="Comma 8 3 2 2 4 3" xfId="33828" xr:uid="{E336816F-6763-48F9-A711-A2F3A39FE230}"/>
    <cellStyle name="Comma 8 3 2 2 5" xfId="29773" xr:uid="{A31652CE-E8AE-4D4D-A615-5BAA7D168C51}"/>
    <cellStyle name="Comma 8 3 2 2 6" xfId="32536" xr:uid="{56CDCBE3-EDF8-4F07-AA32-DA653D688B8E}"/>
    <cellStyle name="Comma 8 3 2 3" xfId="6489" xr:uid="{9ACE9DE5-93FF-4271-96E2-AB57C7A35521}"/>
    <cellStyle name="Comma 8 3 2 3 2" xfId="10219" xr:uid="{DC953811-F2B7-44CF-9495-9F44CFCCCB1D}"/>
    <cellStyle name="Comma 8 3 2 3 2 2" xfId="19665" xr:uid="{7B56D0ED-CA7E-4390-AD18-AA352C1A50AD}"/>
    <cellStyle name="Comma 8 3 2 3 2 2 2" xfId="31773" xr:uid="{E0881E01-D1D5-4503-B83C-D6042B55974D}"/>
    <cellStyle name="Comma 8 3 2 3 2 2 3" xfId="34555" xr:uid="{27B8EDCF-18F9-444C-B6C9-B6D095276EE2}"/>
    <cellStyle name="Comma 8 3 2 3 2 3" xfId="30490" xr:uid="{53C8F41B-4F91-4E3E-A41C-612C5B45587F}"/>
    <cellStyle name="Comma 8 3 2 3 2 4" xfId="33260" xr:uid="{34BE5305-0688-4C96-905B-B4110B33D979}"/>
    <cellStyle name="Comma 8 3 2 3 3" xfId="15936" xr:uid="{9F1B71EB-6C22-4713-B3FF-8A97B03F1450}"/>
    <cellStyle name="Comma 8 3 2 3 3 2" xfId="31130" xr:uid="{F667870A-615A-46CC-9627-E7550513F9CB}"/>
    <cellStyle name="Comma 8 3 2 3 3 3" xfId="33906" xr:uid="{C7D4A705-0888-4381-989B-B8E1461F7E2F}"/>
    <cellStyle name="Comma 8 3 2 3 4" xfId="29849" xr:uid="{F1970ACD-F16D-484B-A266-B2AC6499287E}"/>
    <cellStyle name="Comma 8 3 2 3 5" xfId="32613" xr:uid="{AFA4ECF0-471E-4900-8094-0A51812EEC74}"/>
    <cellStyle name="Comma 8 3 2 4" xfId="8443" xr:uid="{81D65EEB-67D7-4DC8-9168-621F685497FB}"/>
    <cellStyle name="Comma 8 3 2 4 2" xfId="12016" xr:uid="{0D04D0B3-1E37-4DE2-8FB6-B29BBE43DBD0}"/>
    <cellStyle name="Comma 8 3 2 4 2 2" xfId="21463" xr:uid="{324C4359-406D-429E-80D0-59AC6DCD7264}"/>
    <cellStyle name="Comma 8 3 2 4 2 2 2" xfId="32072" xr:uid="{5C479DC1-528C-41D4-9C07-C3B10F25B35D}"/>
    <cellStyle name="Comma 8 3 2 4 2 2 3" xfId="34856" xr:uid="{5BDA6EA5-8CF4-4126-8677-71B33C00CE95}"/>
    <cellStyle name="Comma 8 3 2 4 2 3" xfId="30788" xr:uid="{D2DC8D83-2B84-4E96-9D33-68C402FEAF36}"/>
    <cellStyle name="Comma 8 3 2 4 2 4" xfId="33560" xr:uid="{AB0E5D2D-D339-4EE5-925C-8E6EF57075FE}"/>
    <cellStyle name="Comma 8 3 2 4 3" xfId="17888" xr:uid="{4F28610C-D7CB-4365-900A-4AD248A28DD0}"/>
    <cellStyle name="Comma 8 3 2 4 3 2" xfId="31429" xr:uid="{CBB0DDC2-7091-489A-94E4-74D02BA469F8}"/>
    <cellStyle name="Comma 8 3 2 4 3 3" xfId="34207" xr:uid="{8CE5E825-26FE-4409-95A5-AE334CDF4661}"/>
    <cellStyle name="Comma 8 3 2 4 4" xfId="30147" xr:uid="{3C47D861-09FC-4C7B-B6A7-438CD47F9BCC}"/>
    <cellStyle name="Comma 8 3 2 4 5" xfId="32913" xr:uid="{3532B0FB-92D9-4FAE-817E-CD28F4B78A85}"/>
    <cellStyle name="Comma 8 3 2 5" xfId="9523" xr:uid="{82ABAE9F-4CB3-4D85-958A-AA800791035A}"/>
    <cellStyle name="Comma 8 3 2 5 2" xfId="12871" xr:uid="{EED308D0-7394-45D4-8E24-9FCF0713517A}"/>
    <cellStyle name="Comma 8 3 2 5 2 2" xfId="22318" xr:uid="{4BA8DF55-4C75-4292-80CA-921980C9DFE4}"/>
    <cellStyle name="Comma 8 3 2 5 2 2 2" xfId="32101" xr:uid="{3E300530-E821-4715-9CDB-5DAF47B2030C}"/>
    <cellStyle name="Comma 8 3 2 5 2 2 3" xfId="34886" xr:uid="{F2BF34B2-2F00-49EB-ACAC-A10CA1A172C5}"/>
    <cellStyle name="Comma 8 3 2 5 2 3" xfId="30817" xr:uid="{3438B0EA-2FED-455C-87D8-7BE56C529440}"/>
    <cellStyle name="Comma 8 3 2 5 2 4" xfId="33590" xr:uid="{E24E130A-D905-4064-85F1-D95A37514591}"/>
    <cellStyle name="Comma 8 3 2 5 3" xfId="18968" xr:uid="{B49ACCDB-653B-4554-A8C3-FEE5E3C13B2A}"/>
    <cellStyle name="Comma 8 3 2 5 3 2" xfId="31458" xr:uid="{C1158FDE-26FE-4B01-B428-4AADDC8951DE}"/>
    <cellStyle name="Comma 8 3 2 5 3 3" xfId="34237" xr:uid="{05105FBF-A871-4045-AE8A-E98781EC3D3C}"/>
    <cellStyle name="Comma 8 3 2 5 4" xfId="30176" xr:uid="{3AD3890F-9167-40D4-9CF8-FE109382993D}"/>
    <cellStyle name="Comma 8 3 2 5 5" xfId="32943" xr:uid="{B2447730-FD82-4C90-BBBC-0BD7B07152A5}"/>
    <cellStyle name="Comma 8 3 2 6" xfId="9551" xr:uid="{4D104F05-DBA1-4C64-97C5-BCF05952131B}"/>
    <cellStyle name="Comma 8 3 2 6 2" xfId="18996" xr:uid="{C148F206-2D95-478F-BB84-98BD62652467}"/>
    <cellStyle name="Comma 8 3 2 6 2 2" xfId="31485" xr:uid="{C3D9DF58-35BB-4C9F-8BD6-FFB17AC04122}"/>
    <cellStyle name="Comma 8 3 2 6 2 3" xfId="34265" xr:uid="{0EDDFF7E-ADA3-47CB-AA6F-64C733EE5611}"/>
    <cellStyle name="Comma 8 3 2 6 3" xfId="30203" xr:uid="{840DA1D0-3653-4811-9905-A70240BB5167}"/>
    <cellStyle name="Comma 8 3 2 6 4" xfId="32971" xr:uid="{F084CED7-0DCD-436D-863F-6F4F35BAB29F}"/>
    <cellStyle name="Comma 8 3 2 7" xfId="15268" xr:uid="{886B2F3A-0211-450E-8ACB-02DC25054A6C}"/>
    <cellStyle name="Comma 8 3 2 7 2" xfId="30843" xr:uid="{8B8E87A6-9E68-442A-858A-59005DCF657A}"/>
    <cellStyle name="Comma 8 3 2 7 3" xfId="33617" xr:uid="{2C62031C-D31A-4F5C-B33C-C16307DF19FB}"/>
    <cellStyle name="Comma 8 3 2 8" xfId="29561" xr:uid="{7B158AA2-36A8-4CC2-A029-03275259ED64}"/>
    <cellStyle name="Comma 8 3 2 9" xfId="32326" xr:uid="{2C4C84CD-8167-43E7-AD6F-6F4AE8D7045C}"/>
    <cellStyle name="Comma 8 3 3" xfId="3300" xr:uid="{E3946518-0DE1-49F5-8CE5-E121145BE37C}"/>
    <cellStyle name="Comma 8 3 3 2" xfId="6236" xr:uid="{2486150D-715E-4C83-9693-2542ABED5246}"/>
    <cellStyle name="Comma 8 3 3 2 2" xfId="6904" xr:uid="{0CE4E856-EFB7-47D2-9B8B-E37B67656023}"/>
    <cellStyle name="Comma 8 3 3 2 2 2" xfId="10634" xr:uid="{13352D6A-C51F-4AF1-9BA6-E8A91916C8F5}"/>
    <cellStyle name="Comma 8 3 3 2 2 2 2" xfId="20081" xr:uid="{FCDC0BC6-F9B2-443D-B721-C32ABFC05F93}"/>
    <cellStyle name="Comma 8 3 3 2 2 2 2 2" xfId="31986" xr:uid="{A6FBA3E9-2C67-4428-AC03-0849D95FCB35}"/>
    <cellStyle name="Comma 8 3 3 2 2 2 2 3" xfId="34769" xr:uid="{EEF2020B-550B-4964-A761-BE8BBACF5B6B}"/>
    <cellStyle name="Comma 8 3 3 2 2 2 3" xfId="30702" xr:uid="{9D206A39-382C-4C70-BC4E-60682D4DA964}"/>
    <cellStyle name="Comma 8 3 3 2 2 2 4" xfId="33473" xr:uid="{03F62C25-A9EE-48B6-A6CB-F673DF01E5C2}"/>
    <cellStyle name="Comma 8 3 3 2 2 3" xfId="16352" xr:uid="{1D99C23C-6010-4091-8BF7-BC896A56B513}"/>
    <cellStyle name="Comma 8 3 3 2 2 3 2" xfId="31343" xr:uid="{114DE8D1-34DF-4F73-A8A0-B70CD41EDEF5}"/>
    <cellStyle name="Comma 8 3 3 2 2 3 3" xfId="34120" xr:uid="{E11F4D61-A791-44CA-A980-F83B2FE59510}"/>
    <cellStyle name="Comma 8 3 3 2 2 4" xfId="30061" xr:uid="{D5713724-634D-4C0E-8419-2E635C043972}"/>
    <cellStyle name="Comma 8 3 3 2 2 5" xfId="32826" xr:uid="{E99FA7BE-BD4E-44C2-AE5D-51127BD33927}"/>
    <cellStyle name="Comma 8 3 3 2 3" xfId="9965" xr:uid="{D0E55832-110F-4DCF-BAC6-CDB42A402819}"/>
    <cellStyle name="Comma 8 3 3 2 3 2" xfId="19411" xr:uid="{F4A2881F-C66C-456F-A93D-9EEE152EC285}"/>
    <cellStyle name="Comma 8 3 3 2 3 2 2" xfId="31697" xr:uid="{D15E4551-5A75-4C0E-B683-763B56D0380F}"/>
    <cellStyle name="Comma 8 3 3 2 3 2 3" xfId="34478" xr:uid="{F1FBDF75-A276-45A3-BC1E-EEFEDC73F9E0}"/>
    <cellStyle name="Comma 8 3 3 2 3 3" xfId="30414" xr:uid="{3B8115ED-8E4B-42A9-B3B0-15B3F81B7599}"/>
    <cellStyle name="Comma 8 3 3 2 3 4" xfId="33183" xr:uid="{DF53A354-BCD6-4C76-982A-7175E7CC9B0E}"/>
    <cellStyle name="Comma 8 3 3 2 4" xfId="15682" xr:uid="{110914F0-3877-4B94-A0A5-245D1640E4DD}"/>
    <cellStyle name="Comma 8 3 3 2 4 2" xfId="31054" xr:uid="{63522970-38EB-4CB3-A482-FD1FEE6584AF}"/>
    <cellStyle name="Comma 8 3 3 2 4 3" xfId="33829" xr:uid="{2BDFD581-441D-4552-8426-26F6AEC83EAD}"/>
    <cellStyle name="Comma 8 3 3 2 5" xfId="29774" xr:uid="{86BD73EF-30D1-4E55-BB87-3E4F29D1D1EC}"/>
    <cellStyle name="Comma 8 3 3 2 6" xfId="32537" xr:uid="{C38CC4F8-0BEF-4246-9C1A-53639C7680CE}"/>
    <cellStyle name="Comma 8 3 3 3" xfId="6490" xr:uid="{7122C024-164D-44A0-823C-5A48D38ECFDD}"/>
    <cellStyle name="Comma 8 3 3 3 2" xfId="10220" xr:uid="{74E7476F-526B-4FB8-993C-2526F8855B44}"/>
    <cellStyle name="Comma 8 3 3 3 2 2" xfId="19666" xr:uid="{FA490F28-5C8B-4211-8E38-425FD14DE065}"/>
    <cellStyle name="Comma 8 3 3 3 2 2 2" xfId="31774" xr:uid="{E2FF9922-C758-4DBE-B551-5685BD244A03}"/>
    <cellStyle name="Comma 8 3 3 3 2 2 3" xfId="34556" xr:uid="{A96437A1-A7E1-4024-A64D-451AAF690AB5}"/>
    <cellStyle name="Comma 8 3 3 3 2 3" xfId="30491" xr:uid="{60F7E830-07C9-4522-95DF-3795AE76D4CD}"/>
    <cellStyle name="Comma 8 3 3 3 2 4" xfId="33261" xr:uid="{C57BB1BC-2CF7-4382-9737-0B9E35E56407}"/>
    <cellStyle name="Comma 8 3 3 3 3" xfId="15937" xr:uid="{FCF22D39-FB95-4EE8-942D-37D9526F5982}"/>
    <cellStyle name="Comma 8 3 3 3 3 2" xfId="31131" xr:uid="{B4140D0D-9D65-4405-A5BB-A2D87448A9E4}"/>
    <cellStyle name="Comma 8 3 3 3 3 3" xfId="33907" xr:uid="{43269FF2-20DB-4C2A-849C-FE287B5F5F0B}"/>
    <cellStyle name="Comma 8 3 3 3 4" xfId="29850" xr:uid="{43BA532D-00FB-4B8F-9286-171204C60361}"/>
    <cellStyle name="Comma 8 3 3 3 5" xfId="32614" xr:uid="{A09CC012-7724-40F0-8F00-D3C662A469A9}"/>
    <cellStyle name="Comma 8 3 3 4" xfId="8444" xr:uid="{F9CD5FF3-02AB-4101-880C-6CDEF07C60F2}"/>
    <cellStyle name="Comma 8 3 3 4 2" xfId="12017" xr:uid="{3060C217-6BFD-4343-A3B4-E8DC8DB700A2}"/>
    <cellStyle name="Comma 8 3 3 4 2 2" xfId="21464" xr:uid="{F9F8A59F-E257-43BE-821C-C22DF36A0C57}"/>
    <cellStyle name="Comma 8 3 3 4 2 2 2" xfId="32073" xr:uid="{50410C23-A853-4FF5-AB2B-E6D92D94E0D0}"/>
    <cellStyle name="Comma 8 3 3 4 2 2 3" xfId="34857" xr:uid="{AC8930B8-E1DF-4592-841C-1D4FE949697B}"/>
    <cellStyle name="Comma 8 3 3 4 2 3" xfId="30789" xr:uid="{4EB2D75E-5301-4E88-BE08-48988778424C}"/>
    <cellStyle name="Comma 8 3 3 4 2 4" xfId="33561" xr:uid="{8737E534-4A7A-4337-B141-125DB84D934C}"/>
    <cellStyle name="Comma 8 3 3 4 3" xfId="17889" xr:uid="{5E550C2E-B884-4BA2-936F-B5D493A190DB}"/>
    <cellStyle name="Comma 8 3 3 4 3 2" xfId="31430" xr:uid="{CA81207C-F9C4-4F01-A550-A2D2CAE57FE4}"/>
    <cellStyle name="Comma 8 3 3 4 3 3" xfId="34208" xr:uid="{4F08EC61-DBC2-49D9-BDA9-97DF1DFD2C48}"/>
    <cellStyle name="Comma 8 3 3 4 4" xfId="30148" xr:uid="{6FE749F0-1C6B-4F5E-8464-4114D9A7FEE3}"/>
    <cellStyle name="Comma 8 3 3 4 5" xfId="32914" xr:uid="{60729044-E217-4555-9725-ECEBE5DE6000}"/>
    <cellStyle name="Comma 8 3 3 5" xfId="9524" xr:uid="{C37E9B89-7A86-4119-BB09-8A3A3A240608}"/>
    <cellStyle name="Comma 8 3 3 5 2" xfId="12872" xr:uid="{F1E73FBA-4FEF-422A-AF8D-FD47FF9073DB}"/>
    <cellStyle name="Comma 8 3 3 5 2 2" xfId="22319" xr:uid="{7EEDEB30-1A03-4E01-ABA4-D1E322E11A4E}"/>
    <cellStyle name="Comma 8 3 3 5 2 2 2" xfId="32102" xr:uid="{2088232A-9844-467D-B591-4556B5719C6C}"/>
    <cellStyle name="Comma 8 3 3 5 2 2 3" xfId="34887" xr:uid="{5C425F98-1ACE-4484-9490-149B84F569BE}"/>
    <cellStyle name="Comma 8 3 3 5 2 3" xfId="30818" xr:uid="{CFFF6AFD-95BD-405D-97EC-9393BC02B7DB}"/>
    <cellStyle name="Comma 8 3 3 5 2 4" xfId="33591" xr:uid="{DB8A2E55-FD93-423B-BE90-4DB4FF0C1D11}"/>
    <cellStyle name="Comma 8 3 3 5 3" xfId="18969" xr:uid="{C5751B27-379C-42D0-AD08-6A79AB67F0C6}"/>
    <cellStyle name="Comma 8 3 3 5 3 2" xfId="31459" xr:uid="{4D0A8FDA-BBC9-493B-9002-4630FC28E43E}"/>
    <cellStyle name="Comma 8 3 3 5 3 3" xfId="34238" xr:uid="{DDEFACD4-6DDA-42F7-B823-AC0F91028ECC}"/>
    <cellStyle name="Comma 8 3 3 5 4" xfId="30177" xr:uid="{7401394F-2105-44DF-994D-6C1F5711D744}"/>
    <cellStyle name="Comma 8 3 3 5 5" xfId="32944" xr:uid="{E025ED1F-4299-4F64-9D3F-B3138E76DA07}"/>
    <cellStyle name="Comma 8 3 3 6" xfId="9552" xr:uid="{2F7BF167-6A3A-441C-9BED-78274480468F}"/>
    <cellStyle name="Comma 8 3 3 6 2" xfId="18997" xr:uid="{C8EADCB3-2111-42BA-BA2B-D1B18FBB1BF7}"/>
    <cellStyle name="Comma 8 3 3 6 2 2" xfId="31486" xr:uid="{BD55672E-829C-465D-936C-0F3CF01792F0}"/>
    <cellStyle name="Comma 8 3 3 6 2 3" xfId="34266" xr:uid="{CF681774-DE94-4AA8-96FA-8E7045296F1B}"/>
    <cellStyle name="Comma 8 3 3 6 3" xfId="30204" xr:uid="{8A50D80D-D826-4F1D-B158-CCDA5429AD8C}"/>
    <cellStyle name="Comma 8 3 3 6 4" xfId="32972" xr:uid="{E0177D3F-156D-4261-BBC7-610EC7D180A4}"/>
    <cellStyle name="Comma 8 3 3 7" xfId="15269" xr:uid="{99A5BE11-0275-4A82-A376-91D4D7C7B78B}"/>
    <cellStyle name="Comma 8 3 3 7 2" xfId="30844" xr:uid="{8385398D-0058-426A-A1AA-EB19FA4B9554}"/>
    <cellStyle name="Comma 8 3 3 7 3" xfId="33618" xr:uid="{99CD2034-7150-4861-89A3-5CCBB089BDB1}"/>
    <cellStyle name="Comma 8 3 3 8" xfId="29562" xr:uid="{1DCA1030-E1B4-4649-8FE4-1A92EE8E59F0}"/>
    <cellStyle name="Comma 8 3 3 9" xfId="32327" xr:uid="{875D5E27-1544-4F58-A9F4-6BD5D6CEAC8A}"/>
    <cellStyle name="Comma 8 3 4" xfId="6234" xr:uid="{DA758730-D5C7-4D3E-8425-A3E7D6E4ADED}"/>
    <cellStyle name="Comma 8 3 4 2" xfId="6902" xr:uid="{EB17407E-2B4E-408F-9B1A-B35506571119}"/>
    <cellStyle name="Comma 8 3 4 2 2" xfId="10632" xr:uid="{027DA8C7-A58A-4134-866D-7C53D9572F6D}"/>
    <cellStyle name="Comma 8 3 4 2 2 2" xfId="20079" xr:uid="{5D92AC35-3A60-4E9B-B6CA-4F0291A695B8}"/>
    <cellStyle name="Comma 8 3 4 2 2 2 2" xfId="31984" xr:uid="{CF429BCB-A365-4095-A762-9AE80DB3652F}"/>
    <cellStyle name="Comma 8 3 4 2 2 2 3" xfId="34767" xr:uid="{1E04D90A-B4E4-4EAB-8A06-05ADE95D0A50}"/>
    <cellStyle name="Comma 8 3 4 2 2 3" xfId="30700" xr:uid="{A29196BA-BD57-4361-872F-962BCAF34F39}"/>
    <cellStyle name="Comma 8 3 4 2 2 4" xfId="33471" xr:uid="{6922BEAA-79FD-4E72-B941-AD18E8AD2D48}"/>
    <cellStyle name="Comma 8 3 4 2 3" xfId="16350" xr:uid="{38ACC2F3-68C0-4F84-B818-81B8CE2ABE99}"/>
    <cellStyle name="Comma 8 3 4 2 3 2" xfId="31341" xr:uid="{F465F9D7-69C3-4674-A5F5-3B88759604D3}"/>
    <cellStyle name="Comma 8 3 4 2 3 3" xfId="34118" xr:uid="{A7AAAECD-04D4-4942-958F-44BD5BDD92BF}"/>
    <cellStyle name="Comma 8 3 4 2 4" xfId="30059" xr:uid="{8835B8CC-4713-4B51-AAC8-8A2B8ACDE2E3}"/>
    <cellStyle name="Comma 8 3 4 2 5" xfId="32824" xr:uid="{E3A02AFC-B8CC-4B06-84C5-116584FA94D9}"/>
    <cellStyle name="Comma 8 3 4 3" xfId="9963" xr:uid="{1009FC04-CC89-4549-B877-DD78C95AB2AE}"/>
    <cellStyle name="Comma 8 3 4 3 2" xfId="19409" xr:uid="{72B9E26A-CCB8-423E-9C6E-D956550307EC}"/>
    <cellStyle name="Comma 8 3 4 3 2 2" xfId="31695" xr:uid="{6CC0528B-5932-4D00-9289-95F984EDA054}"/>
    <cellStyle name="Comma 8 3 4 3 2 3" xfId="34476" xr:uid="{C8EBC4ED-61C6-473B-9223-51B87A5BE864}"/>
    <cellStyle name="Comma 8 3 4 3 3" xfId="30412" xr:uid="{EEB53094-B078-4793-9D52-F86EE620473C}"/>
    <cellStyle name="Comma 8 3 4 3 4" xfId="33181" xr:uid="{BC371638-1649-4478-87BF-D4358DCAA90E}"/>
    <cellStyle name="Comma 8 3 4 4" xfId="15680" xr:uid="{C57B0B65-4A56-46D5-BE37-A7A19A8D98CA}"/>
    <cellStyle name="Comma 8 3 4 4 2" xfId="31052" xr:uid="{4DADBC62-F7DB-4492-89E6-1CA1678FB506}"/>
    <cellStyle name="Comma 8 3 4 4 3" xfId="33827" xr:uid="{04FC42E7-4761-488B-A94E-0FF9487CA7D5}"/>
    <cellStyle name="Comma 8 3 4 5" xfId="29772" xr:uid="{6F3F3DB3-D906-4AA6-8E43-98529B0741D5}"/>
    <cellStyle name="Comma 8 3 4 6" xfId="32535" xr:uid="{79BEF944-907F-4F37-8C0A-C297BB2C5B9D}"/>
    <cellStyle name="Comma 8 3 5" xfId="6488" xr:uid="{D0E75162-0083-4C09-BFA4-1053A9526880}"/>
    <cellStyle name="Comma 8 3 5 2" xfId="10218" xr:uid="{420180CA-6654-442B-8AAF-E003E4FED925}"/>
    <cellStyle name="Comma 8 3 5 2 2" xfId="19664" xr:uid="{45F6DDF3-D4F4-4243-96D8-0D6BCA415DAE}"/>
    <cellStyle name="Comma 8 3 5 2 2 2" xfId="31772" xr:uid="{C174707E-F67A-4059-9FBE-3EDC153D9514}"/>
    <cellStyle name="Comma 8 3 5 2 2 3" xfId="34554" xr:uid="{45BB4955-86D2-447E-9E54-42A2DBAF9237}"/>
    <cellStyle name="Comma 8 3 5 2 3" xfId="30489" xr:uid="{7A5A2CAF-6AF6-470A-B805-E98EF7D0FEB1}"/>
    <cellStyle name="Comma 8 3 5 2 4" xfId="33259" xr:uid="{C662CC10-7E63-4F3F-A94F-B1606978C98D}"/>
    <cellStyle name="Comma 8 3 5 3" xfId="15935" xr:uid="{1455CBDA-5637-44FC-8792-F2B030E50033}"/>
    <cellStyle name="Comma 8 3 5 3 2" xfId="31129" xr:uid="{51B31477-9846-4EBD-B198-5D61E456FC68}"/>
    <cellStyle name="Comma 8 3 5 3 3" xfId="33905" xr:uid="{0F1F8A6E-2749-4A36-BD3C-EC0A87431971}"/>
    <cellStyle name="Comma 8 3 5 4" xfId="29848" xr:uid="{E2170403-3833-45B0-A17C-F927BC3A8A41}"/>
    <cellStyle name="Comma 8 3 5 5" xfId="32612" xr:uid="{11CECFDF-BD24-4B33-B8CB-5105D35ACD23}"/>
    <cellStyle name="Comma 8 3 6" xfId="8442" xr:uid="{4F8FE864-4A1D-4EC1-A738-79361A24CB96}"/>
    <cellStyle name="Comma 8 3 6 2" xfId="12015" xr:uid="{E595AD3A-09C2-48D1-989E-51667B75E68F}"/>
    <cellStyle name="Comma 8 3 6 2 2" xfId="21462" xr:uid="{1798B5A3-4490-44BE-8A91-C24ECDED7039}"/>
    <cellStyle name="Comma 8 3 6 2 2 2" xfId="32071" xr:uid="{71336B33-3D44-4EF3-AF4A-B998B8807AAA}"/>
    <cellStyle name="Comma 8 3 6 2 2 3" xfId="34855" xr:uid="{B4F80B2D-E16A-4162-A39C-D80A36F1067D}"/>
    <cellStyle name="Comma 8 3 6 2 3" xfId="30787" xr:uid="{066E5373-99B6-41A2-904A-38BD56AA064C}"/>
    <cellStyle name="Comma 8 3 6 2 4" xfId="33559" xr:uid="{E1E38453-672F-42E2-B5CD-EB2294407BCE}"/>
    <cellStyle name="Comma 8 3 6 3" xfId="17887" xr:uid="{30B12950-4866-4BA2-811A-993FF0E0E0B5}"/>
    <cellStyle name="Comma 8 3 6 3 2" xfId="31428" xr:uid="{11D8F543-4E6F-4C27-91A4-CA7D7A32BB6C}"/>
    <cellStyle name="Comma 8 3 6 3 3" xfId="34206" xr:uid="{871CD688-2D6B-4A4C-A236-50BCFFEE0132}"/>
    <cellStyle name="Comma 8 3 6 4" xfId="30146" xr:uid="{41FB2DD4-A3C3-41EE-AF66-0FEC53568953}"/>
    <cellStyle name="Comma 8 3 6 5" xfId="32912" xr:uid="{17BDAB07-E909-40DF-8E8C-88CD27745DCA}"/>
    <cellStyle name="Comma 8 3 7" xfId="9522" xr:uid="{89FE7587-4017-46F9-978D-BAE0BAB7E0AE}"/>
    <cellStyle name="Comma 8 3 7 2" xfId="12870" xr:uid="{53C224DB-CD65-4F82-88C2-21C6CDEB9847}"/>
    <cellStyle name="Comma 8 3 7 2 2" xfId="22317" xr:uid="{A38FCEC5-1E63-4FA6-BEEC-907130B8B277}"/>
    <cellStyle name="Comma 8 3 7 2 2 2" xfId="32100" xr:uid="{A1730E75-2241-490B-8A01-7F33F396347B}"/>
    <cellStyle name="Comma 8 3 7 2 2 3" xfId="34885" xr:uid="{DA5CE093-6C36-4725-A070-D2E11A6A7D1E}"/>
    <cellStyle name="Comma 8 3 7 2 3" xfId="30816" xr:uid="{E91A06C2-95FA-4E5D-AFCB-1E5B8227541A}"/>
    <cellStyle name="Comma 8 3 7 2 4" xfId="33589" xr:uid="{652B5B4A-ED23-4C91-8BCE-434C6407DE23}"/>
    <cellStyle name="Comma 8 3 7 3" xfId="18967" xr:uid="{F5F3298B-8D7B-4A27-AD9E-720E3887F910}"/>
    <cellStyle name="Comma 8 3 7 3 2" xfId="31457" xr:uid="{081A0207-A66A-433A-BD95-B3E881F1A014}"/>
    <cellStyle name="Comma 8 3 7 3 3" xfId="34236" xr:uid="{79931D6C-E6A8-4030-8E34-2DB9608A13F3}"/>
    <cellStyle name="Comma 8 3 7 4" xfId="30175" xr:uid="{DDCD7CA4-5F24-4D48-B1D5-9953CC850CF7}"/>
    <cellStyle name="Comma 8 3 7 5" xfId="32942" xr:uid="{1B482EAD-096A-4572-AF3E-B32A865BD9CD}"/>
    <cellStyle name="Comma 8 3 8" xfId="9550" xr:uid="{989FABC4-4811-4D84-8DF5-91C3560385DB}"/>
    <cellStyle name="Comma 8 3 8 2" xfId="18995" xr:uid="{E1707451-9CFF-42FE-8DB9-606AA832DA7A}"/>
    <cellStyle name="Comma 8 3 8 2 2" xfId="31484" xr:uid="{E8D898D1-3340-4FB3-82BF-9EBE5DCB6207}"/>
    <cellStyle name="Comma 8 3 8 2 3" xfId="34264" xr:uid="{8B37CFEE-E129-4F4A-9F5B-4CFCBBFF2FA7}"/>
    <cellStyle name="Comma 8 3 8 3" xfId="30202" xr:uid="{87228546-784F-4FF7-9D49-163BDBCC63C1}"/>
    <cellStyle name="Comma 8 3 8 4" xfId="32970" xr:uid="{56DAEC7D-7786-4F34-AE6D-0D8A9680C1D4}"/>
    <cellStyle name="Comma 8 3 9" xfId="15267" xr:uid="{AB51EB79-BE60-4DAF-9A83-7891530156B5}"/>
    <cellStyle name="Comma 8 3 9 2" xfId="30842" xr:uid="{3713779D-6FD1-4491-9840-9428D7223B3B}"/>
    <cellStyle name="Comma 8 3 9 3" xfId="33616" xr:uid="{62CD148B-A07E-4701-8489-62DC3D986C50}"/>
    <cellStyle name="Comma 8 4" xfId="3301" xr:uid="{F7B17F1C-FB8B-41E7-90A7-0EA074D4ABF9}"/>
    <cellStyle name="Comma 8 4 2" xfId="6237" xr:uid="{2DD2A793-4781-4064-BA52-178B69C54829}"/>
    <cellStyle name="Comma 8 4 2 2" xfId="6905" xr:uid="{49D7F2FA-B44A-4E8D-8F0D-181E3D4D926C}"/>
    <cellStyle name="Comma 8 4 2 2 2" xfId="10635" xr:uid="{A64DE391-706D-46DB-9943-0F635BC7E7C5}"/>
    <cellStyle name="Comma 8 4 2 2 2 2" xfId="20082" xr:uid="{EC7A48F9-7BEA-4FF4-8488-C5A0AEAA1F5E}"/>
    <cellStyle name="Comma 8 4 2 2 2 2 2" xfId="31987" xr:uid="{AE240E74-5ECE-446F-BA05-84E3AB4D7717}"/>
    <cellStyle name="Comma 8 4 2 2 2 2 3" xfId="34770" xr:uid="{D918FACD-B477-4721-A1CE-E1BB10490A74}"/>
    <cellStyle name="Comma 8 4 2 2 2 3" xfId="30703" xr:uid="{805FB87E-E7CC-4F99-A273-B4CBCA8DE946}"/>
    <cellStyle name="Comma 8 4 2 2 2 4" xfId="33474" xr:uid="{BF656F00-F5EC-4D6E-88F5-810142F75FAD}"/>
    <cellStyle name="Comma 8 4 2 2 3" xfId="16353" xr:uid="{5E28BB42-2D02-4685-94A7-85D71C2389D0}"/>
    <cellStyle name="Comma 8 4 2 2 3 2" xfId="31344" xr:uid="{3EC15E45-8C58-40F8-BE5D-B29CFEE79344}"/>
    <cellStyle name="Comma 8 4 2 2 3 3" xfId="34121" xr:uid="{0EF2961D-1B40-4244-AA3C-58CE8ABFEB2A}"/>
    <cellStyle name="Comma 8 4 2 2 4" xfId="30062" xr:uid="{F230E4BF-4ADD-46A2-96A7-F769A784240E}"/>
    <cellStyle name="Comma 8 4 2 2 5" xfId="32827" xr:uid="{EDC93AA8-F10E-4CC5-991E-0A682796333F}"/>
    <cellStyle name="Comma 8 4 2 3" xfId="9966" xr:uid="{87A3F8A3-4EF6-4298-A701-4810B67485D0}"/>
    <cellStyle name="Comma 8 4 2 3 2" xfId="19412" xr:uid="{15D6ED46-7A6E-450A-B52F-F9665DB64DF1}"/>
    <cellStyle name="Comma 8 4 2 3 2 2" xfId="31698" xr:uid="{98290B83-3995-4737-AB27-A476F5F79142}"/>
    <cellStyle name="Comma 8 4 2 3 2 3" xfId="34479" xr:uid="{75E9526C-CFBC-4937-A15D-FA91F7AD3DAA}"/>
    <cellStyle name="Comma 8 4 2 3 3" xfId="30415" xr:uid="{8A2D3183-B47C-4153-A97F-374886A8EFF0}"/>
    <cellStyle name="Comma 8 4 2 3 4" xfId="33184" xr:uid="{058402DF-F7DA-44A1-A5FF-409150479E79}"/>
    <cellStyle name="Comma 8 4 2 4" xfId="15683" xr:uid="{96829F82-A077-4BC8-984D-2F9AFCCAB6A7}"/>
    <cellStyle name="Comma 8 4 2 4 2" xfId="31055" xr:uid="{543FBC7C-F077-42E8-9F20-9B9F2550A7BC}"/>
    <cellStyle name="Comma 8 4 2 4 3" xfId="33830" xr:uid="{378460A3-28A0-43D2-BF1C-9043FFFEC2E6}"/>
    <cellStyle name="Comma 8 4 2 5" xfId="29775" xr:uid="{3A0D7753-4A65-4074-BF9F-CD2D88870922}"/>
    <cellStyle name="Comma 8 4 2 6" xfId="32538" xr:uid="{CF7945C3-149C-4C19-A6F1-C3DBF503BF8C}"/>
    <cellStyle name="Comma 8 5" xfId="3302" xr:uid="{C085AA6D-913A-4A24-865D-F024BF4969DE}"/>
    <cellStyle name="Comma 8 5 2" xfId="6238" xr:uid="{7735DC68-6829-4012-BD46-D064B40A7ABD}"/>
    <cellStyle name="Comma 8 5 2 2" xfId="6906" xr:uid="{8937568F-1ECB-4DC6-AF96-A79A9DC81B2E}"/>
    <cellStyle name="Comma 8 5 2 2 2" xfId="10636" xr:uid="{D4E9CC15-B425-4E3D-B508-00824742AB81}"/>
    <cellStyle name="Comma 8 5 2 2 2 2" xfId="20083" xr:uid="{0A300475-7FE4-456E-AE60-C2526801F8DE}"/>
    <cellStyle name="Comma 8 5 2 2 2 2 2" xfId="31988" xr:uid="{3658BF28-1C5A-4704-867D-F698CDFB11B9}"/>
    <cellStyle name="Comma 8 5 2 2 2 2 3" xfId="34771" xr:uid="{809D4D58-29EC-43D1-9859-270B9A2C50F0}"/>
    <cellStyle name="Comma 8 5 2 2 2 3" xfId="30704" xr:uid="{3880D0DE-AFBD-46B6-8082-A9421DAE06C9}"/>
    <cellStyle name="Comma 8 5 2 2 2 4" xfId="33475" xr:uid="{2DB162E3-3B17-48FE-9A3A-92349F70B54D}"/>
    <cellStyle name="Comma 8 5 2 2 3" xfId="16354" xr:uid="{B0704F68-5866-4785-8310-C5FA759F96FF}"/>
    <cellStyle name="Comma 8 5 2 2 3 2" xfId="31345" xr:uid="{8CA17DA2-4F9E-4DDF-AF07-F500D184F646}"/>
    <cellStyle name="Comma 8 5 2 2 3 3" xfId="34122" xr:uid="{BAF33684-B5BE-42E5-8BAC-EAFEF079F158}"/>
    <cellStyle name="Comma 8 5 2 2 4" xfId="30063" xr:uid="{38DECA90-2BAF-46BE-853D-06F3525DDFB1}"/>
    <cellStyle name="Comma 8 5 2 2 5" xfId="32828" xr:uid="{05E3A886-51FF-45F1-9AA1-51D5F4C3A06A}"/>
    <cellStyle name="Comma 8 5 2 3" xfId="9967" xr:uid="{8847096B-FB11-429A-B631-595180C44032}"/>
    <cellStyle name="Comma 8 5 2 3 2" xfId="19413" xr:uid="{97EB4CBD-0E0B-4B09-98AE-F447190C1B8C}"/>
    <cellStyle name="Comma 8 5 2 3 2 2" xfId="31699" xr:uid="{67792A34-BAA0-4C26-8C84-E573EDDADE8D}"/>
    <cellStyle name="Comma 8 5 2 3 2 3" xfId="34480" xr:uid="{9A78E626-ED69-4E0B-B0BB-CF59E93A0A8D}"/>
    <cellStyle name="Comma 8 5 2 3 3" xfId="30416" xr:uid="{35C099F9-1D28-4F49-8A85-83CD2BBB7C89}"/>
    <cellStyle name="Comma 8 5 2 3 4" xfId="33185" xr:uid="{4DD5DBD0-50E4-48B8-A12A-6BDB845F7A6B}"/>
    <cellStyle name="Comma 8 5 2 4" xfId="15684" xr:uid="{6BA101AF-E6B4-4D72-90DA-1A3B23E6E607}"/>
    <cellStyle name="Comma 8 5 2 4 2" xfId="31056" xr:uid="{F08FE982-3D2E-436F-9A95-391DB36CDFBF}"/>
    <cellStyle name="Comma 8 5 2 4 3" xfId="33831" xr:uid="{77DEF141-8006-40A0-92D5-52D9D186F267}"/>
    <cellStyle name="Comma 8 5 2 5" xfId="29776" xr:uid="{4CAA7F96-8429-43A6-856C-0A06EB0C320B}"/>
    <cellStyle name="Comma 8 5 2 6" xfId="32539" xr:uid="{D787FA45-C0C8-450D-AACE-953E8BA0DEFD}"/>
    <cellStyle name="Comma 8 6" xfId="3303" xr:uid="{EF7FDB41-E439-4C8B-9BF5-1330C39B4464}"/>
    <cellStyle name="Comma 8 6 2" xfId="6239" xr:uid="{EB573DD2-5D34-4895-BECC-A7C5699EAEFF}"/>
    <cellStyle name="Comma 8 6 2 2" xfId="6907" xr:uid="{3B99B1DE-6EE1-4599-AFD0-C250EA763A2F}"/>
    <cellStyle name="Comma 8 6 2 2 2" xfId="10637" xr:uid="{6F414462-8256-4E78-934C-AF437874D78E}"/>
    <cellStyle name="Comma 8 6 2 2 2 2" xfId="20084" xr:uid="{DF8201DF-1AB2-4BD9-B28B-765D49D58A5F}"/>
    <cellStyle name="Comma 8 6 2 2 2 2 2" xfId="31989" xr:uid="{D74E9000-A1A3-4002-8C55-7D940777692D}"/>
    <cellStyle name="Comma 8 6 2 2 2 2 3" xfId="34772" xr:uid="{6E70865F-DC8C-4BE1-88DF-73533F3A7F8A}"/>
    <cellStyle name="Comma 8 6 2 2 2 3" xfId="30705" xr:uid="{F7F9618B-0258-4612-80A0-FE26D99DBD69}"/>
    <cellStyle name="Comma 8 6 2 2 2 4" xfId="33476" xr:uid="{2080C7FC-A090-4E9F-8ACF-039F5BEFD4CD}"/>
    <cellStyle name="Comma 8 6 2 2 3" xfId="16355" xr:uid="{5786E9F7-8548-47DF-8ED5-E3E9E32E988D}"/>
    <cellStyle name="Comma 8 6 2 2 3 2" xfId="31346" xr:uid="{2B842B1B-BF27-476E-AD29-56969B46A2E6}"/>
    <cellStyle name="Comma 8 6 2 2 3 3" xfId="34123" xr:uid="{B707B963-DBC1-4FB3-B9A2-65D924FEFFEA}"/>
    <cellStyle name="Comma 8 6 2 2 4" xfId="30064" xr:uid="{68FA528B-3A77-4FCA-BE16-40BCDBF35FED}"/>
    <cellStyle name="Comma 8 6 2 2 5" xfId="32829" xr:uid="{42AD8BA6-87FF-42B6-8BA7-9141C82C46BF}"/>
    <cellStyle name="Comma 8 6 2 3" xfId="9968" xr:uid="{02CBED3D-3D10-4262-8EB0-91F9B6F8CA0E}"/>
    <cellStyle name="Comma 8 6 2 3 2" xfId="19414" xr:uid="{FCAAC89E-93D5-4E32-BBF8-E3E5AD63D92F}"/>
    <cellStyle name="Comma 8 6 2 3 2 2" xfId="31700" xr:uid="{7EA8EC89-35DE-46F8-9D9B-44141F07E7B3}"/>
    <cellStyle name="Comma 8 6 2 3 2 3" xfId="34481" xr:uid="{7F469A95-2DCF-491E-BAC2-603799E3695F}"/>
    <cellStyle name="Comma 8 6 2 3 3" xfId="30417" xr:uid="{8132988B-35B4-44BF-B4F7-C455FFF2BD32}"/>
    <cellStyle name="Comma 8 6 2 3 4" xfId="33186" xr:uid="{9258A823-7370-44A3-B02F-BF4181255753}"/>
    <cellStyle name="Comma 8 6 2 4" xfId="15685" xr:uid="{27007428-FB2C-4D03-A626-EAA532E53BD3}"/>
    <cellStyle name="Comma 8 6 2 4 2" xfId="31057" xr:uid="{77F4239A-F2CA-4676-ACFF-7E2391CEAA6A}"/>
    <cellStyle name="Comma 8 6 2 4 3" xfId="33832" xr:uid="{869CD09B-800B-4DA9-A638-3FB411967B1D}"/>
    <cellStyle name="Comma 8 6 2 5" xfId="29777" xr:uid="{B211B9CE-B953-457B-B3B5-3F4696F4E650}"/>
    <cellStyle name="Comma 8 6 2 6" xfId="32540" xr:uid="{E71F2688-BE0D-4A7E-8CC4-6267DEDDC95B}"/>
    <cellStyle name="Comma 8 7" xfId="4450" xr:uid="{3FACC686-6956-4E85-97A6-DF1F7B384004}"/>
    <cellStyle name="Comma 8 7 2" xfId="4561" xr:uid="{4E232680-B7C4-4931-AE69-25D00EAF7539}"/>
    <cellStyle name="Comma 8 7 2 2" xfId="6354" xr:uid="{B01A96CA-7785-4BC9-BC09-C3FD4DE178B7}"/>
    <cellStyle name="Comma 8 7 2 2 2" xfId="7022" xr:uid="{72992964-8258-490D-8D18-66FA42A4C815}"/>
    <cellStyle name="Comma 8 7 2 2 2 2" xfId="10752" xr:uid="{E5C71B41-1529-414C-BE78-4D9E37ABC2D4}"/>
    <cellStyle name="Comma 8 7 2 2 2 2 2" xfId="20199" xr:uid="{7AC40B68-27FD-4A65-B9C6-E037FF0DC898}"/>
    <cellStyle name="Comma 8 7 2 2 2 2 2 2" xfId="32001" xr:uid="{18F4D535-3B88-40F5-83E3-6346E88C7AA3}"/>
    <cellStyle name="Comma 8 7 2 2 2 2 2 3" xfId="34785" xr:uid="{9C6350C5-8006-4446-AD1D-1A00CAAB644D}"/>
    <cellStyle name="Comma 8 7 2 2 2 2 3" xfId="30717" xr:uid="{7D9DC246-89A6-48F5-811C-3B6E071F9992}"/>
    <cellStyle name="Comma 8 7 2 2 2 2 4" xfId="33489" xr:uid="{6D681EAC-032C-44C4-A909-549EB5F9EC12}"/>
    <cellStyle name="Comma 8 7 2 2 2 3" xfId="16470" xr:uid="{E3928345-A62F-4FBF-827C-43972CC788D3}"/>
    <cellStyle name="Comma 8 7 2 2 2 3 2" xfId="31358" xr:uid="{EB1F5CA2-E54E-4D2B-A09E-2091DB71C7C9}"/>
    <cellStyle name="Comma 8 7 2 2 2 3 3" xfId="34136" xr:uid="{1F67C496-8E6F-4D9F-83C1-66627EB23806}"/>
    <cellStyle name="Comma 8 7 2 2 2 4" xfId="30076" xr:uid="{67F2C5AE-AC3B-4045-9456-407C26803108}"/>
    <cellStyle name="Comma 8 7 2 2 2 5" xfId="32842" xr:uid="{E96D58D8-A79E-4484-8F50-78107E5A0BB3}"/>
    <cellStyle name="Comma 8 7 2 2 3" xfId="10083" xr:uid="{6650E5C9-02E9-49AD-B9F9-7687FE8EC0A8}"/>
    <cellStyle name="Comma 8 7 2 2 3 2" xfId="19529" xr:uid="{BCA14A5A-A7BC-4D4A-BFEB-585EC2158E9B}"/>
    <cellStyle name="Comma 8 7 2 2 3 2 2" xfId="31712" xr:uid="{661A74BF-3E26-41D4-882D-A1F94E5A550E}"/>
    <cellStyle name="Comma 8 7 2 2 3 2 3" xfId="34494" xr:uid="{F43CF5E8-CACD-4026-ADB9-EF2A14CFE9ED}"/>
    <cellStyle name="Comma 8 7 2 2 3 3" xfId="30429" xr:uid="{DA8BA5E6-510F-4EBD-BD88-50133BCDB4D0}"/>
    <cellStyle name="Comma 8 7 2 2 3 4" xfId="33199" xr:uid="{5442DCA5-FA97-4AAF-AB42-670C11AC1602}"/>
    <cellStyle name="Comma 8 7 2 2 4" xfId="15800" xr:uid="{25DF46F4-7983-4738-A2F6-D13A0BA4290F}"/>
    <cellStyle name="Comma 8 7 2 2 4 2" xfId="31069" xr:uid="{1D0A17C7-8B6C-46A9-8E65-D1EB9D7347E3}"/>
    <cellStyle name="Comma 8 7 2 2 4 3" xfId="33845" xr:uid="{92606A90-DFAA-4FA0-8102-088658687A7C}"/>
    <cellStyle name="Comma 8 7 2 2 5" xfId="29789" xr:uid="{A92A6D2E-78B6-498B-B51C-0A775C7BAA76}"/>
    <cellStyle name="Comma 8 7 2 2 6" xfId="32553" xr:uid="{2BCF189A-61E6-4C95-B4AD-67F78146909E}"/>
    <cellStyle name="Comma 8 7 3" xfId="6350" xr:uid="{1BC89738-70E4-46FE-B4D0-85B0E84794B1}"/>
    <cellStyle name="Comma 8 7 3 2" xfId="7018" xr:uid="{7F23B285-C2CE-485F-901C-88CCBBD3A3FC}"/>
    <cellStyle name="Comma 8 7 3 2 2" xfId="10748" xr:uid="{171E0CEB-5B85-4856-8713-ECBC3F7A1E31}"/>
    <cellStyle name="Comma 8 7 3 2 2 2" xfId="20195" xr:uid="{DD6DE8EF-E4D7-41F0-BFDB-21B56794ACA0}"/>
    <cellStyle name="Comma 8 7 3 2 2 2 2" xfId="31998" xr:uid="{49CAFD0C-916E-4558-AF39-D7D0F2251ACB}"/>
    <cellStyle name="Comma 8 7 3 2 2 2 3" xfId="34782" xr:uid="{59EB3935-728D-463B-B4E5-AD1CA13AF513}"/>
    <cellStyle name="Comma 8 7 3 2 2 3" xfId="30714" xr:uid="{FA4F4637-F491-4729-9EED-76C151BBCC7C}"/>
    <cellStyle name="Comma 8 7 3 2 2 4" xfId="33486" xr:uid="{12F8D8AA-2B25-4F7E-AA50-12A0D0B571B1}"/>
    <cellStyle name="Comma 8 7 3 2 3" xfId="16466" xr:uid="{837CAE55-68E0-4273-9886-A138E5BDA3C7}"/>
    <cellStyle name="Comma 8 7 3 2 3 2" xfId="31355" xr:uid="{F317FE27-5032-4438-92A6-28A26D0F83CB}"/>
    <cellStyle name="Comma 8 7 3 2 3 3" xfId="34133" xr:uid="{B31BF702-2ACC-4A2E-A206-2169F7F7FFE4}"/>
    <cellStyle name="Comma 8 7 3 2 4" xfId="30073" xr:uid="{09D9222F-F830-4502-8932-00CA0562874A}"/>
    <cellStyle name="Comma 8 7 3 2 5" xfId="32839" xr:uid="{AAEB5C1C-D8D4-4322-98BC-460C9D47E681}"/>
    <cellStyle name="Comma 8 7 3 3" xfId="10079" xr:uid="{5321A15D-4758-4464-B09D-65CAC0569492}"/>
    <cellStyle name="Comma 8 7 3 3 2" xfId="19525" xr:uid="{8E1F3F16-C891-40C2-9A52-D3E47982172A}"/>
    <cellStyle name="Comma 8 7 3 3 2 2" xfId="31709" xr:uid="{5AC71D89-C732-4B76-A966-D5E0605D7356}"/>
    <cellStyle name="Comma 8 7 3 3 2 3" xfId="34491" xr:uid="{7FA280E1-6C8C-4381-95E0-487D656603E8}"/>
    <cellStyle name="Comma 8 7 3 3 3" xfId="30426" xr:uid="{A04D0381-D40D-48C0-B824-2DEA1F055B6E}"/>
    <cellStyle name="Comma 8 7 3 3 4" xfId="33196" xr:uid="{60975025-E80B-480D-9CA2-874913CA7360}"/>
    <cellStyle name="Comma 8 7 3 4" xfId="15796" xr:uid="{0BB0789D-93AF-4030-B3AD-D6AD5BE5B48F}"/>
    <cellStyle name="Comma 8 7 3 4 2" xfId="31066" xr:uid="{F40DC99D-E5A3-4522-BD4D-4C29BDA018AA}"/>
    <cellStyle name="Comma 8 7 3 4 3" xfId="33842" xr:uid="{059E1DA3-D152-4EAB-807E-C1D0C43EFDFA}"/>
    <cellStyle name="Comma 8 7 3 5" xfId="29786" xr:uid="{6A6FF108-5C85-450F-8A92-ECDA1635C4D4}"/>
    <cellStyle name="Comma 8 7 3 6" xfId="32550" xr:uid="{B93ECB1D-827E-487C-9C8C-553D3E3BD103}"/>
    <cellStyle name="Comma 8 8" xfId="5023" xr:uid="{C59C0257-48B6-44D1-A515-B9AE746C7CBE}"/>
    <cellStyle name="Comma 8 8 2" xfId="6394" xr:uid="{E05290CF-8195-4C6F-87AE-A0B409D4A072}"/>
    <cellStyle name="Comma 8 8 2 2" xfId="7063" xr:uid="{658673C6-FE28-41BD-ACDD-EA035154B66B}"/>
    <cellStyle name="Comma 8 8 2 2 2" xfId="10793" xr:uid="{2E6688A9-41CB-424B-BD09-9B9A233FDC7E}"/>
    <cellStyle name="Comma 8 8 2 2 2 2" xfId="20240" xr:uid="{869645C9-DA05-487E-9B01-563CFFBAADCA}"/>
    <cellStyle name="Comma 8 8 2 2 2 2 2" xfId="32035" xr:uid="{EC0A7AD8-5D17-40CA-8163-5B1285DD3972}"/>
    <cellStyle name="Comma 8 8 2 2 2 2 3" xfId="34819" xr:uid="{751E7344-11D1-4745-BD6D-F80E1FA7AF58}"/>
    <cellStyle name="Comma 8 8 2 2 2 3" xfId="30751" xr:uid="{C853DCDA-49C4-4151-BFA2-315FECDF3CCF}"/>
    <cellStyle name="Comma 8 8 2 2 2 4" xfId="33523" xr:uid="{9231E25B-D179-42C6-93E7-E50ED35C0238}"/>
    <cellStyle name="Comma 8 8 2 2 3" xfId="16511" xr:uid="{AF0B88BE-A881-4F93-ADD6-4CCE8DB10526}"/>
    <cellStyle name="Comma 8 8 2 2 3 2" xfId="31392" xr:uid="{97A7EE09-BA1D-4FD1-B5A1-C4DA46880973}"/>
    <cellStyle name="Comma 8 8 2 2 3 3" xfId="34170" xr:uid="{5A01CD02-93EA-4BD2-A2B3-A8ED9C981753}"/>
    <cellStyle name="Comma 8 8 2 2 4" xfId="30110" xr:uid="{54DFFB4C-7279-4508-916C-9E50DE285F37}"/>
    <cellStyle name="Comma 8 8 2 2 5" xfId="32876" xr:uid="{C1FCD44A-6B82-40B9-B84E-47C7D20893F7}"/>
    <cellStyle name="Comma 8 8 2 3" xfId="10124" xr:uid="{340DBC1B-2505-4779-B0D5-BF2C265BEC01}"/>
    <cellStyle name="Comma 8 8 2 3 2" xfId="19570" xr:uid="{188BF025-35F0-4EB3-91B2-A6931255C7BE}"/>
    <cellStyle name="Comma 8 8 2 3 2 2" xfId="31746" xr:uid="{238D1DB1-045B-46C9-A562-887FA56AC3AF}"/>
    <cellStyle name="Comma 8 8 2 3 2 3" xfId="34528" xr:uid="{66DB9DDF-570C-449F-B0DA-884BE0D66C91}"/>
    <cellStyle name="Comma 8 8 2 3 3" xfId="30463" xr:uid="{F5F0E43B-A09A-4273-A615-124681DDF6EA}"/>
    <cellStyle name="Comma 8 8 2 3 4" xfId="33233" xr:uid="{D12D20B4-3ABD-4C4B-BA71-DE0D89A3BFC0}"/>
    <cellStyle name="Comma 8 8 2 4" xfId="15841" xr:uid="{317BF736-1B77-47D6-B5CA-F7B8B6902EDD}"/>
    <cellStyle name="Comma 8 8 2 4 2" xfId="31103" xr:uid="{93B3F61D-6675-44D5-BBB5-D19D471BC577}"/>
    <cellStyle name="Comma 8 8 2 4 3" xfId="33879" xr:uid="{A35FB6BC-836B-48DE-9D9B-2FD6C5A562A8}"/>
    <cellStyle name="Comma 8 8 2 5" xfId="29822" xr:uid="{686CD965-04B2-487E-A7D1-B360BD23C23E}"/>
    <cellStyle name="Comma 8 8 2 6" xfId="32586" xr:uid="{22572A42-634A-4B62-B1EA-0CA9D776643E}"/>
    <cellStyle name="Comma 8 9" xfId="6053" xr:uid="{29053A9B-8B5E-4736-8266-68DC13DF661A}"/>
    <cellStyle name="Comma 8 9 2" xfId="6721" xr:uid="{D1CBB753-CF8C-44B5-A0A8-82C4DD1C6FA1}"/>
    <cellStyle name="Comma 8 9 2 2" xfId="10451" xr:uid="{BA8CB09C-0271-49E5-8B4B-AA964AC1717C}"/>
    <cellStyle name="Comma 8 9 2 2 2" xfId="19897" xr:uid="{F8EB9D04-6186-4809-B64D-0E1BF2D8AA08}"/>
    <cellStyle name="Comma 8 9 2 2 2 2" xfId="31802" xr:uid="{C06B0DC2-2DA6-4323-94C5-964C134FE94A}"/>
    <cellStyle name="Comma 8 9 2 2 2 3" xfId="34585" xr:uid="{B92FEF8F-77B0-48AF-B7F2-7919418431CF}"/>
    <cellStyle name="Comma 8 9 2 2 3" xfId="30519" xr:uid="{D3D9D426-24E6-4968-8583-E541EB360961}"/>
    <cellStyle name="Comma 8 9 2 2 4" xfId="33290" xr:uid="{2C4FB1C0-7776-458A-8F93-88FFDD1A5CA5}"/>
    <cellStyle name="Comma 8 9 2 3" xfId="16168" xr:uid="{AF62AE79-9381-426C-9074-04EEC284F186}"/>
    <cellStyle name="Comma 8 9 2 3 2" xfId="31159" xr:uid="{6DBF7F80-E5B7-4D49-AB39-5703B360E1DC}"/>
    <cellStyle name="Comma 8 9 2 3 3" xfId="33936" xr:uid="{E4CF679B-5D6E-4E92-BF97-5F960DB754A4}"/>
    <cellStyle name="Comma 8 9 2 4" xfId="29878" xr:uid="{86C739FA-B1DB-4285-B0C7-EA24D8E80F6A}"/>
    <cellStyle name="Comma 8 9 2 5" xfId="32643" xr:uid="{763D3AF1-8423-4D4A-A332-A88460556FEE}"/>
    <cellStyle name="Comma 8 9 3" xfId="9782" xr:uid="{C5D5FB17-AE68-4231-A6A3-8E1052A052C4}"/>
    <cellStyle name="Comma 8 9 3 2" xfId="19227" xr:uid="{ECD18013-1611-4DD1-960C-D8A01D157A39}"/>
    <cellStyle name="Comma 8 9 3 2 2" xfId="31513" xr:uid="{3756C3AA-F705-4658-975B-195BA9020564}"/>
    <cellStyle name="Comma 8 9 3 2 3" xfId="34294" xr:uid="{4E88C6FD-BA9B-4E16-ADF7-D075943B1A77}"/>
    <cellStyle name="Comma 8 9 3 3" xfId="30231" xr:uid="{66752779-7F1F-428A-ACED-EEB62D907D20}"/>
    <cellStyle name="Comma 8 9 3 4" xfId="33000" xr:uid="{B15C0C24-C506-455C-95EA-8746BC65DCFC}"/>
    <cellStyle name="Comma 8 9 4" xfId="15498" xr:uid="{DFC5510A-03E7-4187-9FA3-4AEBDE305A3C}"/>
    <cellStyle name="Comma 8 9 4 2" xfId="30870" xr:uid="{769CB2C9-90C1-4E87-93E9-A59D5BEB4606}"/>
    <cellStyle name="Comma 8 9 4 3" xfId="33645" xr:uid="{804B9513-D10D-4427-8E26-C1F0A8B53AE6}"/>
    <cellStyle name="Comma 8 9 5" xfId="29591" xr:uid="{F2FCB43C-CA58-4C68-A91E-1BC7A53AEEBE}"/>
    <cellStyle name="Comma 8 9 6" xfId="32354" xr:uid="{269634C6-991B-408D-BC27-45CA5BC99FF7}"/>
    <cellStyle name="Comma 80" xfId="7579" xr:uid="{BD4C6606-3888-47FC-92FE-D3200AA66D6E}"/>
    <cellStyle name="Comma 80 2" xfId="11298" xr:uid="{ABED15D3-B3DA-463A-835E-5A4A725F36D3}"/>
    <cellStyle name="Comma 80 2 2" xfId="20745" xr:uid="{BE4696E4-6D25-452A-8F1C-4F4229F7B9E2}"/>
    <cellStyle name="Comma 80 2 2 2" xfId="32050" xr:uid="{81A117B6-FD6F-4465-9C2B-01837B89C9E7}"/>
    <cellStyle name="Comma 80 2 2 3" xfId="34834" xr:uid="{8A78216C-AE2B-4926-87BD-51B206BF628E}"/>
    <cellStyle name="Comma 80 2 3" xfId="30766" xr:uid="{F6688B05-5F89-43BC-8B03-B7703430811A}"/>
    <cellStyle name="Comma 80 2 4" xfId="33538" xr:uid="{7AA5623F-430A-4E21-B50D-F4CE22F4638F}"/>
    <cellStyle name="Comma 80 3" xfId="17024" xr:uid="{38062DB7-A2D7-4891-AB8B-2415C8A6E32A}"/>
    <cellStyle name="Comma 80 3 2" xfId="31407" xr:uid="{8D0B78B3-AC95-432E-8216-659B85751E06}"/>
    <cellStyle name="Comma 80 3 3" xfId="34185" xr:uid="{38F988BC-E67A-4C2A-99F9-FCC736727894}"/>
    <cellStyle name="Comma 80 4" xfId="30125" xr:uid="{AB9C745C-9BFC-439A-A7EC-B0C1143852C0}"/>
    <cellStyle name="Comma 80 5" xfId="32891" xr:uid="{7952C732-A5D3-47E5-B7F1-6F65EE16062E}"/>
    <cellStyle name="Comma 81" xfId="9451" xr:uid="{D8F4404A-7FA1-4C35-A224-0FB45D223B5C}"/>
    <cellStyle name="Comma 81 2" xfId="12848" xr:uid="{4A954173-20A9-4670-BAEF-7B91B3BAA84D}"/>
    <cellStyle name="Comma 81 2 2" xfId="22295" xr:uid="{36FBEF1E-2A7C-417F-A2B5-C29190D55B13}"/>
    <cellStyle name="Comma 81 2 2 2" xfId="32079" xr:uid="{4CD726EA-4818-4174-ABED-60B16C2F4CE5}"/>
    <cellStyle name="Comma 81 2 2 3" xfId="34864" xr:uid="{47536328-0103-4BCD-A809-E36DB4372C27}"/>
    <cellStyle name="Comma 81 2 3" xfId="30795" xr:uid="{A1D89FDE-ADDA-48E6-BBA4-A3DB1EC40D28}"/>
    <cellStyle name="Comma 81 2 4" xfId="33568" xr:uid="{F8E0E6C6-16EE-4E2B-9348-06C98461156C}"/>
    <cellStyle name="Comma 81 3" xfId="18896" xr:uid="{695DD5F6-1212-4255-803F-FC9B16540882}"/>
    <cellStyle name="Comma 81 3 2" xfId="31436" xr:uid="{38364710-358E-4CAA-A10D-0C735447BC59}"/>
    <cellStyle name="Comma 81 3 3" xfId="34215" xr:uid="{A2DF0B92-FA47-4D45-BD94-E3D4758CEE47}"/>
    <cellStyle name="Comma 81 4" xfId="30154" xr:uid="{7A356873-B99E-4304-9297-334DCEFAB113}"/>
    <cellStyle name="Comma 81 5" xfId="32921" xr:uid="{3B1A8817-98D6-4B4F-8A3F-DD61C9648395}"/>
    <cellStyle name="Comma 82" xfId="8393" xr:uid="{F6E94A60-B286-4687-8797-2D8FA0894F9B}"/>
    <cellStyle name="Comma 82 2" xfId="11973" xr:uid="{3EAEA01F-0F0F-4994-8F27-2BEC1C7674D4}"/>
    <cellStyle name="Comma 82 2 2" xfId="21420" xr:uid="{1CE9056A-6470-44BE-9FC4-6A42C9F9E94F}"/>
    <cellStyle name="Comma 82 2 2 2" xfId="32057" xr:uid="{11F7BF4B-DF52-4697-B2FE-118D961DCD78}"/>
    <cellStyle name="Comma 82 2 2 3" xfId="34841" xr:uid="{EFCBAEC6-F2E4-4534-A0B2-ABF2C724F4F5}"/>
    <cellStyle name="Comma 82 2 3" xfId="30773" xr:uid="{1BFCAD65-870F-45E4-8D2A-34F44F2822D6}"/>
    <cellStyle name="Comma 82 2 4" xfId="33545" xr:uid="{A0A09F1E-7297-47D3-8239-53B8F2D72F4C}"/>
    <cellStyle name="Comma 82 3" xfId="17838" xr:uid="{236460FB-3EB7-4B9E-BE55-0D1F231DA965}"/>
    <cellStyle name="Comma 82 3 2" xfId="31414" xr:uid="{4D2F9F96-66FF-4CDF-AD4A-5C11DE9B4EAD}"/>
    <cellStyle name="Comma 82 3 3" xfId="34192" xr:uid="{6DE0F585-30EA-46F8-ACFC-86926A227BD1}"/>
    <cellStyle name="Comma 82 4" xfId="30132" xr:uid="{25E52177-E8F2-4B59-B1E1-947E82E88387}"/>
    <cellStyle name="Comma 82 5" xfId="32898" xr:uid="{B4E4A643-4519-47FA-84E1-F74FFFB6068F}"/>
    <cellStyle name="Comma 83" xfId="9502" xr:uid="{0C5AC4F1-3FD5-4DB4-BFED-A8395CFD45D7}"/>
    <cellStyle name="Comma 83 2" xfId="12850" xr:uid="{3DAEB1E1-785C-4134-A74C-742EC1C7A985}"/>
    <cellStyle name="Comma 83 2 2" xfId="22297" xr:uid="{48E5B872-F31F-4D49-B42C-113ADEBC66E6}"/>
    <cellStyle name="Comma 83 2 2 2" xfId="32080" xr:uid="{15530ECA-AB3A-42EE-8DC2-43D4ACD35642}"/>
    <cellStyle name="Comma 83 2 2 3" xfId="34865" xr:uid="{89F662D3-A270-4ABA-AA6E-475D17503206}"/>
    <cellStyle name="Comma 83 2 3" xfId="30796" xr:uid="{5B4DF5E2-A6A1-4DE9-9641-F4F38481F07F}"/>
    <cellStyle name="Comma 83 2 4" xfId="33569" xr:uid="{BE6A8839-DA45-41ED-87A6-77F91F4075C3}"/>
    <cellStyle name="Comma 83 3" xfId="18947" xr:uid="{E421ED0B-AC56-402B-8A0C-2DFD6E852C5C}"/>
    <cellStyle name="Comma 83 3 2" xfId="31437" xr:uid="{78B1EBD4-917D-470E-8121-7B491256033F}"/>
    <cellStyle name="Comma 83 3 3" xfId="34216" xr:uid="{5073B237-290A-4C42-BB9F-07EA19C00288}"/>
    <cellStyle name="Comma 83 4" xfId="30155" xr:uid="{58D271C6-3D2A-44C6-A7F1-5F3DA9D17D5B}"/>
    <cellStyle name="Comma 83 5" xfId="32922" xr:uid="{26CEE89C-2728-4DA8-A842-B997B7281BE6}"/>
    <cellStyle name="Comma 84" xfId="9505" xr:uid="{390DBC7F-1218-414F-949C-85C1E6134D53}"/>
    <cellStyle name="Comma 84 2" xfId="12853" xr:uid="{CB47F794-3CF0-4710-BBBF-FA06B5A7C911}"/>
    <cellStyle name="Comma 84 2 2" xfId="22300" xr:uid="{FABCB3F3-4FD6-43E3-B12F-1DAA77D351D8}"/>
    <cellStyle name="Comma 84 2 2 2" xfId="32083" xr:uid="{4CE21008-FD04-419D-82F3-EFBF25E1E894}"/>
    <cellStyle name="Comma 84 2 2 3" xfId="34868" xr:uid="{59850CE0-4BF7-4637-AC3B-7FC76B2A02CF}"/>
    <cellStyle name="Comma 84 2 3" xfId="30799" xr:uid="{EF4ACE4E-79E5-45D2-9BBA-C83326C31355}"/>
    <cellStyle name="Comma 84 2 4" xfId="33572" xr:uid="{12383E22-CEBF-4139-9922-21A07EBFAE81}"/>
    <cellStyle name="Comma 84 3" xfId="18950" xr:uid="{0F0996EC-2FC8-454B-A24F-5A55C304A8B8}"/>
    <cellStyle name="Comma 84 3 2" xfId="31440" xr:uid="{7CFBD781-68A9-4D93-85E3-C064D292982A}"/>
    <cellStyle name="Comma 84 3 3" xfId="34219" xr:uid="{10163504-14AE-4EE5-9169-9D80968212D3}"/>
    <cellStyle name="Comma 84 4" xfId="30158" xr:uid="{6138DA0B-068F-4399-8B41-1CC0DB28D9C5}"/>
    <cellStyle name="Comma 84 5" xfId="32925" xr:uid="{CEC9C3B1-B48E-4A87-89A9-B95884A6CA2B}"/>
    <cellStyle name="Comma 85" xfId="9526" xr:uid="{52B3F2A7-087E-4398-B7F5-A75290E057BC}"/>
    <cellStyle name="Comma 85 2" xfId="12874" xr:uid="{B3CB4AD8-B0FE-4F52-B4F3-1E67E9FB4AEF}"/>
    <cellStyle name="Comma 85 2 2" xfId="22321" xr:uid="{AA19C537-0FF4-4A5D-855B-D0FC58883C32}"/>
    <cellStyle name="Comma 85 2 2 2" xfId="32103" xr:uid="{90E7C116-03E5-45CC-A80F-98A8DB789FEE}"/>
    <cellStyle name="Comma 85 2 2 3" xfId="34889" xr:uid="{64997A90-3206-4F1E-B25C-91AC5BF42C8E}"/>
    <cellStyle name="Comma 85 2 3" xfId="30819" xr:uid="{38040A87-121C-4C4C-AE76-C6B58F90D369}"/>
    <cellStyle name="Comma 85 2 4" xfId="33593" xr:uid="{D17CFFF4-22E8-4E45-A5F8-E288A354AD98}"/>
    <cellStyle name="Comma 85 3" xfId="18971" xr:uid="{E322F08F-FE7B-4E2D-BB29-C5087D5BA1DD}"/>
    <cellStyle name="Comma 85 3 2" xfId="31460" xr:uid="{0CB97862-F6A6-41F2-8A76-7700FCEA5521}"/>
    <cellStyle name="Comma 85 3 3" xfId="34240" xr:uid="{0445D424-FFD0-4711-A4DF-854D074BA97C}"/>
    <cellStyle name="Comma 85 4" xfId="30178" xr:uid="{505763F3-B0C4-4E5B-9CF8-7426B955EA67}"/>
    <cellStyle name="Comma 85 5" xfId="32946" xr:uid="{D1973FEE-CA0A-464D-90C6-A09143B7317D}"/>
    <cellStyle name="Comma 86" xfId="9530" xr:uid="{0196CC96-3F6A-4177-AE21-AC711D7E031E}"/>
    <cellStyle name="Comma 86 2" xfId="18975" xr:uid="{017D171A-A607-4720-9F0A-236FEB193CF4}"/>
    <cellStyle name="Comma 86 2 2" xfId="31464" xr:uid="{66390440-41A7-4E18-B9CD-AA1E25C365E0}"/>
    <cellStyle name="Comma 86 2 3" xfId="34244" xr:uid="{0468ECA8-84F8-4AB6-8D9E-3A005CF0E411}"/>
    <cellStyle name="Comma 86 3" xfId="30182" xr:uid="{AE97186F-A93B-495B-BAB4-44F5688F27C0}"/>
    <cellStyle name="Comma 86 4" xfId="32950" xr:uid="{9FAC5A0E-FC69-4FAB-80BD-F621C9BDC5F9}"/>
    <cellStyle name="Comma 87" xfId="9533" xr:uid="{769E05D8-A637-43FD-A463-2812DEF88B9D}"/>
    <cellStyle name="Comma 87 2" xfId="18978" xr:uid="{D637CBF8-242E-438D-92BD-4D231A9EF346}"/>
    <cellStyle name="Comma 87 2 2" xfId="31467" xr:uid="{68D5B173-E783-4BD9-B25E-9A9A684FC6CA}"/>
    <cellStyle name="Comma 87 2 3" xfId="34247" xr:uid="{F9138B4E-25CC-4AE8-BD10-1E498660F8AD}"/>
    <cellStyle name="Comma 87 3" xfId="30185" xr:uid="{5C0FDF80-474A-4FBA-9C84-D17424830DEA}"/>
    <cellStyle name="Comma 87 4" xfId="32953" xr:uid="{5504CFE7-3943-4E43-AE7D-33F922A9F7CB}"/>
    <cellStyle name="Comma 88" xfId="9556" xr:uid="{6DC3BA7A-4AEE-40CB-93F5-8DFBB3CBAB5B}"/>
    <cellStyle name="Comma 88 2" xfId="19001" xr:uid="{F5D354B7-E0BF-4D9B-86E6-5A32A19A176E}"/>
    <cellStyle name="Comma 88 2 2" xfId="31489" xr:uid="{EEEB29DC-A767-4CEC-A107-05DBF1E012A9}"/>
    <cellStyle name="Comma 88 2 3" xfId="34270" xr:uid="{96F8FDBE-12F2-4BEB-AC97-409D3408797D}"/>
    <cellStyle name="Comma 88 3" xfId="30207" xr:uid="{A8B0657D-E7B4-43E0-98ED-1229D5CCDB4C}"/>
    <cellStyle name="Comma 88 4" xfId="32976" xr:uid="{7A24ABB3-AD20-454A-AC54-4704B3EC26E7}"/>
    <cellStyle name="Comma 89" xfId="15248" xr:uid="{CD885CE1-9A80-4F0E-A48A-8DD3B254EE0E}"/>
    <cellStyle name="Comma 89 2" xfId="30823" xr:uid="{C939DACC-8559-4BD7-A1D4-5F54E880581C}"/>
    <cellStyle name="Comma 89 3" xfId="33597" xr:uid="{69E7B2E6-773D-4CA4-99F7-E1DD2EE3DE0E}"/>
    <cellStyle name="Comma 9" xfId="96" xr:uid="{111BC00D-69F2-455F-A346-EDCE56C72566}"/>
    <cellStyle name="Comma 9 10" xfId="32221" xr:uid="{FF4CEA22-F861-4E1C-811E-A3396622D4A6}"/>
    <cellStyle name="Comma 9 2" xfId="305" xr:uid="{93368565-8EDC-46A2-85E7-C8715AA6B24D}"/>
    <cellStyle name="Comma 9 2 2" xfId="6241" xr:uid="{D3175353-9973-4488-BD5A-56E749E1F008}"/>
    <cellStyle name="Comma 9 2 2 2" xfId="6909" xr:uid="{A413DF94-B460-487D-B8DB-AAA7C0E63CAA}"/>
    <cellStyle name="Comma 9 2 2 2 2" xfId="10639" xr:uid="{E63F2DDF-35A3-4149-AB4F-EE53A2C6FFB1}"/>
    <cellStyle name="Comma 9 2 2 2 2 2" xfId="20086" xr:uid="{6ABEABE4-C33E-45E9-89F3-21FE0C3DC353}"/>
    <cellStyle name="Comma 9 2 2 2 2 2 2" xfId="31991" xr:uid="{01A89F39-EACC-42DF-8AE9-7FEA35D3D747}"/>
    <cellStyle name="Comma 9 2 2 2 2 2 3" xfId="34774" xr:uid="{8C5FBEF6-5F7D-463D-AC8F-E21BF95E0400}"/>
    <cellStyle name="Comma 9 2 2 2 2 3" xfId="30707" xr:uid="{4CCF3930-BA23-4877-B892-0918661B9BF9}"/>
    <cellStyle name="Comma 9 2 2 2 2 4" xfId="33478" xr:uid="{ABA52B9E-E256-4407-97B3-44FF958B5CA5}"/>
    <cellStyle name="Comma 9 2 2 2 3" xfId="16357" xr:uid="{125586CD-54D5-4AEE-B047-3E2C6BE2D26A}"/>
    <cellStyle name="Comma 9 2 2 2 3 2" xfId="31348" xr:uid="{FA88F9A1-3FE3-400D-8629-1453F585F8A4}"/>
    <cellStyle name="Comma 9 2 2 2 3 3" xfId="34125" xr:uid="{22102368-C890-43D6-BA93-3881C51CC620}"/>
    <cellStyle name="Comma 9 2 2 2 4" xfId="30066" xr:uid="{4354DF6D-EBB7-454F-8039-484ECC7D4F44}"/>
    <cellStyle name="Comma 9 2 2 2 5" xfId="32831" xr:uid="{FFB2DE36-61CF-43DC-A7CC-0DEE7621C164}"/>
    <cellStyle name="Comma 9 2 2 3" xfId="9970" xr:uid="{4276769A-042D-4B7C-B6DB-7F66DABC9E04}"/>
    <cellStyle name="Comma 9 2 2 3 2" xfId="19416" xr:uid="{A9EF4601-5192-4548-BD52-8ABECB871D2A}"/>
    <cellStyle name="Comma 9 2 2 3 2 2" xfId="31702" xr:uid="{AFFC6BC5-58BB-4DA3-8479-9732CA991CF4}"/>
    <cellStyle name="Comma 9 2 2 3 2 3" xfId="34483" xr:uid="{D33A2D7B-7CBC-49ED-84FC-F57B8BEDF0F2}"/>
    <cellStyle name="Comma 9 2 2 3 3" xfId="30419" xr:uid="{F96FD030-896B-4437-9359-F8AA3F139FCC}"/>
    <cellStyle name="Comma 9 2 2 3 4" xfId="33188" xr:uid="{F7340BF9-7AC5-4CB0-BBF2-708902EFC9AB}"/>
    <cellStyle name="Comma 9 2 2 4" xfId="15687" xr:uid="{D193C65F-90F6-4F47-8655-533C034C56AA}"/>
    <cellStyle name="Comma 9 2 2 4 2" xfId="31059" xr:uid="{724C3A5B-CCB7-445E-9947-65C595BE9F5D}"/>
    <cellStyle name="Comma 9 2 2 4 3" xfId="33834" xr:uid="{ED06A999-5770-407C-86DC-841199F53CB1}"/>
    <cellStyle name="Comma 9 2 2 5" xfId="29779" xr:uid="{35E0006C-31C4-4212-ABD1-6F97704A33E2}"/>
    <cellStyle name="Comma 9 2 2 6" xfId="32542" xr:uid="{B76EA049-485D-473C-9773-90C58BA675C0}"/>
    <cellStyle name="Comma 9 2 3" xfId="3305" xr:uid="{C95EA4EC-F5FC-4FCF-8301-0CC0414015C6}"/>
    <cellStyle name="Comma 9 2 3 2" xfId="29564" xr:uid="{AC1090BC-C807-4344-8445-A276C6F31858}"/>
    <cellStyle name="Comma 9 2 4" xfId="29464" xr:uid="{DCCB2000-5418-48C4-9243-FBE5CBCAC08B}"/>
    <cellStyle name="Comma 9 2 5" xfId="32290" xr:uid="{FC19C911-1E4E-4F33-826E-FAC160E019CE}"/>
    <cellStyle name="Comma 9 3" xfId="3306" xr:uid="{BCE06799-1750-48AD-98F2-0A2E0419BD9A}"/>
    <cellStyle name="Comma 9 3 2" xfId="6242" xr:uid="{F86D26A8-5359-42E4-B069-5A020C658788}"/>
    <cellStyle name="Comma 9 3 2 2" xfId="6910" xr:uid="{64AFBE5B-8967-485F-B9EB-3CC28B8DC112}"/>
    <cellStyle name="Comma 9 3 2 2 2" xfId="10640" xr:uid="{84E9A6DB-960D-4298-B19D-FE6CE80BFBA9}"/>
    <cellStyle name="Comma 9 3 2 2 2 2" xfId="20087" xr:uid="{2391EBDD-E2B4-402C-A618-E3CD80AD5922}"/>
    <cellStyle name="Comma 9 3 2 2 2 2 2" xfId="31992" xr:uid="{9B99F730-3ADD-4B38-A87F-49DC5E5B836E}"/>
    <cellStyle name="Comma 9 3 2 2 2 2 3" xfId="34775" xr:uid="{6BA0A779-82F4-40EE-9B2C-C49EE2C6BB3C}"/>
    <cellStyle name="Comma 9 3 2 2 2 3" xfId="30708" xr:uid="{677CDA06-8D45-4608-A470-7467A251CE9F}"/>
    <cellStyle name="Comma 9 3 2 2 2 4" xfId="33479" xr:uid="{A4375612-2655-4022-95FB-2B2B4474902B}"/>
    <cellStyle name="Comma 9 3 2 2 3" xfId="16358" xr:uid="{C4942801-079A-4E6F-97E8-2047A9C2C4DE}"/>
    <cellStyle name="Comma 9 3 2 2 3 2" xfId="31349" xr:uid="{A79CA97B-23D4-4B2F-806A-2B3D38918360}"/>
    <cellStyle name="Comma 9 3 2 2 3 3" xfId="34126" xr:uid="{E4B86B11-5680-478B-BFD4-74992AAC8E04}"/>
    <cellStyle name="Comma 9 3 2 2 4" xfId="30067" xr:uid="{E7C22D1E-0A6A-4DA8-AD6C-DE288BECEF58}"/>
    <cellStyle name="Comma 9 3 2 2 5" xfId="32832" xr:uid="{9C28B158-F3F1-43B7-AFF6-2A44841AC757}"/>
    <cellStyle name="Comma 9 3 2 3" xfId="9971" xr:uid="{6391FF95-C71C-4B1C-88A2-33065500C41D}"/>
    <cellStyle name="Comma 9 3 2 3 2" xfId="19417" xr:uid="{807B87E6-98A1-4133-B9CA-1E100598A493}"/>
    <cellStyle name="Comma 9 3 2 3 2 2" xfId="31703" xr:uid="{D794628B-CA25-4103-9E14-82ABA9044AC5}"/>
    <cellStyle name="Comma 9 3 2 3 2 3" xfId="34484" xr:uid="{C0C67BB9-14F0-4E20-A3D0-A2AE66EDE3B2}"/>
    <cellStyle name="Comma 9 3 2 3 3" xfId="30420" xr:uid="{D53390DC-CA00-4F85-B701-AF2FC1FCD806}"/>
    <cellStyle name="Comma 9 3 2 3 4" xfId="33189" xr:uid="{5C618EA0-2621-40B7-90B1-DE4B2F6781B6}"/>
    <cellStyle name="Comma 9 3 2 4" xfId="15688" xr:uid="{88486C7D-8797-4403-B661-74EF0CEA6B2A}"/>
    <cellStyle name="Comma 9 3 2 4 2" xfId="31060" xr:uid="{42EA361B-525C-4674-9AAA-5E371B4A24CB}"/>
    <cellStyle name="Comma 9 3 2 4 3" xfId="33835" xr:uid="{73FDD539-801B-4112-83E9-8CFB0EA435D4}"/>
    <cellStyle name="Comma 9 3 2 5" xfId="29780" xr:uid="{BFB95FBB-5A21-40B2-A5AC-30A04DC9DD49}"/>
    <cellStyle name="Comma 9 3 2 6" xfId="32543" xr:uid="{E06F6455-8465-440C-BF02-90505D90DAEF}"/>
    <cellStyle name="Comma 9 4" xfId="3307" xr:uid="{11E07085-CE96-4880-8EDF-0E1442F21F06}"/>
    <cellStyle name="Comma 9 4 2" xfId="6243" xr:uid="{3E4BDF3E-4FF6-4057-B29D-2A39B3134AEE}"/>
    <cellStyle name="Comma 9 4 2 2" xfId="6911" xr:uid="{D080A805-AE92-4E7C-8D2C-7BEDA9769282}"/>
    <cellStyle name="Comma 9 4 2 2 2" xfId="10641" xr:uid="{D846AD4D-988D-401F-AD90-F555203938E8}"/>
    <cellStyle name="Comma 9 4 2 2 2 2" xfId="20088" xr:uid="{9224D0EB-F459-4579-B6F7-33DD2896E8E0}"/>
    <cellStyle name="Comma 9 4 2 2 2 2 2" xfId="31993" xr:uid="{A1C580B8-9E1E-46E5-B3F5-C1D1F7C6E625}"/>
    <cellStyle name="Comma 9 4 2 2 2 2 3" xfId="34776" xr:uid="{ACBF98ED-943B-4409-A339-D82A1DFF5A31}"/>
    <cellStyle name="Comma 9 4 2 2 2 3" xfId="30709" xr:uid="{A632A3BD-9BCB-4214-B692-ACAA9B55CF3E}"/>
    <cellStyle name="Comma 9 4 2 2 2 4" xfId="33480" xr:uid="{08D6A390-A6B7-460C-B396-6A841691F28D}"/>
    <cellStyle name="Comma 9 4 2 2 3" xfId="16359" xr:uid="{21CE5E40-282B-41AF-BA5E-5C3D618221D3}"/>
    <cellStyle name="Comma 9 4 2 2 3 2" xfId="31350" xr:uid="{60BE9329-6591-4B10-8B67-9B241D566570}"/>
    <cellStyle name="Comma 9 4 2 2 3 3" xfId="34127" xr:uid="{6E144956-F18A-4581-A72D-34DC76649FAB}"/>
    <cellStyle name="Comma 9 4 2 2 4" xfId="30068" xr:uid="{51C60D22-21DA-4124-B556-36D78B35C847}"/>
    <cellStyle name="Comma 9 4 2 2 5" xfId="32833" xr:uid="{57536C4B-2E0D-45FB-A9BD-786D83C5DDD5}"/>
    <cellStyle name="Comma 9 4 2 3" xfId="9972" xr:uid="{097D9B3E-27E1-4EAA-A737-4B743E841F6D}"/>
    <cellStyle name="Comma 9 4 2 3 2" xfId="19418" xr:uid="{17CF1D4E-61E6-4286-B34A-F46281C45838}"/>
    <cellStyle name="Comma 9 4 2 3 2 2" xfId="31704" xr:uid="{FB01DBD8-D722-40E5-85EE-756A96CAF9A6}"/>
    <cellStyle name="Comma 9 4 2 3 2 3" xfId="34485" xr:uid="{95375E00-ECAA-4B4F-9F86-DB91076203BA}"/>
    <cellStyle name="Comma 9 4 2 3 3" xfId="30421" xr:uid="{64ECB406-F7E6-4399-93D5-A08ED6C4DCFF}"/>
    <cellStyle name="Comma 9 4 2 3 4" xfId="33190" xr:uid="{56C0E4FC-1136-40CF-B2A9-1D78943F1137}"/>
    <cellStyle name="Comma 9 4 2 4" xfId="15689" xr:uid="{4376AB27-F9EF-4442-AE31-71A8B6A4062C}"/>
    <cellStyle name="Comma 9 4 2 4 2" xfId="31061" xr:uid="{D81FE132-66B5-428B-A5AE-3CCFCA09E490}"/>
    <cellStyle name="Comma 9 4 2 4 3" xfId="33836" xr:uid="{0ED11754-6547-47A7-ACE7-18D87E16C420}"/>
    <cellStyle name="Comma 9 4 2 5" xfId="29781" xr:uid="{B783FC32-E818-4106-9716-D6C94D86BC74}"/>
    <cellStyle name="Comma 9 4 2 6" xfId="32544" xr:uid="{960B24AF-5609-4C13-BA74-77D14EA6383B}"/>
    <cellStyle name="Comma 9 5" xfId="3308" xr:uid="{1AD1615E-B3F0-47AA-A3D1-A14267264F1F}"/>
    <cellStyle name="Comma 9 5 2" xfId="6244" xr:uid="{06368E4E-983E-4D8E-8BDA-743E231E3502}"/>
    <cellStyle name="Comma 9 5 2 2" xfId="6912" xr:uid="{4D6F72E7-EA28-46D7-B2E5-C00EFF6EA172}"/>
    <cellStyle name="Comma 9 5 2 2 2" xfId="10642" xr:uid="{5DE79B77-C71D-4E0C-80FA-159518E7C634}"/>
    <cellStyle name="Comma 9 5 2 2 2 2" xfId="20089" xr:uid="{68087CC7-C6A9-49F8-9331-57E741F07432}"/>
    <cellStyle name="Comma 9 5 2 2 2 2 2" xfId="31994" xr:uid="{9069162F-C227-44C8-96E6-9052D9129CE5}"/>
    <cellStyle name="Comma 9 5 2 2 2 2 3" xfId="34777" xr:uid="{A54E5D49-80CD-433E-8936-789A3D4CC4CE}"/>
    <cellStyle name="Comma 9 5 2 2 2 3" xfId="30710" xr:uid="{2AC741EA-E947-4644-97F7-224FEE5042FB}"/>
    <cellStyle name="Comma 9 5 2 2 2 4" xfId="33481" xr:uid="{518EAAC4-468A-4C84-B421-7230DEADB2DC}"/>
    <cellStyle name="Comma 9 5 2 2 3" xfId="16360" xr:uid="{E78D4EC5-DFF3-47B0-AC3F-EB7FDD49E365}"/>
    <cellStyle name="Comma 9 5 2 2 3 2" xfId="31351" xr:uid="{CE34D448-35F6-43DD-BA81-44C67721A615}"/>
    <cellStyle name="Comma 9 5 2 2 3 3" xfId="34128" xr:uid="{B0C3F142-E992-4282-AED3-BB27DB50751E}"/>
    <cellStyle name="Comma 9 5 2 2 4" xfId="30069" xr:uid="{12293145-833D-4722-AE91-EEC24F3163D3}"/>
    <cellStyle name="Comma 9 5 2 2 5" xfId="32834" xr:uid="{349B5974-7A10-45C5-9785-8611AAB0E0CF}"/>
    <cellStyle name="Comma 9 5 2 3" xfId="9973" xr:uid="{19D0C9A8-AE95-4FD2-902C-1B705BBF1C1C}"/>
    <cellStyle name="Comma 9 5 2 3 2" xfId="19419" xr:uid="{C3B43DE2-AFB2-49B8-80E4-6E8A92743F85}"/>
    <cellStyle name="Comma 9 5 2 3 2 2" xfId="31705" xr:uid="{8157640A-8EC5-4CDA-B3BA-DEC6907FA40F}"/>
    <cellStyle name="Comma 9 5 2 3 2 3" xfId="34486" xr:uid="{CCFC17C3-F0EE-4030-8213-C9F1C04587B7}"/>
    <cellStyle name="Comma 9 5 2 3 3" xfId="30422" xr:uid="{4BA6FA22-E211-4ADA-8D5E-E14708435DA1}"/>
    <cellStyle name="Comma 9 5 2 3 4" xfId="33191" xr:uid="{D6662142-3443-4EB4-AF77-0B6E900B0908}"/>
    <cellStyle name="Comma 9 5 2 4" xfId="15690" xr:uid="{C1BF93B4-2761-4A35-881C-F893BEB9DBB3}"/>
    <cellStyle name="Comma 9 5 2 4 2" xfId="31062" xr:uid="{9B32151A-BF4A-48E6-85F8-0AFA8E35F23A}"/>
    <cellStyle name="Comma 9 5 2 4 3" xfId="33837" xr:uid="{DB3EEAE8-7DBF-4AE7-A67D-5EA2D77B101D}"/>
    <cellStyle name="Comma 9 5 2 5" xfId="29782" xr:uid="{008966AF-5F43-4BA1-B1AC-D3EEA0C6AECE}"/>
    <cellStyle name="Comma 9 5 2 6" xfId="32545" xr:uid="{4D7A3510-5F6C-4824-A87C-7B4C8C94DC8E}"/>
    <cellStyle name="Comma 9 6" xfId="6240" xr:uid="{F4C8B647-CE3E-49CC-B593-912B4174073E}"/>
    <cellStyle name="Comma 9 6 2" xfId="6908" xr:uid="{5096C9EC-FE9B-4A51-8560-37FCECE45341}"/>
    <cellStyle name="Comma 9 6 2 2" xfId="10638" xr:uid="{BD2C4349-085C-4EEC-9B00-B9D6BD100291}"/>
    <cellStyle name="Comma 9 6 2 2 2" xfId="20085" xr:uid="{9E66FAAB-2BAD-4777-B661-479F419DD36A}"/>
    <cellStyle name="Comma 9 6 2 2 2 2" xfId="31990" xr:uid="{3F17C9E0-E1CB-4E19-AAE5-02E6F90EE900}"/>
    <cellStyle name="Comma 9 6 2 2 2 3" xfId="34773" xr:uid="{B393F006-D584-4847-9873-2A512FF7884D}"/>
    <cellStyle name="Comma 9 6 2 2 3" xfId="30706" xr:uid="{4E694444-1774-4755-91E0-2EB973E00850}"/>
    <cellStyle name="Comma 9 6 2 2 4" xfId="33477" xr:uid="{F4C909E7-3DAC-4D88-866E-2F4818509944}"/>
    <cellStyle name="Comma 9 6 2 3" xfId="16356" xr:uid="{C40300CF-0BE7-42F0-A2CD-2D624AB21C0C}"/>
    <cellStyle name="Comma 9 6 2 3 2" xfId="31347" xr:uid="{74CE1DF8-59F7-42DB-9DF8-EB78958D1DE9}"/>
    <cellStyle name="Comma 9 6 2 3 3" xfId="34124" xr:uid="{A1D7790E-5687-4EEC-99C2-A4F87069F722}"/>
    <cellStyle name="Comma 9 6 2 4" xfId="30065" xr:uid="{93505DA7-BA71-48AE-96C3-3B6C68D0B789}"/>
    <cellStyle name="Comma 9 6 2 5" xfId="32830" xr:uid="{10A29D48-C256-4AD2-A948-63204105D69E}"/>
    <cellStyle name="Comma 9 6 3" xfId="9969" xr:uid="{282BE646-4F2B-436E-8B8C-AE262C7E2784}"/>
    <cellStyle name="Comma 9 6 3 2" xfId="19415" xr:uid="{D0653BB5-3E7C-4893-9EF2-BCD798699D1C}"/>
    <cellStyle name="Comma 9 6 3 2 2" xfId="31701" xr:uid="{EC043E57-A890-4AE6-95D8-E6B35FC19D72}"/>
    <cellStyle name="Comma 9 6 3 2 3" xfId="34482" xr:uid="{D9226431-3BF1-4D8D-A334-21781F562B77}"/>
    <cellStyle name="Comma 9 6 3 3" xfId="30418" xr:uid="{EE205D81-1C9C-4B41-8A9C-77C5F09550B7}"/>
    <cellStyle name="Comma 9 6 3 4" xfId="33187" xr:uid="{618CF461-1468-4CBE-86CF-4B27D2FFEBA1}"/>
    <cellStyle name="Comma 9 6 4" xfId="15686" xr:uid="{B6CC3EC6-C1CC-4AC6-8338-7544F3D9FBE7}"/>
    <cellStyle name="Comma 9 6 4 2" xfId="31058" xr:uid="{5B416A84-0721-4E19-9F7C-1ED6E0F8BEAD}"/>
    <cellStyle name="Comma 9 6 4 3" xfId="33833" xr:uid="{1D81AC43-32A2-4BAC-AF63-981DE945FE5F}"/>
    <cellStyle name="Comma 9 6 5" xfId="29778" xr:uid="{3FE67CD0-C40B-4D9B-AD52-AB137B1DB425}"/>
    <cellStyle name="Comma 9 6 6" xfId="32541" xr:uid="{CDBA8510-7580-49E6-9BFD-54C49E16FB14}"/>
    <cellStyle name="Comma 9 7" xfId="28990" xr:uid="{B0064A0E-1EAC-4EF5-A9E2-411391BED3E5}"/>
    <cellStyle name="Comma 9 7 2" xfId="32139" xr:uid="{A3BBEEE2-43BB-4841-8125-326D10BD615C}"/>
    <cellStyle name="Comma 9 7 3" xfId="34925" xr:uid="{C30D0CD4-0572-4106-ADE6-CB4E79514622}"/>
    <cellStyle name="Comma 9 8" xfId="3304" xr:uid="{E7F8BD88-5A57-4B4E-A2D7-4DC576A5412D}"/>
    <cellStyle name="Comma 9 8 2" xfId="29563" xr:uid="{AE713AD6-0E67-4FA7-A109-AD8056040E9F}"/>
    <cellStyle name="Comma 9 9" xfId="29395" xr:uid="{339A19DB-1108-4EC3-A65A-52FCAE163559}"/>
    <cellStyle name="Comma 90" xfId="65" xr:uid="{8E41C40D-B036-4799-AA6F-6FF74725AF02}"/>
    <cellStyle name="Comma 90 2" xfId="66" xr:uid="{47396292-C703-44EC-B986-62AFF07AB481}"/>
    <cellStyle name="Comma 90 2 2" xfId="294" xr:uid="{4AC28047-8F18-4C8B-B6BA-5E1C0B4B8A24}"/>
    <cellStyle name="Comma 90 2 2 2" xfId="29453" xr:uid="{239983CC-CD03-49CF-A039-C50A8C51D104}"/>
    <cellStyle name="Comma 90 2 2 3" xfId="32279" xr:uid="{F7934912-A4F6-4066-8D7A-01AE556A3EDC}"/>
    <cellStyle name="Comma 90 2 3" xfId="29384" xr:uid="{E603B459-FE2B-4888-BF88-5801E234A35C}"/>
    <cellStyle name="Comma 90 2 4" xfId="32210" xr:uid="{CD6609E1-8529-4F12-8403-DBB52A4A329D}"/>
    <cellStyle name="Comma 90 3" xfId="293" xr:uid="{5B0D74AB-C334-4354-B83E-406E93613BB3}"/>
    <cellStyle name="Comma 90 3 2" xfId="29452" xr:uid="{CE372372-86E6-4841-AFFE-9639CD07BDD1}"/>
    <cellStyle name="Comma 90 3 3" xfId="32278" xr:uid="{A3EA20DF-C4BC-4D8E-8BFE-BB707E285C07}"/>
    <cellStyle name="Comma 90 4" xfId="29383" xr:uid="{E6D018AD-19E8-4EAF-A480-4F11BBB060F4}"/>
    <cellStyle name="Comma 90 5" xfId="32209" xr:uid="{33E14485-ABA5-49D1-84A2-5CFC555EDCA7}"/>
    <cellStyle name="Comma 91" xfId="28940" xr:uid="{91533D41-5713-4D2B-97B9-77A8AF047378}"/>
    <cellStyle name="Comma 91 2" xfId="32108" xr:uid="{DC240536-660C-469F-BF1B-B99D1D9871F2}"/>
    <cellStyle name="Comma 91 3" xfId="34894" xr:uid="{8ABE302B-BB38-4CEF-904E-E578E6A41376}"/>
    <cellStyle name="Comma 92" xfId="29146" xr:uid="{923942B4-DA2B-4904-B773-9C924FB4E6D3}"/>
    <cellStyle name="Comma 92 2" xfId="32151" xr:uid="{20CDBB31-EC42-4631-AC51-48B2949D159E}"/>
    <cellStyle name="Comma 93" xfId="29315" xr:uid="{AE5AAC8C-72B6-4B6F-953D-9670A06AABB1}"/>
    <cellStyle name="Comma 93 2" xfId="32154" xr:uid="{0E4287AB-4626-430C-8ECE-13C0E4FA5D46}"/>
    <cellStyle name="Comma 94" xfId="29317" xr:uid="{CF9A0B49-C1E5-4560-9513-F08953B45D85}"/>
    <cellStyle name="Comma 94 2" xfId="32155" xr:uid="{FBE803E2-E2D2-43C9-8191-1C2C619697B7}"/>
    <cellStyle name="Comma 95" xfId="29318" xr:uid="{CEAED4E7-B6ED-455E-B337-EF321771B351}"/>
    <cellStyle name="Comma 95 2" xfId="32156" xr:uid="{A713315A-CA15-4B5E-8FD9-EF3B1D771DA8}"/>
    <cellStyle name="Comma 96" xfId="29332" xr:uid="{3A0CB22B-0090-47D2-AACE-277420070801}"/>
    <cellStyle name="Comma 96 2" xfId="32163" xr:uid="{A0F0B4C4-6A26-4373-9921-DC215651A566}"/>
    <cellStyle name="Comma 97" xfId="29320" xr:uid="{747A2778-374E-4656-A664-1FB1D141ADF8}"/>
    <cellStyle name="Comma 97 2" xfId="32158" xr:uid="{880D8447-64B5-4C30-A86A-9D244C397276}"/>
    <cellStyle name="Comma 98" xfId="29327" xr:uid="{C56E4EB7-593C-4E59-B258-F525986EAD60}"/>
    <cellStyle name="Comma 98 2" xfId="32161" xr:uid="{B4759939-21BA-404C-9216-7C475E258D5E}"/>
    <cellStyle name="Comma 99" xfId="29323" xr:uid="{4B46232C-2266-46C2-8266-9F60841C9A09}"/>
    <cellStyle name="Comma 99 2" xfId="32160" xr:uid="{63BB37F2-736D-42DD-86E0-DD2F36860511}"/>
    <cellStyle name="Comma 99 3" xfId="32169" xr:uid="{82B839C8-2A02-4AC8-88E8-ACD838255405}"/>
    <cellStyle name="Currency [0]b" xfId="1407" xr:uid="{8F652C51-A87A-42E2-831E-B24AE76A76B2}"/>
    <cellStyle name="Currency [0]b 2" xfId="1408" xr:uid="{8410BBC4-16B5-4DA5-93B0-0B572DA2A6C2}"/>
    <cellStyle name="Currency [0]b 3" xfId="1409" xr:uid="{94F26735-5A34-4E4E-A14E-0C5A57483683}"/>
    <cellStyle name="Currency [0]b 4" xfId="1410" xr:uid="{9A7152F1-1731-4111-8D6F-748DFCBB738A}"/>
    <cellStyle name="Currency [0]b 5" xfId="1411" xr:uid="{E48D97BF-CD11-4D0F-BDC3-3C7345E1CF92}"/>
    <cellStyle name="Currency [0]b 6" xfId="1412" xr:uid="{9274AD35-86BA-426D-BDCF-81EF24DB93C0}"/>
    <cellStyle name="Currency 26" xfId="3309" xr:uid="{396668CD-A192-446C-89F8-121DAF8618B0}"/>
    <cellStyle name="Currency 26 2" xfId="6245" xr:uid="{9F26B44A-EFD5-4F98-B11F-8E34FBD89B34}"/>
    <cellStyle name="Currency 26 2 2" xfId="6913" xr:uid="{6E757795-1AF7-45FE-9DFD-DFD5B939827F}"/>
    <cellStyle name="Currency 26 2 2 2" xfId="10643" xr:uid="{16433775-7677-48FF-A83C-6F12E33147E3}"/>
    <cellStyle name="Currency 26 2 2 2 2" xfId="20090" xr:uid="{534082F7-B0B5-46E8-A601-127DF0310E21}"/>
    <cellStyle name="Currency 26 2 2 2 2 2" xfId="34778" xr:uid="{672C621E-75C3-4FB9-9CA7-92853E993D56}"/>
    <cellStyle name="Currency 26 2 2 2 3" xfId="33482" xr:uid="{3259C8BE-5369-4683-A60F-94A03CED7BD7}"/>
    <cellStyle name="Currency 26 2 2 3" xfId="16361" xr:uid="{4A9ABCF0-4D7F-455D-888E-31BD2878FBBE}"/>
    <cellStyle name="Currency 26 2 2 3 2" xfId="34129" xr:uid="{7C83BED0-CF0D-44FD-AFE0-77557C23FD8A}"/>
    <cellStyle name="Currency 26 2 2 4" xfId="32835" xr:uid="{53355E7A-EACB-44FB-A37C-2BA2C15F2B38}"/>
    <cellStyle name="Currency 26 2 3" xfId="9974" xr:uid="{B569DB43-9D4B-406D-A1A5-22E92F787BA1}"/>
    <cellStyle name="Currency 26 2 3 2" xfId="19420" xr:uid="{67837632-2265-46C4-8E62-B2ECAEDEDE6B}"/>
    <cellStyle name="Currency 26 2 3 2 2" xfId="34487" xr:uid="{2E700DC4-11E3-40D2-9149-A69399504FA8}"/>
    <cellStyle name="Currency 26 2 3 3" xfId="33192" xr:uid="{DE8BC5EB-F9D2-48E9-99E5-6FE8058B8836}"/>
    <cellStyle name="Currency 26 2 4" xfId="15691" xr:uid="{7ADFDDF2-7F93-4F39-8099-A34F0FD9A2F4}"/>
    <cellStyle name="Currency 26 2 4 2" xfId="33838" xr:uid="{4B206410-781F-48F2-B452-1A900D501043}"/>
    <cellStyle name="Currency 26 2 5" xfId="32546" xr:uid="{2801D16B-49D5-4C10-926D-5F2270B227E2}"/>
    <cellStyle name="Currency 26 3" xfId="6491" xr:uid="{23FDC03D-A535-4235-981D-8F1CBAAE473E}"/>
    <cellStyle name="Currency 26 3 2" xfId="10221" xr:uid="{7079C344-56BE-41E0-B3BC-905FD1916CE0}"/>
    <cellStyle name="Currency 26 3 2 2" xfId="19667" xr:uid="{7FF4D09E-A83C-485A-921C-21DBB346DD69}"/>
    <cellStyle name="Currency 26 3 2 2 2" xfId="34557" xr:uid="{BF52CF49-3523-4606-9986-577C816A57B6}"/>
    <cellStyle name="Currency 26 3 2 3" xfId="33262" xr:uid="{0FD89CC3-15FC-438D-8D59-96EC140C312B}"/>
    <cellStyle name="Currency 26 3 3" xfId="15938" xr:uid="{6890EED7-7801-4BD4-A7AE-38B5455F265C}"/>
    <cellStyle name="Currency 26 3 3 2" xfId="33908" xr:uid="{5614638B-F9D3-4CDB-B20C-7D809E7A4168}"/>
    <cellStyle name="Currency 26 3 4" xfId="32615" xr:uid="{FD502271-E30F-40A1-922F-4A6CDE3FEEC0}"/>
    <cellStyle name="Currency 26 4" xfId="8445" xr:uid="{5BBDC325-392D-4C22-956E-21D50D9C61ED}"/>
    <cellStyle name="Currency 26 4 2" xfId="12018" xr:uid="{E5321CC7-4033-43E3-8AB1-C4FB1FB5F9EC}"/>
    <cellStyle name="Currency 26 4 2 2" xfId="21465" xr:uid="{42E8AD80-5CC1-48CE-8FF4-0617909907A0}"/>
    <cellStyle name="Currency 26 4 2 2 2" xfId="34858" xr:uid="{2911C8A0-77E7-4C0D-9260-A3DCCCAFBEE4}"/>
    <cellStyle name="Currency 26 4 2 3" xfId="33562" xr:uid="{589C65F6-5785-46EE-A147-A2145F6C292E}"/>
    <cellStyle name="Currency 26 4 3" xfId="17890" xr:uid="{3BF5CC79-8A73-4DD9-80BE-BBCE1DBFD268}"/>
    <cellStyle name="Currency 26 4 3 2" xfId="34209" xr:uid="{4BD3C8FF-FD89-4D90-93B1-AA69E45637F9}"/>
    <cellStyle name="Currency 26 4 4" xfId="32915" xr:uid="{04926EEC-682C-49B1-910F-295768EA67F1}"/>
    <cellStyle name="Currency 26 5" xfId="9525" xr:uid="{AF6B44AD-D955-4C8E-9024-A557198EB38D}"/>
    <cellStyle name="Currency 26 5 2" xfId="12873" xr:uid="{C138A764-3746-425A-A752-E8A5465D4B0B}"/>
    <cellStyle name="Currency 26 5 2 2" xfId="22320" xr:uid="{CF15F04A-EF98-4E24-8E41-19EB7BAC661F}"/>
    <cellStyle name="Currency 26 5 2 2 2" xfId="34888" xr:uid="{16207A85-C156-42E3-941D-291D26836248}"/>
    <cellStyle name="Currency 26 5 2 3" xfId="33592" xr:uid="{9FE8D6C0-D9CA-4ABE-A4EA-3860E335F378}"/>
    <cellStyle name="Currency 26 5 3" xfId="18970" xr:uid="{29D2324E-E285-4F2D-A384-2BF9FF5D462B}"/>
    <cellStyle name="Currency 26 5 3 2" xfId="34239" xr:uid="{CB63DC33-7672-4B65-ACB7-90F7A916F66D}"/>
    <cellStyle name="Currency 26 5 4" xfId="32945" xr:uid="{39DCD0B2-FFE1-428F-A7DE-7D3491AEC75E}"/>
    <cellStyle name="Currency 26 6" xfId="9553" xr:uid="{40232884-13C6-4FA1-BC4F-C24FCCF78F4F}"/>
    <cellStyle name="Currency 26 6 2" xfId="18998" xr:uid="{BA9B52A9-851F-413C-BA2D-CDAC48078194}"/>
    <cellStyle name="Currency 26 6 2 2" xfId="34267" xr:uid="{CF67016B-5E81-41C0-8017-248DBFC67ED8}"/>
    <cellStyle name="Currency 26 6 3" xfId="32973" xr:uid="{B99E5872-E65A-4D30-8658-3B8A29970FC4}"/>
    <cellStyle name="Currency 26 7" xfId="15270" xr:uid="{550391A0-7265-4710-8353-EFD1F0BA2C43}"/>
    <cellStyle name="Currency 26 7 2" xfId="33619" xr:uid="{AF5B04AD-7768-42E6-9723-3832DB2EBB63}"/>
    <cellStyle name="Currency 26 8" xfId="32328" xr:uid="{EA9FFCB1-E793-4937-B31C-65CAFE0C3274}"/>
    <cellStyle name="currency(2)" xfId="1413" xr:uid="{9793E284-5D67-4E0D-BF6D-8FBE33A00808}"/>
    <cellStyle name="currency(2) 10" xfId="3311" xr:uid="{6157F929-DB99-415C-88DA-060B2113233F}"/>
    <cellStyle name="currency(2) 10 2" xfId="5025" xr:uid="{41572E86-E513-41C2-8846-E90BA81142A8}"/>
    <cellStyle name="currency(2) 11" xfId="3312" xr:uid="{E4F27D0D-8131-42F7-8F31-80A408EBF985}"/>
    <cellStyle name="currency(2) 11 2" xfId="5026" xr:uid="{FB5401BD-8EF8-4CA3-A628-19F82C3416D3}"/>
    <cellStyle name="currency(2) 12" xfId="3313" xr:uid="{AC8F180A-5C4C-413C-92E9-7974559686CC}"/>
    <cellStyle name="currency(2) 12 2" xfId="5027" xr:uid="{034B8758-7450-45CE-8445-5D807274E942}"/>
    <cellStyle name="currency(2) 13" xfId="3314" xr:uid="{6E615C2D-90C4-494C-A670-DFF71CB24B1B}"/>
    <cellStyle name="currency(2) 13 2" xfId="5028" xr:uid="{41DDF43F-0450-40D8-B7F2-6E9041088F9F}"/>
    <cellStyle name="currency(2) 14" xfId="3315" xr:uid="{91568065-9029-49FD-BC84-026FE2E73CEA}"/>
    <cellStyle name="currency(2) 14 2" xfId="3316" xr:uid="{C2CF5DFE-B6E0-4D79-9C56-833DD839DCE7}"/>
    <cellStyle name="currency(2) 14 2 2" xfId="5030" xr:uid="{CD195C29-263E-4D37-A259-809503EBBA4F}"/>
    <cellStyle name="currency(2) 14 3" xfId="3317" xr:uid="{4C305BF9-E76E-45EA-A384-BCA11E0860DC}"/>
    <cellStyle name="currency(2) 14 3 2" xfId="5031" xr:uid="{AA26BBE4-8F02-48D7-85BF-7B3A83D23E3E}"/>
    <cellStyle name="currency(2) 14 4" xfId="5029" xr:uid="{31A8C8B9-134F-4DE5-A7B6-74612D98C004}"/>
    <cellStyle name="currency(2) 14_BOA LIFE 2011 FINAL" xfId="3318" xr:uid="{0043BBF0-A4DD-4F76-A9B2-291ABE598B81}"/>
    <cellStyle name="currency(2) 15" xfId="3319" xr:uid="{5D01C256-7592-45FC-8F31-E70882D9833A}"/>
    <cellStyle name="currency(2) 15 2" xfId="3320" xr:uid="{A2582727-CA09-473D-A8B9-00E22412E171}"/>
    <cellStyle name="currency(2) 15 3" xfId="3321" xr:uid="{433AD48E-C0EA-474B-A2D4-FCA9B382ED96}"/>
    <cellStyle name="currency(2) 15 4" xfId="3322" xr:uid="{BBEBA16A-CB2A-40B8-A2D8-A3B8ECD6FEA9}"/>
    <cellStyle name="currency(2) 15 5" xfId="3323" xr:uid="{AFBA6FCE-CB6B-4E74-8D16-E2F13AB6F03A}"/>
    <cellStyle name="currency(2) 15 6" xfId="3324" xr:uid="{7206365C-3689-4C66-9978-3DC4788ED5FC}"/>
    <cellStyle name="currency(2) 15 7" xfId="5032" xr:uid="{7279EE37-A1B5-4C65-8311-FFCAC3821F0F}"/>
    <cellStyle name="currency(2) 15_PAYMENTS 04'11 FINAL" xfId="3325" xr:uid="{800EB06E-4766-4710-8AA9-B7DEC27D11E0}"/>
    <cellStyle name="currency(2) 16" xfId="3326" xr:uid="{9AE30F41-575F-4CC7-9B31-19ABCABA72F3}"/>
    <cellStyle name="currency(2) 16 2" xfId="5033" xr:uid="{EECA4F64-6720-497C-9D04-2F1247A06035}"/>
    <cellStyle name="currency(2) 17" xfId="3327" xr:uid="{34972592-707F-4A49-A90E-BDF6F65E514C}"/>
    <cellStyle name="currency(2) 17 2" xfId="5034" xr:uid="{76A76FFF-A4D2-44E8-9423-26475988578E}"/>
    <cellStyle name="currency(2) 18" xfId="3328" xr:uid="{582D6129-5622-4AB5-BC19-85032A357154}"/>
    <cellStyle name="currency(2) 18 2" xfId="5035" xr:uid="{7632B567-4FE0-4968-9A8E-0C06B6D22617}"/>
    <cellStyle name="currency(2) 19" xfId="3329" xr:uid="{DC69F61A-D5DC-4F31-A790-D23E910363C5}"/>
    <cellStyle name="currency(2) 19 2" xfId="3330" xr:uid="{F7228DAE-AFDF-447C-8A17-284979500A69}"/>
    <cellStyle name="currency(2) 19 3" xfId="5036" xr:uid="{590BE959-38C9-434F-97B7-4EDBB9C0202A}"/>
    <cellStyle name="currency(2) 19_PAYMENTS 04'11 FINAL" xfId="3331" xr:uid="{52C03514-EA90-45A7-96FD-F542A7F15239}"/>
    <cellStyle name="currency(2) 2" xfId="3332" xr:uid="{4FF621C6-1DBA-4323-8AE7-D864E17C2CA8}"/>
    <cellStyle name="currency(2) 2 10" xfId="3333" xr:uid="{5D8C269E-C15E-4E20-9BD8-D14157BFD270}"/>
    <cellStyle name="currency(2) 2 10 2" xfId="5038" xr:uid="{3AB71D37-3848-4DC5-AA61-10B002A31ED7}"/>
    <cellStyle name="currency(2) 2 11" xfId="3334" xr:uid="{76D2D6DC-AFE6-4F3F-A634-1BF956D00DED}"/>
    <cellStyle name="currency(2) 2 11 2" xfId="5039" xr:uid="{499283DD-E3CA-4D29-B80F-4CA7189C417C}"/>
    <cellStyle name="currency(2) 2 12" xfId="3335" xr:uid="{AD5BB140-61B0-457A-8A16-8D4FCA266B5C}"/>
    <cellStyle name="currency(2) 2 12 2" xfId="5040" xr:uid="{99DDDB43-F701-4617-8740-4A56DCE12F1B}"/>
    <cellStyle name="currency(2) 2 13" xfId="3336" xr:uid="{94BDD759-9DCE-4F24-83DB-6A27935C4EED}"/>
    <cellStyle name="currency(2) 2 13 2" xfId="5041" xr:uid="{1AF4182F-9773-4365-BCD3-7DE7C0493031}"/>
    <cellStyle name="currency(2) 2 14" xfId="3337" xr:uid="{CAAB6B3B-98A2-4CA9-A623-7CBA69D9CE06}"/>
    <cellStyle name="currency(2) 2 14 2" xfId="5042" xr:uid="{83630006-EE44-4F83-B366-7739521AA16B}"/>
    <cellStyle name="currency(2) 2 15" xfId="3338" xr:uid="{3A671807-0CCB-4C16-A01C-A332202E7164}"/>
    <cellStyle name="currency(2) 2 15 2" xfId="5043" xr:uid="{C8CAF902-0629-4948-82D9-92A79BDC4BAA}"/>
    <cellStyle name="currency(2) 2 16" xfId="3339" xr:uid="{4715C92B-3C68-45A2-943F-87F8FE1BB576}"/>
    <cellStyle name="currency(2) 2 16 2" xfId="5044" xr:uid="{7E41F032-6475-40EF-9D20-38C29644BB3F}"/>
    <cellStyle name="currency(2) 2 17" xfId="3340" xr:uid="{0082CCB0-913A-4819-9813-0A5DA8A5BC2C}"/>
    <cellStyle name="currency(2) 2 17 2" xfId="5045" xr:uid="{FC96143B-C3A8-4BFE-9FB3-7987458952EE}"/>
    <cellStyle name="currency(2) 2 18" xfId="3341" xr:uid="{AB3DA58D-A94A-41B0-A8DA-362394A90DAE}"/>
    <cellStyle name="currency(2) 2 18 2" xfId="5046" xr:uid="{803D6BCB-9F79-4BEA-8A1D-75DCC2651067}"/>
    <cellStyle name="currency(2) 2 19" xfId="3342" xr:uid="{F10A2497-F134-4449-BCC4-6B9B1F154839}"/>
    <cellStyle name="currency(2) 2 19 2" xfId="5047" xr:uid="{8F9F6604-B805-437E-88FA-4810E6D71DE8}"/>
    <cellStyle name="currency(2) 2 2" xfId="3343" xr:uid="{FDBF5D92-7C67-4F21-A6B4-A4E6286737F0}"/>
    <cellStyle name="currency(2) 2 2 2" xfId="5048" xr:uid="{EAB92D6A-195D-43D8-8B48-BEF4D736B0E4}"/>
    <cellStyle name="currency(2) 2 20" xfId="3344" xr:uid="{D6A16C50-0D04-4CD2-9978-FC9468C6BBAA}"/>
    <cellStyle name="currency(2) 2 20 2" xfId="5049" xr:uid="{79A4CCD5-8970-4585-9089-6582C925772A}"/>
    <cellStyle name="currency(2) 2 21" xfId="3345" xr:uid="{83E3DFE6-E6D0-4B84-B601-2706DC713274}"/>
    <cellStyle name="currency(2) 2 22" xfId="5037" xr:uid="{4178B6C2-FDF7-4B6C-A457-83CC7B51E232}"/>
    <cellStyle name="currency(2) 2 3" xfId="3346" xr:uid="{F2B70E00-9271-48AD-9678-A51D945096E4}"/>
    <cellStyle name="currency(2) 2 3 2" xfId="5050" xr:uid="{5FD89207-4C1A-4617-8792-A2526F18B5F1}"/>
    <cellStyle name="currency(2) 2 4" xfId="3347" xr:uid="{5B1B787B-4710-4F13-98F8-6A3EB9549E8F}"/>
    <cellStyle name="currency(2) 2 4 2" xfId="5051" xr:uid="{EE2904FD-D815-4464-A44F-45F76AA1B7ED}"/>
    <cellStyle name="currency(2) 2 5" xfId="3348" xr:uid="{25FF0D6E-186F-41BF-B039-14F8414BF835}"/>
    <cellStyle name="currency(2) 2 5 2" xfId="5052" xr:uid="{427500D2-9ECD-48DB-AECD-98E19CD525B0}"/>
    <cellStyle name="currency(2) 2 6" xfId="3349" xr:uid="{04E2EFB3-82EA-4802-8631-7F61EFC07409}"/>
    <cellStyle name="currency(2) 2 6 2" xfId="5053" xr:uid="{B94824B6-62F4-44C4-B97D-D9E5C8A57E17}"/>
    <cellStyle name="currency(2) 2 7" xfId="3350" xr:uid="{E4845958-41C2-4AB9-8F02-404F64F5C4B6}"/>
    <cellStyle name="currency(2) 2 7 2" xfId="5054" xr:uid="{1DE59EFE-A53A-418D-9E62-2DC028099ECA}"/>
    <cellStyle name="currency(2) 2 8" xfId="3351" xr:uid="{3D56B48C-A3CF-40B0-AC33-658E95BF1F39}"/>
    <cellStyle name="currency(2) 2 8 2" xfId="5055" xr:uid="{090223F9-BCF4-494C-8A04-C45DFF656251}"/>
    <cellStyle name="currency(2) 2 9" xfId="3352" xr:uid="{E8EDEEFF-B675-434A-B3CB-23B22512CA96}"/>
    <cellStyle name="currency(2) 2 9 2" xfId="5056" xr:uid="{870F476B-5501-4B0E-8AC1-C8A1669C4B45}"/>
    <cellStyle name="currency(2) 2_09'10 Final 30.09.2010 updated 30.10.10" xfId="3353" xr:uid="{3853705E-2893-497E-A994-E1171EC4DEE4}"/>
    <cellStyle name="currency(2) 20" xfId="3354" xr:uid="{855604E9-BD4E-4E98-8DAF-0E782E097661}"/>
    <cellStyle name="currency(2) 20 2" xfId="5057" xr:uid="{F3F23BB1-21E1-45A4-8464-B436FCEF526A}"/>
    <cellStyle name="currency(2) 21" xfId="3355" xr:uid="{822768C1-6D4A-431E-A38F-41EFC4FF4AFE}"/>
    <cellStyle name="currency(2) 21 2" xfId="5058" xr:uid="{1F8C1A2D-305A-4027-B835-EE43C883722D}"/>
    <cellStyle name="currency(2) 22" xfId="3356" xr:uid="{F1C211B2-6AE9-4682-83E2-54785E556B67}"/>
    <cellStyle name="currency(2) 22 2" xfId="5059" xr:uid="{66B53DF5-1F49-4F24-BA8C-848DE0E72C45}"/>
    <cellStyle name="currency(2) 23" xfId="3357" xr:uid="{82C67363-4D87-4CDB-BA9A-8FC5B5E559A2}"/>
    <cellStyle name="currency(2) 23 2" xfId="5060" xr:uid="{A8949F19-CC74-44E3-880F-5CA0DE4CC876}"/>
    <cellStyle name="currency(2) 24" xfId="3358" xr:uid="{E1AC034F-0BCF-46AF-B03A-DC4F76614568}"/>
    <cellStyle name="currency(2) 24 2" xfId="5061" xr:uid="{217F681A-EEB4-4A8B-B2D2-4ACB10C6C786}"/>
    <cellStyle name="currency(2) 25" xfId="3359" xr:uid="{9B51D1FD-6C2B-49A2-86C8-43801C37B9B0}"/>
    <cellStyle name="currency(2) 26" xfId="3360" xr:uid="{60687EB5-3BB9-4F08-AFA7-741FD8778691}"/>
    <cellStyle name="currency(2) 27" xfId="3310" xr:uid="{40AA908D-575B-43EF-B6A7-3B2250EE6C6F}"/>
    <cellStyle name="currency(2) 27 2" xfId="4499" xr:uid="{41808175-05DE-43C6-9828-D4CA716EE740}"/>
    <cellStyle name="currency(2) 28" xfId="5024" xr:uid="{25509096-FA0F-466B-BE84-9A9E1C3C5894}"/>
    <cellStyle name="currency(2) 3" xfId="3361" xr:uid="{192A92B4-FEA3-4714-AF81-A8E223B106A4}"/>
    <cellStyle name="currency(2) 3 2" xfId="5062" xr:uid="{BA61B0D4-7A5A-4CF3-AF19-FD6905A5B206}"/>
    <cellStyle name="currency(2) 4" xfId="3362" xr:uid="{22523A83-E858-49CC-87D9-680C0C49F9CC}"/>
    <cellStyle name="currency(2) 4 2" xfId="5063" xr:uid="{2D03728E-20E8-4C00-BC1E-CD040CAAE04E}"/>
    <cellStyle name="currency(2) 5" xfId="3363" xr:uid="{06534374-6099-4384-B43C-1A5E96BA2E10}"/>
    <cellStyle name="currency(2) 5 2" xfId="5064" xr:uid="{251DE3F1-7059-4B52-AC68-93079292E006}"/>
    <cellStyle name="currency(2) 6" xfId="3364" xr:uid="{FFBF95D1-69DD-44A3-8B8D-B939A3AAEBA2}"/>
    <cellStyle name="currency(2) 6 2" xfId="5065" xr:uid="{175CCA8D-47E8-4CF1-AA31-A38455D4E3A7}"/>
    <cellStyle name="currency(2) 7" xfId="3365" xr:uid="{C8008130-7FE4-459C-A06D-54F18E556E54}"/>
    <cellStyle name="currency(2) 7 2" xfId="5066" xr:uid="{43DB4AEF-8DDF-4514-87DF-A653383CCD58}"/>
    <cellStyle name="currency(2) 8" xfId="3366" xr:uid="{92ADEB6E-21A5-496A-81C6-CF8BE4276C8F}"/>
    <cellStyle name="currency(2) 8 2" xfId="5067" xr:uid="{9790B3B8-092C-47B0-908F-782DE1BEFE10}"/>
    <cellStyle name="currency(2) 9" xfId="3367" xr:uid="{35C396F1-1C72-4816-B9D9-24666529C2EB}"/>
    <cellStyle name="currency(2) 9 2" xfId="5068" xr:uid="{3877251C-F86D-432A-992F-DE0E33E1B3BB}"/>
    <cellStyle name="Explanatory Text 10" xfId="1415" xr:uid="{02639BC1-BEA8-43F7-A359-E8E530D836DB}"/>
    <cellStyle name="Explanatory Text 10 2" xfId="3368" xr:uid="{176104E7-5A04-4FB7-8A33-7121DF59C445}"/>
    <cellStyle name="Explanatory Text 11" xfId="1416" xr:uid="{8B1D7892-3C05-4987-BDF5-3807ED801CF8}"/>
    <cellStyle name="Explanatory Text 11 2" xfId="3369" xr:uid="{B3D7594F-B4E7-4599-A936-04E15C2B8FB6}"/>
    <cellStyle name="Explanatory Text 12" xfId="1417" xr:uid="{90EF7783-FEFE-4FA7-B5F3-4F1969F51A56}"/>
    <cellStyle name="Explanatory Text 12 2" xfId="3370" xr:uid="{91763E96-E2F5-4FEA-AACA-C33240036267}"/>
    <cellStyle name="Explanatory Text 13" xfId="1418" xr:uid="{9C7A5475-4357-4BC4-8151-21EC65BC86B1}"/>
    <cellStyle name="Explanatory Text 13 2" xfId="3371" xr:uid="{4CA0E059-EFFA-4031-84DD-6C20CAAEF36F}"/>
    <cellStyle name="Explanatory Text 14" xfId="1419" xr:uid="{BD0E1708-AA80-407A-B9B7-0F0C8472F90D}"/>
    <cellStyle name="Explanatory Text 14 2" xfId="3372" xr:uid="{96BBFE64-49E4-4505-B5DE-31B7C41686B2}"/>
    <cellStyle name="Explanatory Text 15" xfId="1420" xr:uid="{8E7A5956-EA84-427C-9D70-468A808D515C}"/>
    <cellStyle name="Explanatory Text 15 2" xfId="3373" xr:uid="{456DDB0E-44F1-4359-A15F-0571B06982A2}"/>
    <cellStyle name="Explanatory Text 16" xfId="1421" xr:uid="{496DC818-5378-40DD-82B4-614312700767}"/>
    <cellStyle name="Explanatory Text 16 2" xfId="3374" xr:uid="{8C76801D-E588-4C1E-AE24-DDDAC88FFBC4}"/>
    <cellStyle name="Explanatory Text 17" xfId="1422" xr:uid="{11BADF6B-8D75-4348-9B67-27C016CA8FA1}"/>
    <cellStyle name="Explanatory Text 17 2" xfId="3375" xr:uid="{D4F98933-238F-4C5E-A76D-7121A40E5E83}"/>
    <cellStyle name="Explanatory Text 18" xfId="1423" xr:uid="{9BC5F88E-908F-4B6E-87E4-6507963A73AF}"/>
    <cellStyle name="Explanatory Text 18 2" xfId="3376" xr:uid="{AB40CE98-FC92-4F57-943B-D03278DAAA75}"/>
    <cellStyle name="Explanatory Text 19" xfId="3377" xr:uid="{BEEE68E8-FB11-44C1-A930-0B0D694FAF30}"/>
    <cellStyle name="Explanatory Text 2" xfId="183" xr:uid="{C1BBC105-2EF5-4C7F-90AE-06B02988C45B}"/>
    <cellStyle name="Explanatory Text 2 10" xfId="1425" xr:uid="{6A1ABC1F-24FF-448A-85D3-8974C5BCDB4E}"/>
    <cellStyle name="Explanatory Text 2 11" xfId="1426" xr:uid="{D05BCE29-7D82-488B-A7CE-B2EE78FC47BD}"/>
    <cellStyle name="Explanatory Text 2 12" xfId="4431" xr:uid="{96044E2E-CB44-4615-9AC6-999B06D78164}"/>
    <cellStyle name="Explanatory Text 2 13" xfId="5070" xr:uid="{E6E8A7E5-1E51-4C2A-BE12-6F18A43F18F1}"/>
    <cellStyle name="Explanatory Text 2 14" xfId="29063" xr:uid="{D27EAC3F-EF21-4F03-9C4B-CE51E4B777F5}"/>
    <cellStyle name="Explanatory Text 2 15" xfId="1424" xr:uid="{B2729435-9A5D-4624-8792-9C32E7266F8E}"/>
    <cellStyle name="Explanatory Text 2 2" xfId="1427" xr:uid="{F6DED6BC-DB17-4EDC-9A24-74ECD39AE321}"/>
    <cellStyle name="Explanatory Text 2 2 2" xfId="5071" xr:uid="{CA1D30DC-DABD-4E56-90F1-02D48E273C36}"/>
    <cellStyle name="Explanatory Text 2 3" xfId="1428" xr:uid="{5AEB5B05-4B6B-4B60-A2E7-F46F7AC1E480}"/>
    <cellStyle name="Explanatory Text 2 3 2" xfId="5072" xr:uid="{84DC4D11-6E1C-4593-831A-D8AB70F766FC}"/>
    <cellStyle name="Explanatory Text 2 4" xfId="1429" xr:uid="{C3F0BDA5-A60F-41DC-9C0C-20F800A57B93}"/>
    <cellStyle name="Explanatory Text 2 4 2" xfId="3379" xr:uid="{6152F513-0ABC-48DE-BFBD-7225374F7EC1}"/>
    <cellStyle name="Explanatory Text 2 4 3" xfId="3378" xr:uid="{157FA80C-FF6B-42D9-91C2-57CF82072E04}"/>
    <cellStyle name="Explanatory Text 2 4 4" xfId="5073" xr:uid="{8C42BFAE-F90B-43C4-9765-1533DF1E595F}"/>
    <cellStyle name="Explanatory Text 2 5" xfId="1430" xr:uid="{2F165EE1-C140-4D64-95BB-36C598CAC41C}"/>
    <cellStyle name="Explanatory Text 2 5 2" xfId="5074" xr:uid="{74199F77-44BF-4BAC-93B9-FDFDC8384314}"/>
    <cellStyle name="Explanatory Text 2 6" xfId="1431" xr:uid="{786ECC49-F931-4409-BC57-3925B5404A17}"/>
    <cellStyle name="Explanatory Text 2 6 2" xfId="5075" xr:uid="{08ECEB42-73D5-4C32-B66F-F8D0C6C27167}"/>
    <cellStyle name="Explanatory Text 2 7" xfId="1432" xr:uid="{D8586077-59ED-4AA4-9EDF-2E5425CCBE7E}"/>
    <cellStyle name="Explanatory Text 2 7 2" xfId="5076" xr:uid="{CAA1FFE9-DC4F-48FD-A6D3-DD84B0D5FB58}"/>
    <cellStyle name="Explanatory Text 2 8" xfId="1433" xr:uid="{20FAD916-FD1A-46F2-A88B-8E8C86D8480C}"/>
    <cellStyle name="Explanatory Text 2 9" xfId="1434" xr:uid="{114F675D-412D-4DE7-A9A1-4DB21E8BCD04}"/>
    <cellStyle name="Explanatory Text 20" xfId="3380" xr:uid="{4002F1B0-F8E5-4CEB-95B9-70930971133F}"/>
    <cellStyle name="Explanatory Text 21" xfId="3381" xr:uid="{44A99586-1F1C-4EEA-AB1D-EA16676D85C4}"/>
    <cellStyle name="Explanatory Text 22" xfId="3382" xr:uid="{9EAB3224-A9E8-439C-8008-F9289825B106}"/>
    <cellStyle name="Explanatory Text 23" xfId="3383" xr:uid="{3E4A5E3C-241E-4C51-8BB1-7C632D88BDF9}"/>
    <cellStyle name="Explanatory Text 24" xfId="3384" xr:uid="{6BF1F630-E760-4B31-838E-C2B4C2748CAE}"/>
    <cellStyle name="Explanatory Text 25" xfId="3385" xr:uid="{6CF1EB5D-599A-4148-BA32-E8190009427F}"/>
    <cellStyle name="Explanatory Text 26" xfId="3386" xr:uid="{FDA08134-B4FD-418C-9F8B-9EDD56416BAD}"/>
    <cellStyle name="Explanatory Text 27" xfId="5069" xr:uid="{EAE883B8-9261-4F19-99BA-EEB25E6C4DF9}"/>
    <cellStyle name="Explanatory Text 28" xfId="5702" xr:uid="{EA9FC9A1-C4D6-4C30-8156-86A31A519594}"/>
    <cellStyle name="Explanatory Text 29" xfId="5745" xr:uid="{D99C315C-D5B0-4848-B5EC-CE7D08132D35}"/>
    <cellStyle name="Explanatory Text 3" xfId="222" xr:uid="{FE9A51E2-72DF-474A-B0C0-8E35E446B84B}"/>
    <cellStyle name="Explanatory Text 3 10" xfId="1436" xr:uid="{BD5911CF-116D-4B73-8CAF-5AAF7FBCD04D}"/>
    <cellStyle name="Explanatory Text 3 11" xfId="1437" xr:uid="{EC92A7FB-915E-4307-9E23-7C402C9E3DD9}"/>
    <cellStyle name="Explanatory Text 3 12" xfId="3387" xr:uid="{F015FDB6-C671-48E2-8154-D6841D5B87C8}"/>
    <cellStyle name="Explanatory Text 3 13" xfId="5077" xr:uid="{7FB81DA5-1763-459A-A18F-CCFDF5AAF14B}"/>
    <cellStyle name="Explanatory Text 3 14" xfId="29101" xr:uid="{430E4684-9C55-473F-8026-191B49FD31E6}"/>
    <cellStyle name="Explanatory Text 3 15" xfId="1435" xr:uid="{A0974EE1-0E3C-4B6F-8431-94F1D894DC9A}"/>
    <cellStyle name="Explanatory Text 3 2" xfId="1438" xr:uid="{ACCF59A4-7CA7-4B1F-854F-83F91FBCFD83}"/>
    <cellStyle name="Explanatory Text 3 3" xfId="1439" xr:uid="{881D5758-4D8B-4B9C-88C6-23CEB0ADD54F}"/>
    <cellStyle name="Explanatory Text 3 4" xfId="1440" xr:uid="{F9303008-A19A-490F-A344-C23C3178720B}"/>
    <cellStyle name="Explanatory Text 3 5" xfId="1441" xr:uid="{CBC42EF1-E81D-4074-B14B-F2AE0789A9A1}"/>
    <cellStyle name="Explanatory Text 3 6" xfId="1442" xr:uid="{F4439029-3255-4068-B886-CF586AE6BFD3}"/>
    <cellStyle name="Explanatory Text 3 7" xfId="1443" xr:uid="{FC97DA53-4D70-48F1-BFD2-329B0E50F50A}"/>
    <cellStyle name="Explanatory Text 3 8" xfId="1444" xr:uid="{02DFA8D7-CB42-4F47-8BAB-ABCC10C728EA}"/>
    <cellStyle name="Explanatory Text 3 9" xfId="1445" xr:uid="{A2F3CE7B-EC99-4F81-A793-CC5B30373C2E}"/>
    <cellStyle name="Explanatory Text 30" xfId="1414" xr:uid="{0E773128-98C9-4972-88E0-B87060ECC2E5}"/>
    <cellStyle name="Explanatory Text 31" xfId="5789" xr:uid="{DDA0EDF7-4FED-4A76-8E59-CA138047BB1A}"/>
    <cellStyle name="Explanatory Text 32" xfId="29008" xr:uid="{46BFDEE5-C01C-4FF2-A99F-6862C6DC61D1}"/>
    <cellStyle name="Explanatory Text 33" xfId="122" xr:uid="{F94937AA-4957-4222-801F-04DB4FA5EB8E}"/>
    <cellStyle name="Explanatory Text 4" xfId="1446" xr:uid="{0DA15B5B-3098-406E-BF92-4AAB17E399CF}"/>
    <cellStyle name="Explanatory Text 4 2" xfId="3389" xr:uid="{92E341FA-C99E-4B64-B0F1-2B12D75B1BC6}"/>
    <cellStyle name="Explanatory Text 4 3" xfId="3388" xr:uid="{8D8B616E-5896-4CFA-82EA-E8B05AC47592}"/>
    <cellStyle name="Explanatory Text 5" xfId="1447" xr:uid="{A023D75D-9A36-4B2E-9BA7-2D8866B065F5}"/>
    <cellStyle name="Explanatory Text 5 2" xfId="3391" xr:uid="{28C2CCCA-4B09-4E51-BD41-D55B4AED77B6}"/>
    <cellStyle name="Explanatory Text 5 3" xfId="3390" xr:uid="{91DF1352-DEC9-4588-BC52-1B87ACF8245F}"/>
    <cellStyle name="Explanatory Text 6" xfId="1448" xr:uid="{C471FEEE-2377-4A92-B536-21CC362DBF97}"/>
    <cellStyle name="Explanatory Text 6 2" xfId="3393" xr:uid="{C29AA42C-63AA-4EE7-9242-5D1CA714C0ED}"/>
    <cellStyle name="Explanatory Text 6 3" xfId="3394" xr:uid="{8C77D947-0482-44B6-A119-A0681088FDCF}"/>
    <cellStyle name="Explanatory Text 6 4" xfId="3392" xr:uid="{81A0FF99-1B6A-4718-AE2B-402BE99BAE59}"/>
    <cellStyle name="Explanatory Text 7" xfId="1449" xr:uid="{F1D2A677-1DD4-4807-8104-ECC13102F146}"/>
    <cellStyle name="Explanatory Text 7 2" xfId="3396" xr:uid="{B2EC1CD8-71AC-498E-ABEE-C7B4BEDA7F79}"/>
    <cellStyle name="Explanatory Text 7 3" xfId="3395" xr:uid="{D92B86DA-0811-481B-9C2E-B2465CC10066}"/>
    <cellStyle name="Explanatory Text 8" xfId="1450" xr:uid="{FC6915D5-B32E-4AFB-8461-CD7FE89B8337}"/>
    <cellStyle name="Explanatory Text 8 2" xfId="3397" xr:uid="{4EF59C29-AB1C-4BE0-8196-2073648E9D0D}"/>
    <cellStyle name="Explanatory Text 9" xfId="1451" xr:uid="{361A196E-1A8A-4D27-9B15-12E50EA525A1}"/>
    <cellStyle name="Explanatory Text 9 2" xfId="3398" xr:uid="{0334ABBE-E559-42F0-8732-2E98BD38608A}"/>
    <cellStyle name="Good 10" xfId="1453" xr:uid="{ACA4248B-29B6-41F4-91EB-FB33543A45D3}"/>
    <cellStyle name="Good 10 2" xfId="3400" xr:uid="{E3DA6E01-67E9-4156-A007-FBFBC0D1ACEC}"/>
    <cellStyle name="Good 11" xfId="1454" xr:uid="{E6E2464B-CE53-4258-A3A8-DAC83C0BE4CD}"/>
    <cellStyle name="Good 11 2" xfId="3401" xr:uid="{8D3C932F-E5BE-41ED-8FD4-BBA3898A41CE}"/>
    <cellStyle name="Good 12" xfId="1455" xr:uid="{C2D2292B-AEC0-4F14-B935-02B70A08FA5C}"/>
    <cellStyle name="Good 12 2" xfId="3402" xr:uid="{0795CABE-A9C7-4517-9938-38D11EFE5D8E}"/>
    <cellStyle name="Good 13" xfId="1456" xr:uid="{EA2F5CC6-2737-4074-B23B-BFC3A5E68B89}"/>
    <cellStyle name="Good 13 2" xfId="3403" xr:uid="{6CA02D19-46BB-4CF0-9C7E-58EE1504B06D}"/>
    <cellStyle name="Good 14" xfId="1457" xr:uid="{DC27C26D-310B-4B82-AB0C-9DE6706FE429}"/>
    <cellStyle name="Good 14 2" xfId="3404" xr:uid="{170C1596-AA1F-4D65-9453-589B1B021DAB}"/>
    <cellStyle name="Good 15" xfId="1458" xr:uid="{E0E7B637-6DE7-4680-A33E-1476D1068EE6}"/>
    <cellStyle name="Good 15 2" xfId="3405" xr:uid="{9DF2CD48-1E0A-4867-AC83-B46F142617BF}"/>
    <cellStyle name="Good 16" xfId="1459" xr:uid="{BD6D9329-1BA1-49E1-9E45-4C1B3562B043}"/>
    <cellStyle name="Good 16 2" xfId="3406" xr:uid="{01797B5C-12DE-4D03-AE06-F1B256DEFD2E}"/>
    <cellStyle name="Good 17" xfId="1460" xr:uid="{E02252A2-3743-437D-8A60-CCDC1006C445}"/>
    <cellStyle name="Good 17 2" xfId="3407" xr:uid="{9A0A6999-0970-4A72-ABE5-B3A37F97812E}"/>
    <cellStyle name="Good 18" xfId="1461" xr:uid="{9B470BBC-6946-4CC8-8060-228DB41F4968}"/>
    <cellStyle name="Good 18 2" xfId="3408" xr:uid="{AE909E69-E1E9-4E36-80A7-44077EB16920}"/>
    <cellStyle name="Good 19" xfId="3409" xr:uid="{28A78766-89A5-438C-B795-7746715B0DF2}"/>
    <cellStyle name="Good 2" xfId="181" xr:uid="{2F78C4B5-824C-4D47-B947-F829478F5FF9}"/>
    <cellStyle name="Good 2 10" xfId="1463" xr:uid="{B5A455EB-04B0-4ED7-A223-A5E851E0F9DB}"/>
    <cellStyle name="Good 2 11" xfId="1464" xr:uid="{533739E0-74FE-41DA-B223-C7E7E0FF66B9}"/>
    <cellStyle name="Good 2 12" xfId="3410" xr:uid="{2637BFC7-1172-47F2-90C8-821CB354E6B6}"/>
    <cellStyle name="Good 2 13" xfId="4432" xr:uid="{3BB721ED-234C-425A-9518-C63F53C1C7F2}"/>
    <cellStyle name="Good 2 14" xfId="5079" xr:uid="{B213FD5E-16BE-4F7F-855B-F0E4691C6C88}"/>
    <cellStyle name="Good 2 15" xfId="29061" xr:uid="{41092CD3-CCB2-4536-B1AD-6C5D5653E2E3}"/>
    <cellStyle name="Good 2 16" xfId="1462" xr:uid="{ECF39CCB-089E-4DD7-BFCC-DF918CDE21FC}"/>
    <cellStyle name="Good 2 2" xfId="1465" xr:uid="{9A0B7755-3648-4EBA-A9B4-C2B128820A35}"/>
    <cellStyle name="Good 2 2 2" xfId="3411" xr:uid="{93D01297-DF24-4250-A569-4A332FD36999}"/>
    <cellStyle name="Good 2 2 3" xfId="5080" xr:uid="{70B046FF-E6C9-4D79-8B5E-2AA86BD21FC6}"/>
    <cellStyle name="Good 2 3" xfId="1466" xr:uid="{841A4A79-9C9C-4DCA-842C-0BE0C54CDF95}"/>
    <cellStyle name="Good 2 3 2" xfId="3412" xr:uid="{98BADA2B-1DA1-4175-9DDD-35073FB6BCBD}"/>
    <cellStyle name="Good 2 3 3" xfId="5081" xr:uid="{19BCC187-70FC-429B-8E58-8B2C890CEE1B}"/>
    <cellStyle name="Good 2 4" xfId="1467" xr:uid="{ADC80B33-5805-4F79-8FDA-3018CD7FDD35}"/>
    <cellStyle name="Good 2 4 2" xfId="3414" xr:uid="{7F1E05B2-8FB8-4644-AE67-BFF04861643E}"/>
    <cellStyle name="Good 2 4 3" xfId="3413" xr:uid="{791D9DC1-2E7A-48F9-B55A-6A698499934E}"/>
    <cellStyle name="Good 2 4 4" xfId="5082" xr:uid="{0F4E8E60-9FF3-4CDC-969C-D00D5DA1515E}"/>
    <cellStyle name="Good 2 5" xfId="1468" xr:uid="{8213DC95-8058-4D3C-A88A-986C3B7B448A}"/>
    <cellStyle name="Good 2 5 2" xfId="3415" xr:uid="{1E69DFF4-4B06-4A77-89D0-E02DA19EF37A}"/>
    <cellStyle name="Good 2 5 3" xfId="5083" xr:uid="{6AD660D7-5A7B-4FD2-800D-8914DBCB46EA}"/>
    <cellStyle name="Good 2 6" xfId="1469" xr:uid="{6289618B-09BA-40ED-8A8E-4EBD5B21A278}"/>
    <cellStyle name="Good 2 6 2" xfId="3416" xr:uid="{E5347B5C-33D9-45A4-8F52-B8A73031DA5E}"/>
    <cellStyle name="Good 2 6 3" xfId="5084" xr:uid="{4CCAAC75-C5F7-45D7-A7B8-DDDF73FD9026}"/>
    <cellStyle name="Good 2 7" xfId="1470" xr:uid="{D41F1645-C681-47B9-98BC-D84FC52B49E5}"/>
    <cellStyle name="Good 2 7 2" xfId="3417" xr:uid="{47C57138-30EF-4E24-BC75-3392BED8E314}"/>
    <cellStyle name="Good 2 7 3" xfId="5085" xr:uid="{F12207B5-FFF2-48B6-97AE-5AB8C36E08DF}"/>
    <cellStyle name="Good 2 8" xfId="1471" xr:uid="{021913A4-E64C-4807-A275-E06AD0B2E268}"/>
    <cellStyle name="Good 2 9" xfId="1472" xr:uid="{2F51F4C8-1120-4542-B5B7-C04C545830B6}"/>
    <cellStyle name="Good 20" xfId="3418" xr:uid="{A152BA6C-4AC9-4E8E-82A7-312B0CE64591}"/>
    <cellStyle name="Good 21" xfId="3419" xr:uid="{BA233D3A-C7C4-40E9-94D8-98CFE3F6865A}"/>
    <cellStyle name="Good 22" xfId="3420" xr:uid="{F4E1BE77-6E03-44B9-A0D5-C2285F4A60DC}"/>
    <cellStyle name="Good 23" xfId="3421" xr:uid="{83AFF708-F3A4-40BF-8C8E-268154CCC527}"/>
    <cellStyle name="Good 24" xfId="3422" xr:uid="{4ED4BCD8-2C5E-4805-81BD-16BBF4723562}"/>
    <cellStyle name="Good 25" xfId="3423" xr:uid="{44E606B7-01BD-4DC1-9795-AC7F2F97A6B6}"/>
    <cellStyle name="Good 26" xfId="3424" xr:uid="{ADF79BD5-BA9D-4E43-B06B-3A7356FECD0D}"/>
    <cellStyle name="Good 27" xfId="3399" xr:uid="{1A1C9139-E44E-4724-A2E3-3E4B37485B32}"/>
    <cellStyle name="Good 28" xfId="5078" xr:uid="{B5463D48-321E-4CEF-839D-63AD471ECCD9}"/>
    <cellStyle name="Good 29" xfId="5692" xr:uid="{4E0C1A03-545A-430B-B638-13B55442D45E}"/>
    <cellStyle name="Good 3" xfId="213" xr:uid="{5F596340-940D-418B-BACF-CAA6D8B825A1}"/>
    <cellStyle name="Good 3 10" xfId="1474" xr:uid="{DE0C57BB-49AA-4E52-AA69-1A1E549B5CDA}"/>
    <cellStyle name="Good 3 11" xfId="1475" xr:uid="{FE7D0219-64D9-4AA4-BB3B-6218B7536A2F}"/>
    <cellStyle name="Good 3 12" xfId="3425" xr:uid="{F4F4C468-B7BC-4484-9D98-272F8CA03EE6}"/>
    <cellStyle name="Good 3 13" xfId="5086" xr:uid="{4873F343-CC33-41A1-9C88-C90C90064399}"/>
    <cellStyle name="Good 3 14" xfId="29092" xr:uid="{9E836AB0-98DA-4372-842F-B7580203B5FB}"/>
    <cellStyle name="Good 3 15" xfId="1473" xr:uid="{0B039659-526E-46B8-A0E9-1AB740367725}"/>
    <cellStyle name="Good 3 2" xfId="1476" xr:uid="{7A69B167-2F55-4786-81BF-516BA29715E4}"/>
    <cellStyle name="Good 3 2 2" xfId="3426" xr:uid="{D7EC7BC3-5247-4040-9BE9-3F0CF0C41D8A}"/>
    <cellStyle name="Good 3 3" xfId="1477" xr:uid="{CC701D38-B95B-4C4C-9DB1-53E092EBB752}"/>
    <cellStyle name="Good 3 4" xfId="1478" xr:uid="{940F51E6-20D5-4410-88BA-A185C5E62B9F}"/>
    <cellStyle name="Good 3 5" xfId="1479" xr:uid="{AD24F07B-4F05-44A7-9984-A69F0A855AFC}"/>
    <cellStyle name="Good 3 6" xfId="1480" xr:uid="{A564C785-0E82-470A-9227-CB0CADC44025}"/>
    <cellStyle name="Good 3 7" xfId="1481" xr:uid="{31585A17-C4A0-459F-AD21-A539808AFA23}"/>
    <cellStyle name="Good 3 8" xfId="1482" xr:uid="{822C0C51-5FC4-4C81-8A6D-1F7989333298}"/>
    <cellStyle name="Good 3 9" xfId="1483" xr:uid="{E1AF09F1-E254-42DA-8D8A-29B2438A017D}"/>
    <cellStyle name="Good 30" xfId="5735" xr:uid="{CEB499C9-92E8-4434-B0BD-36514EE1B263}"/>
    <cellStyle name="Good 31" xfId="1452" xr:uid="{371285E7-2089-4E5E-A271-FD3348FB81EF}"/>
    <cellStyle name="Good 32" xfId="5779" xr:uid="{FA4238DD-DFAA-424D-ADA8-A409A9CE590B}"/>
    <cellStyle name="Good 33" xfId="28999" xr:uid="{827D6DB1-DD5E-44FD-AF5C-1EE0BF74E3E4}"/>
    <cellStyle name="Good 34" xfId="113" xr:uid="{DC177AB0-6021-4E48-9AC4-262950354D13}"/>
    <cellStyle name="Good 4" xfId="1484" xr:uid="{6C2FBB8E-4B87-4933-96DB-47F58274C2DF}"/>
    <cellStyle name="Good 4 2" xfId="3428" xr:uid="{218A47C9-936F-4E0C-AA98-A02C9D379C8A}"/>
    <cellStyle name="Good 4 3" xfId="3427" xr:uid="{3B7B5400-3E81-4144-8832-A6EAC355D0E4}"/>
    <cellStyle name="Good 5" xfId="1485" xr:uid="{3E213179-D8F8-40DB-9211-CB04F797A234}"/>
    <cellStyle name="Good 5 2" xfId="3430" xr:uid="{B2C35F13-F43A-461A-8C35-AC83F7B3FE58}"/>
    <cellStyle name="Good 5 3" xfId="3429" xr:uid="{7628CC74-D034-4366-8FAF-94269AC40796}"/>
    <cellStyle name="Good 6" xfId="1486" xr:uid="{37882C3A-2806-49B4-B049-9CEEA499DAB1}"/>
    <cellStyle name="Good 6 2" xfId="3432" xr:uid="{89956C89-34D0-4A3D-8BCE-D3CF30D4995A}"/>
    <cellStyle name="Good 6 3" xfId="3433" xr:uid="{9FDD1E73-B1A9-4212-940E-1BB45257A302}"/>
    <cellStyle name="Good 6 4" xfId="3431" xr:uid="{2237878F-93CE-4582-BF29-8BC368D79DE4}"/>
    <cellStyle name="Good 7" xfId="1487" xr:uid="{69B73C9B-858A-448A-84DD-175AFEB89A0C}"/>
    <cellStyle name="Good 7 2" xfId="3435" xr:uid="{9BDFD073-A229-4512-811B-17DD01577CAE}"/>
    <cellStyle name="Good 7 3" xfId="3434" xr:uid="{AF422447-59B3-48DF-995F-02E3986481A5}"/>
    <cellStyle name="Good 8" xfId="1488" xr:uid="{0458BC98-9B34-4958-B9B7-F43C9119EB38}"/>
    <cellStyle name="Good 8 2" xfId="3436" xr:uid="{F1EED708-F876-47B9-B98B-55C371F3141D}"/>
    <cellStyle name="Good 9" xfId="1489" xr:uid="{CF970E5A-C73B-4A98-97D1-FA6ACC7CA3CB}"/>
    <cellStyle name="Good 9 2" xfId="3437" xr:uid="{257EF676-CF3A-41C6-8B75-DB91EBB81A8B}"/>
    <cellStyle name="Heading 1 10" xfId="1491" xr:uid="{DEC4B63D-BEDE-484C-9078-4DB3DAB14AC4}"/>
    <cellStyle name="Heading 1 10 2" xfId="3439" xr:uid="{17A2657B-12B2-43E3-BCA5-F3E10AA97806}"/>
    <cellStyle name="Heading 1 11" xfId="1492" xr:uid="{3B4E37A4-4340-4F40-810B-ADD5B0EA58B3}"/>
    <cellStyle name="Heading 1 11 2" xfId="3440" xr:uid="{873C10E7-4D6C-48C6-BB6D-A264BDD51347}"/>
    <cellStyle name="Heading 1 12" xfId="1493" xr:uid="{A397BC78-8E48-44F2-B142-BAFF8BF13D53}"/>
    <cellStyle name="Heading 1 12 2" xfId="3441" xr:uid="{DB46DCA2-BE7A-4639-B94B-E5EB0DD82321}"/>
    <cellStyle name="Heading 1 13" xfId="1494" xr:uid="{D7074718-B9C2-4428-829B-562819B355BE}"/>
    <cellStyle name="Heading 1 13 2" xfId="3442" xr:uid="{28DC6130-E8DC-4D7C-B31E-365DDBAFA68B}"/>
    <cellStyle name="Heading 1 14" xfId="1495" xr:uid="{50A2861C-A643-4E91-867A-98F540C97B84}"/>
    <cellStyle name="Heading 1 14 2" xfId="3443" xr:uid="{2540AB61-3156-4FA3-8E7E-1682D2D09E55}"/>
    <cellStyle name="Heading 1 15" xfId="1496" xr:uid="{5786144E-489F-4925-B832-2F622630D3E1}"/>
    <cellStyle name="Heading 1 15 2" xfId="3444" xr:uid="{B3EA9542-B36C-47FE-8CF6-9F0ABD70B147}"/>
    <cellStyle name="Heading 1 16" xfId="1497" xr:uid="{6B7D3F62-BE4E-43C4-9164-126D483B49D1}"/>
    <cellStyle name="Heading 1 16 2" xfId="3445" xr:uid="{F46C9062-8C83-470D-849C-D058C00B7F05}"/>
    <cellStyle name="Heading 1 17" xfId="1498" xr:uid="{AEEDD091-3434-4B5A-AF76-41216197AF57}"/>
    <cellStyle name="Heading 1 17 2" xfId="3446" xr:uid="{7E408F55-7B13-4D66-B315-81D9FAFF2628}"/>
    <cellStyle name="Heading 1 18" xfId="1499" xr:uid="{09E3F2FA-BBC5-404C-89A4-682C7C743F36}"/>
    <cellStyle name="Heading 1 18 2" xfId="3447" xr:uid="{77621208-669B-40AA-8321-4904E11CB0E9}"/>
    <cellStyle name="Heading 1 19" xfId="3448" xr:uid="{58CC2D8C-9FE9-48A6-A7C5-AC3B39ACEA6B}"/>
    <cellStyle name="Heading 1 2" xfId="249" xr:uid="{9D2C25D1-32BB-4714-9C4F-C360E280DA52}"/>
    <cellStyle name="Heading 1 2 10" xfId="1501" xr:uid="{F48AAC75-C9F9-4D80-85F0-0A58E7F73B3B}"/>
    <cellStyle name="Heading 1 2 11" xfId="1502" xr:uid="{A6515827-C365-4A15-AFB3-BF09F65ABF77}"/>
    <cellStyle name="Heading 1 2 12" xfId="3449" xr:uid="{CBAF4C8F-E1AD-4881-83D6-88F9937DA6A9}"/>
    <cellStyle name="Heading 1 2 13" xfId="5088" xr:uid="{7CED5E4C-1B71-4AC9-B333-6687498A5924}"/>
    <cellStyle name="Heading 1 2 14" xfId="29128" xr:uid="{506F050A-6B93-4342-B7C3-1B3F581427F2}"/>
    <cellStyle name="Heading 1 2 15" xfId="1500" xr:uid="{818C91A8-1662-4417-9172-F3B66E22F2C7}"/>
    <cellStyle name="Heading 1 2 2" xfId="1503" xr:uid="{A70FC13C-5685-49F2-AD52-FD321E44B070}"/>
    <cellStyle name="Heading 1 2 2 2" xfId="3451" xr:uid="{4385D6FC-32C2-4F87-8D68-367F27D7297E}"/>
    <cellStyle name="Heading 1 2 2 2 2" xfId="5090" xr:uid="{E8FE5D64-E07D-481D-92AE-C9C0C89AB355}"/>
    <cellStyle name="Heading 1 2 2 3" xfId="3452" xr:uid="{BDD89E00-5BA9-4223-BA2D-9ABD9EE370C4}"/>
    <cellStyle name="Heading 1 2 2 3 2" xfId="5091" xr:uid="{B5A29D51-72DE-447D-BED6-C1F200DF180F}"/>
    <cellStyle name="Heading 1 2 2 4" xfId="3453" xr:uid="{7C897F18-A4FD-4A29-A248-D463F8ADB3B9}"/>
    <cellStyle name="Heading 1 2 2 4 2" xfId="5092" xr:uid="{E3493983-9BB1-40E4-A3EE-FE68701FE29A}"/>
    <cellStyle name="Heading 1 2 2 5" xfId="3454" xr:uid="{321FFBD1-FD4A-4707-A5C2-BF283F446070}"/>
    <cellStyle name="Heading 1 2 2 5 2" xfId="5093" xr:uid="{E96EEEA7-F560-47CB-8E6C-4CB3A2B5D5AD}"/>
    <cellStyle name="Heading 1 2 2 6" xfId="3455" xr:uid="{D0009C7C-8966-42B3-B0DF-A64CE633B842}"/>
    <cellStyle name="Heading 1 2 2 6 2" xfId="5094" xr:uid="{63F0A37F-20E9-4AE4-BD2E-4AFE12F86A5F}"/>
    <cellStyle name="Heading 1 2 2 7" xfId="3450" xr:uid="{F2DF0BA5-8B7D-48A8-BFF2-FC15DB587B71}"/>
    <cellStyle name="Heading 1 2 2 8" xfId="5089" xr:uid="{43F3FBC7-64B9-4B84-A22C-C53248D663C6}"/>
    <cellStyle name="Heading 1 2 3" xfId="1504" xr:uid="{B8213C32-4885-4BBF-9D60-10468C9D0E9E}"/>
    <cellStyle name="Heading 1 2 3 2" xfId="3456" xr:uid="{9AE0FB23-2A5E-42C0-B7EB-EF7E17892B9F}"/>
    <cellStyle name="Heading 1 2 3 3" xfId="5095" xr:uid="{6A699DB9-55E6-4741-B0BB-5410508C8122}"/>
    <cellStyle name="Heading 1 2 4" xfId="1505" xr:uid="{FB4ADB4C-4BFD-4D82-9262-7478F7B7365C}"/>
    <cellStyle name="Heading 1 2 4 2" xfId="3458" xr:uid="{EEE07C7D-5075-4CA1-8B5D-79F59E7511D2}"/>
    <cellStyle name="Heading 1 2 4 3" xfId="3457" xr:uid="{3DEFCA6E-5BA5-4A6B-B3FF-F63D175D9B01}"/>
    <cellStyle name="Heading 1 2 4 4" xfId="5096" xr:uid="{B7CC4EDD-EDFF-42A3-BC68-D2C841EBFE4C}"/>
    <cellStyle name="Heading 1 2 5" xfId="1506" xr:uid="{80344792-7A62-4D37-890A-6782D57BD7F4}"/>
    <cellStyle name="Heading 1 2 5 2" xfId="3459" xr:uid="{FE224FD2-FA5B-461F-BC6F-A9BE454AC173}"/>
    <cellStyle name="Heading 1 2 5 3" xfId="5097" xr:uid="{42539353-6AFE-4C17-B18D-CEEA2C4A7F99}"/>
    <cellStyle name="Heading 1 2 6" xfId="1507" xr:uid="{6D5A5CA0-A844-4A27-8E79-84463D7979C4}"/>
    <cellStyle name="Heading 1 2 6 2" xfId="3460" xr:uid="{2EAC7F00-4847-469E-A4BE-F44E10751168}"/>
    <cellStyle name="Heading 1 2 6 3" xfId="5098" xr:uid="{50726302-914D-447B-963D-5857A8D80D8A}"/>
    <cellStyle name="Heading 1 2 7" xfId="1508" xr:uid="{7493ED2A-7F2B-473E-808F-E8605A84DCFE}"/>
    <cellStyle name="Heading 1 2 7 2" xfId="3461" xr:uid="{F05103FE-E3CB-4F53-AC85-8DC02B7E7668}"/>
    <cellStyle name="Heading 1 2 7 3" xfId="5099" xr:uid="{B4AABFB6-F38D-460C-B443-521EC038EA2F}"/>
    <cellStyle name="Heading 1 2 8" xfId="1509" xr:uid="{AD97ABCB-7A9C-4176-837F-EA46BF753E1A}"/>
    <cellStyle name="Heading 1 2 8 2" xfId="3462" xr:uid="{134C4430-E910-4E1E-A737-E42C64D5AF09}"/>
    <cellStyle name="Heading 1 2 8 3" xfId="5100" xr:uid="{79DA5292-0E63-4206-A3FC-C6CB8DE1F3C2}"/>
    <cellStyle name="Heading 1 2 9" xfId="1510" xr:uid="{FB61E8B5-213F-454E-8A8A-C55BDB1F4820}"/>
    <cellStyle name="Heading 1 2 9 2" xfId="3463" xr:uid="{A148C529-532A-4F8C-A1B0-BAB3E53CC503}"/>
    <cellStyle name="Heading 1 2 9 3" xfId="5101" xr:uid="{D342AF50-EB08-40A0-B265-82DE36E075BF}"/>
    <cellStyle name="Heading 1 20" xfId="3464" xr:uid="{6DF18097-E6B0-4B15-A476-28743D5A9053}"/>
    <cellStyle name="Heading 1 21" xfId="3465" xr:uid="{74A51FD2-8003-44BE-ACAA-6230248E67B0}"/>
    <cellStyle name="Heading 1 22" xfId="3466" xr:uid="{4122697F-D11B-4C10-B8BA-7D7430D43975}"/>
    <cellStyle name="Heading 1 23" xfId="3467" xr:uid="{95944DA0-8CE9-48F0-91E1-378992BA224F}"/>
    <cellStyle name="Heading 1 24" xfId="3468" xr:uid="{676667DD-F0F9-4970-A3C0-3DC878DD9D55}"/>
    <cellStyle name="Heading 1 25" xfId="3469" xr:uid="{F3B14560-30F9-4DEF-994B-1C46B1553D7B}"/>
    <cellStyle name="Heading 1 26" xfId="3470" xr:uid="{0EA94415-C849-4107-91C6-13B88A6B01E1}"/>
    <cellStyle name="Heading 1 27" xfId="3438" xr:uid="{D3A9A6F8-AD82-467B-AF77-3E74C24509DE}"/>
    <cellStyle name="Heading 1 28" xfId="5087" xr:uid="{B6D249A3-7784-4DFE-B25B-47E9B842582A}"/>
    <cellStyle name="Heading 1 29" xfId="5688" xr:uid="{2AB82EE0-2B2F-453A-85E4-71958D382B14}"/>
    <cellStyle name="Heading 1 3" xfId="210" xr:uid="{7DF2B941-CE23-401A-8495-79A7DB2437C9}"/>
    <cellStyle name="Heading 1 3 10" xfId="1512" xr:uid="{25834613-61BC-4FCA-96EF-127A52C0B724}"/>
    <cellStyle name="Heading 1 3 11" xfId="1513" xr:uid="{92EE3E71-F5E6-4D82-A300-3434AE8B808E}"/>
    <cellStyle name="Heading 1 3 12" xfId="3471" xr:uid="{0826C5B0-A5DF-4200-99DB-E7C6FF995E12}"/>
    <cellStyle name="Heading 1 3 13" xfId="29089" xr:uid="{18D50852-7839-43D2-A8A0-E8CFA912101D}"/>
    <cellStyle name="Heading 1 3 14" xfId="1511" xr:uid="{C96DB350-C1CA-4B64-93AB-B33074277A18}"/>
    <cellStyle name="Heading 1 3 2" xfId="1514" xr:uid="{38CA56F9-2332-4C59-8257-3C9F9D68448F}"/>
    <cellStyle name="Heading 1 3 2 2" xfId="3472" xr:uid="{99EE5B01-9258-4F61-A16A-FE3E93367FBB}"/>
    <cellStyle name="Heading 1 3 2 3" xfId="5102" xr:uid="{2F9CB9F5-D142-40F0-A6E1-BEE1516D4BB0}"/>
    <cellStyle name="Heading 1 3 3" xfId="1515" xr:uid="{63CD5DCC-B669-4E7F-A1A2-8B1FFE334ED4}"/>
    <cellStyle name="Heading 1 3 3 2" xfId="3473" xr:uid="{69876B50-02F6-4D1B-AAB3-40FA0E07DC92}"/>
    <cellStyle name="Heading 1 3 3 3" xfId="5103" xr:uid="{EB02124D-0B4C-49D5-9BA4-53EFA4623125}"/>
    <cellStyle name="Heading 1 3 4" xfId="1516" xr:uid="{F68DE703-1AB5-4996-AB8C-CC94860D02E1}"/>
    <cellStyle name="Heading 1 3 4 2" xfId="3474" xr:uid="{FE2CEDF0-B488-4809-9D08-14CD691FE011}"/>
    <cellStyle name="Heading 1 3 4 3" xfId="5104" xr:uid="{5EA532D0-EF45-4F32-B19C-C9388B9F1199}"/>
    <cellStyle name="Heading 1 3 5" xfId="1517" xr:uid="{16F7139A-618F-4767-8D45-B80D32962860}"/>
    <cellStyle name="Heading 1 3 5 2" xfId="3475" xr:uid="{4D1BE8A6-DECC-4B7F-A7A9-266D0B67BCBD}"/>
    <cellStyle name="Heading 1 3 5 3" xfId="5105" xr:uid="{BC28BCAA-3B9C-4DA9-98D1-BA451D225C13}"/>
    <cellStyle name="Heading 1 3 6" xfId="1518" xr:uid="{095CE2AE-F985-4A39-A681-42E068F6D9F5}"/>
    <cellStyle name="Heading 1 3 6 2" xfId="3476" xr:uid="{4386B311-0A7D-442D-8D75-14B242B654E5}"/>
    <cellStyle name="Heading 1 3 6 3" xfId="5106" xr:uid="{FAE7961C-465B-41A1-A28E-2AE3AFF212C3}"/>
    <cellStyle name="Heading 1 3 7" xfId="1519" xr:uid="{9F212F43-D014-440A-8449-1106E32FC263}"/>
    <cellStyle name="Heading 1 3 8" xfId="1520" xr:uid="{62F0B56C-15C8-4A0F-A741-231286B36392}"/>
    <cellStyle name="Heading 1 3 9" xfId="1521" xr:uid="{FB1E98F6-14D8-4502-A3E1-82AD954F1848}"/>
    <cellStyle name="Heading 1 30" xfId="5731" xr:uid="{D2C2F7F8-84D6-4035-A6A3-A405ED59CB68}"/>
    <cellStyle name="Heading 1 31" xfId="1490" xr:uid="{9A601372-38C4-43DD-8672-37753E253C86}"/>
    <cellStyle name="Heading 1 32" xfId="5775" xr:uid="{AE95C758-D725-4C29-880B-9FDE71BA7B3B}"/>
    <cellStyle name="Heading 1 33" xfId="109" xr:uid="{16C5F25E-5918-4411-80F8-16732B284A3E}"/>
    <cellStyle name="Heading 1 4" xfId="1522" xr:uid="{503DE92D-F93D-4CD4-B1D9-F432A12E707C}"/>
    <cellStyle name="Heading 1 4 2" xfId="3478" xr:uid="{358A8DFC-4126-463C-8621-96CF51506342}"/>
    <cellStyle name="Heading 1 4 2 2" xfId="5107" xr:uid="{3674B1ED-6BB4-4183-990D-C5BA262058C9}"/>
    <cellStyle name="Heading 1 4 3" xfId="3479" xr:uid="{05284ECF-3689-4909-A99A-0B935F078C23}"/>
    <cellStyle name="Heading 1 4 3 2" xfId="5108" xr:uid="{3869069B-0B29-4494-A441-FE98BD1E4085}"/>
    <cellStyle name="Heading 1 4 4" xfId="3480" xr:uid="{26637827-FAFF-481E-A731-8878BFC29328}"/>
    <cellStyle name="Heading 1 4 4 2" xfId="5109" xr:uid="{CA23543B-57AC-426C-BD8E-F6494F46CC3E}"/>
    <cellStyle name="Heading 1 4 5" xfId="3481" xr:uid="{80D76C5F-751C-4B84-8D07-000B90826DBC}"/>
    <cellStyle name="Heading 1 4 5 2" xfId="5110" xr:uid="{0377D6F3-FD65-49CA-B381-EC042D5895D9}"/>
    <cellStyle name="Heading 1 4 6" xfId="3482" xr:uid="{DAE788A8-9DEB-4F00-82C2-B72E4DADB377}"/>
    <cellStyle name="Heading 1 4 6 2" xfId="5111" xr:uid="{3AC79111-0B7B-4142-A6F1-28F17E78C2B2}"/>
    <cellStyle name="Heading 1 4 7" xfId="3477" xr:uid="{E61DE904-7299-4081-BE1B-BAEE559AE59D}"/>
    <cellStyle name="Heading 1 5" xfId="1523" xr:uid="{AD13AF9F-847E-432E-9CB4-B9F0AF56B206}"/>
    <cellStyle name="Heading 1 5 2" xfId="3484" xr:uid="{CAC65483-1063-4F68-8082-03C1FF868C40}"/>
    <cellStyle name="Heading 1 5 3" xfId="3483" xr:uid="{072C41AE-C091-4876-BBCB-BBF2910AF8B2}"/>
    <cellStyle name="Heading 1 6" xfId="1524" xr:uid="{985104B4-8C8D-46F5-AE64-208AE8DFED61}"/>
    <cellStyle name="Heading 1 6 2" xfId="3486" xr:uid="{80B98B49-A68D-4660-BAB7-57F01C112B66}"/>
    <cellStyle name="Heading 1 6 3" xfId="3487" xr:uid="{8B2F1BEF-DE0E-4220-A1C6-2197A46B7652}"/>
    <cellStyle name="Heading 1 6 4" xfId="3485" xr:uid="{C380B161-131B-47B7-9551-ACA136A79CD3}"/>
    <cellStyle name="Heading 1 7" xfId="1525" xr:uid="{F389A94E-F5C2-4166-BC3E-4A83A8A50215}"/>
    <cellStyle name="Heading 1 7 2" xfId="3489" xr:uid="{6EC2045F-650C-4230-9BC7-5E6BEED0C7BE}"/>
    <cellStyle name="Heading 1 7 3" xfId="3488" xr:uid="{23835B62-A532-4EEC-848A-91001FE44DB5}"/>
    <cellStyle name="Heading 1 8" xfId="1526" xr:uid="{4E0B7BEA-1FC6-44A4-8F67-A73E6838C525}"/>
    <cellStyle name="Heading 1 8 2" xfId="3490" xr:uid="{17C8217C-4F59-4134-866F-6D2D74B91CA9}"/>
    <cellStyle name="Heading 1 9" xfId="1527" xr:uid="{1108BAC9-88D0-48F7-8A32-6E779706D9B6}"/>
    <cellStyle name="Heading 1 9 2" xfId="3491" xr:uid="{E205C53A-894E-4657-BA24-13D562A35905}"/>
    <cellStyle name="Heading 2 10" xfId="1529" xr:uid="{EE2381B5-7B0F-446D-AAB1-30FF67F95414}"/>
    <cellStyle name="Heading 2 10 2" xfId="3493" xr:uid="{6A4E2541-1932-4835-89C0-B75495B8D064}"/>
    <cellStyle name="Heading 2 11" xfId="1530" xr:uid="{D2A1A3F1-8B49-49AC-B074-394BE200F626}"/>
    <cellStyle name="Heading 2 11 2" xfId="3494" xr:uid="{58806512-84D5-428D-85C8-82D6C032CCF3}"/>
    <cellStyle name="Heading 2 12" xfId="1531" xr:uid="{8CCF1A06-00CA-42CA-BABC-01DD0CBA6712}"/>
    <cellStyle name="Heading 2 12 2" xfId="3495" xr:uid="{B5C09773-4F19-4EC9-B42C-C1882853BC23}"/>
    <cellStyle name="Heading 2 13" xfId="1532" xr:uid="{5F4D17DB-27EA-4A61-96AE-1A28E885EF7A}"/>
    <cellStyle name="Heading 2 13 2" xfId="3496" xr:uid="{5D06B743-1113-4B13-A9FE-C1A421228114}"/>
    <cellStyle name="Heading 2 14" xfId="1533" xr:uid="{69FF12FE-AE45-4FAB-ADFE-CB10FEDFBB37}"/>
    <cellStyle name="Heading 2 14 2" xfId="3497" xr:uid="{035494C3-9A20-4A43-8709-AF58EA5D4B0C}"/>
    <cellStyle name="Heading 2 15" xfId="1534" xr:uid="{2271B91D-F167-4773-B5BF-076520A0B747}"/>
    <cellStyle name="Heading 2 15 2" xfId="3498" xr:uid="{42CB3007-DA88-4098-814B-705940D4DABD}"/>
    <cellStyle name="Heading 2 16" xfId="1535" xr:uid="{487DE01E-34B3-4246-9C4E-955E0A82FD2D}"/>
    <cellStyle name="Heading 2 16 2" xfId="3499" xr:uid="{92BC794B-6DBC-469A-B65D-CDFEE98D8013}"/>
    <cellStyle name="Heading 2 17" xfId="1536" xr:uid="{C0F69BD3-3536-45EC-BA73-4E5244A9CE5E}"/>
    <cellStyle name="Heading 2 17 2" xfId="3500" xr:uid="{09BB9467-9C3C-4E85-8E5A-2E1AE8557822}"/>
    <cellStyle name="Heading 2 18" xfId="1537" xr:uid="{5DD732F3-8B02-48CF-818E-DE3960339101}"/>
    <cellStyle name="Heading 2 18 2" xfId="3501" xr:uid="{ED5F87A7-D91B-464F-985D-48B93DD5BA72}"/>
    <cellStyle name="Heading 2 19" xfId="3502" xr:uid="{A1CC9DEA-C042-4EB2-AC89-C1BDC9ED28FF}"/>
    <cellStyle name="Heading 2 2" xfId="250" xr:uid="{4B483804-F9B4-40C6-AAB8-B343DAD83B74}"/>
    <cellStyle name="Heading 2 2 10" xfId="1539" xr:uid="{3A3F562D-5928-4C1F-8F08-3926E27AA344}"/>
    <cellStyle name="Heading 2 2 11" xfId="1540" xr:uid="{40A9CFD3-B76E-4A36-9D16-9E29D5DC16EB}"/>
    <cellStyle name="Heading 2 2 12" xfId="3503" xr:uid="{010C8358-AF86-49D7-9B1F-7E654AED721B}"/>
    <cellStyle name="Heading 2 2 13" xfId="5113" xr:uid="{55F06D72-99B9-4E37-A7D7-2040376747EA}"/>
    <cellStyle name="Heading 2 2 14" xfId="29129" xr:uid="{04F4C712-EDBE-4C59-B299-3925673E0CD8}"/>
    <cellStyle name="Heading 2 2 15" xfId="1538" xr:uid="{7DBAA8A7-E38D-4662-B459-5446D27E3493}"/>
    <cellStyle name="Heading 2 2 2" xfId="1541" xr:uid="{5D7426A9-5D04-4B88-A8D4-98BAAB9F1C43}"/>
    <cellStyle name="Heading 2 2 2 2" xfId="3505" xr:uid="{08F4BFFA-5F73-4DC8-AC1D-F8BF5A5FC4F6}"/>
    <cellStyle name="Heading 2 2 2 2 2" xfId="5115" xr:uid="{5177710A-36C0-4CB4-BB93-788240765A0F}"/>
    <cellStyle name="Heading 2 2 2 3" xfId="3506" xr:uid="{89E2886B-928F-4BA9-A814-8A2756D9EA2B}"/>
    <cellStyle name="Heading 2 2 2 3 2" xfId="5116" xr:uid="{A1A3F3A0-12FC-4AE1-B926-A0A571741875}"/>
    <cellStyle name="Heading 2 2 2 4" xfId="3507" xr:uid="{46318B5A-F7D2-4D00-A3E8-35697803FCFF}"/>
    <cellStyle name="Heading 2 2 2 4 2" xfId="5117" xr:uid="{A17DEDFC-8FA8-44E4-A497-C6AC69A6569B}"/>
    <cellStyle name="Heading 2 2 2 5" xfId="3508" xr:uid="{5487B129-7E9B-4499-BC15-EB8D44360103}"/>
    <cellStyle name="Heading 2 2 2 5 2" xfId="5118" xr:uid="{5D9F0AE7-4591-45B2-A9B8-C9AAE672DA8E}"/>
    <cellStyle name="Heading 2 2 2 6" xfId="3509" xr:uid="{9652242F-9EB1-493C-B37B-E5E4791F5920}"/>
    <cellStyle name="Heading 2 2 2 6 2" xfId="5119" xr:uid="{7707628E-1662-4B40-8011-6509BF5E9B52}"/>
    <cellStyle name="Heading 2 2 2 7" xfId="3504" xr:uid="{967C9BAB-A180-4F08-AD1D-BB28E318CEC2}"/>
    <cellStyle name="Heading 2 2 2 8" xfId="5114" xr:uid="{08AA26B9-800E-419D-B36B-98878B2CFBF1}"/>
    <cellStyle name="Heading 2 2 3" xfId="1542" xr:uid="{B443249D-CA46-42AB-AE9F-8CA67B20949E}"/>
    <cellStyle name="Heading 2 2 3 2" xfId="3510" xr:uid="{963E19FB-BBD9-431D-9CC6-1738E34840A4}"/>
    <cellStyle name="Heading 2 2 3 3" xfId="5120" xr:uid="{1CEC6550-CB10-4DB3-B93E-0161056A6D2F}"/>
    <cellStyle name="Heading 2 2 4" xfId="1543" xr:uid="{E61024FD-12E0-4D0E-8DCF-7A73ED03D04B}"/>
    <cellStyle name="Heading 2 2 4 2" xfId="3512" xr:uid="{A6EB8DC9-785D-441D-90DA-16C339D15C31}"/>
    <cellStyle name="Heading 2 2 4 3" xfId="3511" xr:uid="{1D647436-677C-4787-80E4-5477A65E7CDF}"/>
    <cellStyle name="Heading 2 2 4 4" xfId="5121" xr:uid="{32E9898C-AE09-49A0-83FC-362CAB15622E}"/>
    <cellStyle name="Heading 2 2 5" xfId="1544" xr:uid="{2271BA77-029B-4DE4-A301-DE0FC336E7FA}"/>
    <cellStyle name="Heading 2 2 5 2" xfId="3513" xr:uid="{A8EB1A5F-03EC-4B44-B50E-97E2D7A37C5B}"/>
    <cellStyle name="Heading 2 2 5 3" xfId="5122" xr:uid="{857D1A57-1020-4A77-BA03-21F0967FE55D}"/>
    <cellStyle name="Heading 2 2 6" xfId="1545" xr:uid="{01733D66-B1DC-4EDC-8995-37095A8557D4}"/>
    <cellStyle name="Heading 2 2 6 2" xfId="3514" xr:uid="{B0ED4D52-A874-4025-8366-B0BC239DF050}"/>
    <cellStyle name="Heading 2 2 6 3" xfId="5123" xr:uid="{9C2AF6C9-38F4-4AC9-970A-F6D7EBE669EF}"/>
    <cellStyle name="Heading 2 2 7" xfId="1546" xr:uid="{F5C45B54-B5D7-4F0B-9FAA-1AF81D26F879}"/>
    <cellStyle name="Heading 2 2 7 2" xfId="3515" xr:uid="{37EE6B2D-66BB-44ED-A348-3B071F45FA20}"/>
    <cellStyle name="Heading 2 2 7 3" xfId="5124" xr:uid="{C8CBD993-3C6F-4A59-A234-CCD1AA825074}"/>
    <cellStyle name="Heading 2 2 8" xfId="1547" xr:uid="{A1438D49-3A4C-4418-AFF9-54053B86E209}"/>
    <cellStyle name="Heading 2 2 8 2" xfId="3516" xr:uid="{8C987F35-725C-4772-B99A-61223488A5CE}"/>
    <cellStyle name="Heading 2 2 8 3" xfId="5125" xr:uid="{114A589A-C76B-4E48-820E-0E9C220DF056}"/>
    <cellStyle name="Heading 2 2 9" xfId="1548" xr:uid="{460657B5-8C07-4A4D-AAC8-5823CD934460}"/>
    <cellStyle name="Heading 2 2 9 2" xfId="3517" xr:uid="{7FF51BAC-681B-442E-8436-C38A8DA16403}"/>
    <cellStyle name="Heading 2 2 9 3" xfId="5126" xr:uid="{02B39661-1B91-4666-9F62-9AEDD618B299}"/>
    <cellStyle name="Heading 2 20" xfId="3518" xr:uid="{C6684FA9-6C63-4A60-8CC5-C4E57107F785}"/>
    <cellStyle name="Heading 2 21" xfId="3519" xr:uid="{BF76C529-25FA-42CD-9A71-2BFFB2DFB439}"/>
    <cellStyle name="Heading 2 22" xfId="3520" xr:uid="{223150E6-64C2-4A59-AB38-B955FFF11E95}"/>
    <cellStyle name="Heading 2 23" xfId="3521" xr:uid="{19D51C7D-B400-4310-8BC1-3EFB5B6A8A6B}"/>
    <cellStyle name="Heading 2 24" xfId="3522" xr:uid="{A8CFDD85-174B-4D28-95D8-3DEBC690BA1E}"/>
    <cellStyle name="Heading 2 25" xfId="3523" xr:uid="{EBC5096F-0A90-4223-91E4-6D0D379E2E46}"/>
    <cellStyle name="Heading 2 26" xfId="3524" xr:uid="{3F9A86B2-A944-47E3-B819-B53B2BAA2E2B}"/>
    <cellStyle name="Heading 2 27" xfId="3492" xr:uid="{B534F8F2-D77E-4694-9AF9-A92996BC03BD}"/>
    <cellStyle name="Heading 2 28" xfId="5112" xr:uid="{B207F0F2-D2F4-45AD-851D-85C66BC3A253}"/>
    <cellStyle name="Heading 2 29" xfId="5689" xr:uid="{46659A4D-113F-40E5-B27D-F6EE15E8AA35}"/>
    <cellStyle name="Heading 2 3" xfId="211" xr:uid="{6876E345-C2DB-45AE-A392-74F8D6F7AFBD}"/>
    <cellStyle name="Heading 2 3 10" xfId="1550" xr:uid="{0165DE4A-E5B1-4395-B28E-988BE7383781}"/>
    <cellStyle name="Heading 2 3 11" xfId="1551" xr:uid="{304DC14F-4041-4CA1-BA3A-0ACC7A9655F9}"/>
    <cellStyle name="Heading 2 3 12" xfId="3525" xr:uid="{26D50D3A-F1B3-4F59-B1E9-3AF81B423557}"/>
    <cellStyle name="Heading 2 3 13" xfId="29090" xr:uid="{42866DBE-010F-4FE7-937A-3A2A5BA1C89A}"/>
    <cellStyle name="Heading 2 3 14" xfId="1549" xr:uid="{6D5A22E5-7B08-48E1-8A61-5D8ADBC66221}"/>
    <cellStyle name="Heading 2 3 2" xfId="1552" xr:uid="{F01E8FFD-3AC6-4EBD-ABDC-B4ECE45BA0FC}"/>
    <cellStyle name="Heading 2 3 2 2" xfId="3526" xr:uid="{5D66CA27-B7D6-4874-9605-0FCFD667C951}"/>
    <cellStyle name="Heading 2 3 2 3" xfId="5127" xr:uid="{0D196486-A11B-44B1-AF96-CD9B6CE4218E}"/>
    <cellStyle name="Heading 2 3 3" xfId="1553" xr:uid="{95420D0B-0E63-41DB-B16C-B3CC70D34D2E}"/>
    <cellStyle name="Heading 2 3 3 2" xfId="3527" xr:uid="{3916938A-71ED-460B-AC1A-87A219B8B1C2}"/>
    <cellStyle name="Heading 2 3 3 3" xfId="5128" xr:uid="{49987186-871D-437E-A823-094925040E9D}"/>
    <cellStyle name="Heading 2 3 4" xfId="1554" xr:uid="{45304B5C-B038-4A24-B2E6-26152BC07E52}"/>
    <cellStyle name="Heading 2 3 4 2" xfId="3528" xr:uid="{FD7D6F66-D89A-40D4-B300-693C3F893B3A}"/>
    <cellStyle name="Heading 2 3 4 3" xfId="5129" xr:uid="{A3732A24-535F-412E-9B68-4C3BF42BFCA7}"/>
    <cellStyle name="Heading 2 3 5" xfId="1555" xr:uid="{4E118240-5972-477F-894E-481C40846961}"/>
    <cellStyle name="Heading 2 3 5 2" xfId="3529" xr:uid="{EBA6AA4E-8BCA-4094-9EF7-7EC957D3BDC1}"/>
    <cellStyle name="Heading 2 3 5 3" xfId="5130" xr:uid="{4C0E5A4A-41EF-4232-B049-C9C3C8F7F989}"/>
    <cellStyle name="Heading 2 3 6" xfId="1556" xr:uid="{9F1F4F57-2F97-4065-85F3-1454E26AD389}"/>
    <cellStyle name="Heading 2 3 6 2" xfId="3530" xr:uid="{4039C7D5-E3E3-4E5A-BF9E-D664B47A6E0D}"/>
    <cellStyle name="Heading 2 3 6 3" xfId="5131" xr:uid="{2D04DEB5-AB66-4D61-B942-56771F90BC1A}"/>
    <cellStyle name="Heading 2 3 7" xfId="1557" xr:uid="{86869B3C-F77C-438C-860F-8B75F03508B5}"/>
    <cellStyle name="Heading 2 3 8" xfId="1558" xr:uid="{E02B5538-40B2-4F5E-A541-70AF16A37693}"/>
    <cellStyle name="Heading 2 3 9" xfId="1559" xr:uid="{7CE13FDE-53AC-41FF-8D7A-D93CC3D0488B}"/>
    <cellStyle name="Heading 2 30" xfId="5732" xr:uid="{ACDFA094-2284-4F30-B06F-8048C0AD7D4D}"/>
    <cellStyle name="Heading 2 31" xfId="1528" xr:uid="{74DB194B-9D19-41BB-8AA1-2775404BF2F0}"/>
    <cellStyle name="Heading 2 32" xfId="5776" xr:uid="{92EFE140-77B2-4959-8C22-FC3B7691F173}"/>
    <cellStyle name="Heading 2 33" xfId="110" xr:uid="{742B52B2-7F16-4E46-BB2E-2956EB10391E}"/>
    <cellStyle name="Heading 2 4" xfId="1560" xr:uid="{C7C9F43C-1DED-45C6-ABBA-F9132AF194B2}"/>
    <cellStyle name="Heading 2 4 2" xfId="3532" xr:uid="{BA0688B5-6F25-47AA-85C4-9F96F95707BD}"/>
    <cellStyle name="Heading 2 4 2 2" xfId="5132" xr:uid="{94680FB6-C016-410B-BA7A-CF3E9F5DD72B}"/>
    <cellStyle name="Heading 2 4 3" xfId="3533" xr:uid="{6FA6E6E2-0D02-4A08-9D97-9F5624A95B37}"/>
    <cellStyle name="Heading 2 4 3 2" xfId="5133" xr:uid="{8C86F3D9-04DF-47AD-BE23-2C21656968AE}"/>
    <cellStyle name="Heading 2 4 4" xfId="3534" xr:uid="{BF74AD9A-3894-47B2-9EF9-32CF9E5B2514}"/>
    <cellStyle name="Heading 2 4 4 2" xfId="5134" xr:uid="{2163C580-7BE7-4075-B35C-30EB9838C118}"/>
    <cellStyle name="Heading 2 4 5" xfId="3535" xr:uid="{7EF08CE3-8704-4BE6-AC8E-D55DFEEE084F}"/>
    <cellStyle name="Heading 2 4 5 2" xfId="5135" xr:uid="{B63C533E-9428-4967-B6A8-0FEB114D2C2D}"/>
    <cellStyle name="Heading 2 4 6" xfId="3536" xr:uid="{61D5C787-737D-4077-8FB6-C93D83B068B0}"/>
    <cellStyle name="Heading 2 4 6 2" xfId="5136" xr:uid="{BE9A5BEE-124B-4917-BCD4-B62C4B196123}"/>
    <cellStyle name="Heading 2 4 7" xfId="3531" xr:uid="{201C6E71-3C62-436C-B90F-912BC5AEB911}"/>
    <cellStyle name="Heading 2 5" xfId="1561" xr:uid="{33C9E2C1-FA2F-4401-8F4A-A55E466FAF6B}"/>
    <cellStyle name="Heading 2 5 2" xfId="3538" xr:uid="{EC0AC5C2-B211-4B91-8130-79E47EFE3402}"/>
    <cellStyle name="Heading 2 5 3" xfId="3537" xr:uid="{3302BE9E-E852-431B-9813-00F4E1EC1C92}"/>
    <cellStyle name="Heading 2 6" xfId="1562" xr:uid="{0CC9ED6B-724A-404D-A146-6A36EF0526E0}"/>
    <cellStyle name="Heading 2 6 2" xfId="3540" xr:uid="{11E08E56-96E8-47F3-B095-DF2CDF0A3B71}"/>
    <cellStyle name="Heading 2 6 3" xfId="3541" xr:uid="{82AD3C37-E925-45A0-885A-A364A5E11846}"/>
    <cellStyle name="Heading 2 6 4" xfId="3539" xr:uid="{4B55C62B-0D56-4448-A1D7-B7CDA351A89A}"/>
    <cellStyle name="Heading 2 7" xfId="1563" xr:uid="{FFE1DDA7-2265-4201-A2FA-4ABA2F1B05D2}"/>
    <cellStyle name="Heading 2 7 2" xfId="3543" xr:uid="{DC260B6C-351D-4EB3-A88A-7BDBEE2B4463}"/>
    <cellStyle name="Heading 2 7 3" xfId="3542" xr:uid="{43416FE8-45B8-4B8A-ABDC-F0759A286030}"/>
    <cellStyle name="Heading 2 8" xfId="1564" xr:uid="{CF231644-1237-4379-ABF2-280F8CE2749F}"/>
    <cellStyle name="Heading 2 8 2" xfId="3544" xr:uid="{FA31C33D-54D5-4811-9711-CDEEFF5C70CE}"/>
    <cellStyle name="Heading 2 9" xfId="1565" xr:uid="{812253D1-C79D-4E4F-9CEC-9CDA7B7E93AA}"/>
    <cellStyle name="Heading 2 9 2" xfId="3545" xr:uid="{A56CFD72-4DF5-42B4-B9ED-D03EBD7BA517}"/>
    <cellStyle name="Heading 3 10" xfId="1567" xr:uid="{D03B306B-8A22-4C8E-B597-023BB9F1DAC0}"/>
    <cellStyle name="Heading 3 10 2" xfId="3547" xr:uid="{B211EE6C-72E6-4ADE-9822-B53019C194F3}"/>
    <cellStyle name="Heading 3 11" xfId="1568" xr:uid="{D62C153C-425E-416C-9657-E5F53371A234}"/>
    <cellStyle name="Heading 3 11 2" xfId="3548" xr:uid="{1E25E748-857C-4AE4-84BB-5BA8E3801373}"/>
    <cellStyle name="Heading 3 12" xfId="1569" xr:uid="{982A316A-8AB6-4669-8E04-D728358F2CA5}"/>
    <cellStyle name="Heading 3 12 2" xfId="3549" xr:uid="{E13F6267-5693-4FFB-A4D6-ABCB22BF88EF}"/>
    <cellStyle name="Heading 3 13" xfId="1570" xr:uid="{05699912-507C-4C61-8E43-10D98552284D}"/>
    <cellStyle name="Heading 3 13 2" xfId="3550" xr:uid="{EF9BB2DC-98FD-4E43-AFAC-D70C152D1B54}"/>
    <cellStyle name="Heading 3 14" xfId="1571" xr:uid="{B1A4EFFF-6164-47A1-882C-CD94E662E5F6}"/>
    <cellStyle name="Heading 3 14 2" xfId="3551" xr:uid="{8F099215-A1AA-4384-8ADB-DDF3965752D0}"/>
    <cellStyle name="Heading 3 15" xfId="1572" xr:uid="{8EDDDB31-90C1-405A-9E14-A6D1C399E443}"/>
    <cellStyle name="Heading 3 15 2" xfId="3552" xr:uid="{71A8F06D-8D51-4DA3-BDE2-A4DBC81F340B}"/>
    <cellStyle name="Heading 3 16" xfId="1573" xr:uid="{3905182B-AA55-4BF7-B982-3A665160CBF7}"/>
    <cellStyle name="Heading 3 16 2" xfId="3553" xr:uid="{8B765A68-FC7B-44CC-9C2E-579EEF6C5CC7}"/>
    <cellStyle name="Heading 3 17" xfId="1574" xr:uid="{5B111B9E-AA46-4191-8ED8-6E1A86B38553}"/>
    <cellStyle name="Heading 3 17 2" xfId="3554" xr:uid="{C8EE5700-AA2A-463B-9835-321BFD0FEE41}"/>
    <cellStyle name="Heading 3 18" xfId="1575" xr:uid="{FA9BAEFD-814A-4CBC-8030-A5A1726CEAED}"/>
    <cellStyle name="Heading 3 18 2" xfId="3555" xr:uid="{9982EE23-ECBC-4480-BB62-34E0C2BBCF9E}"/>
    <cellStyle name="Heading 3 19" xfId="3556" xr:uid="{D4DC6BAC-0E4A-47C7-ABA3-8D98525D595F}"/>
    <cellStyle name="Heading 3 2" xfId="67" xr:uid="{91B36125-5B2A-43A0-9DD5-F48309A79A51}"/>
    <cellStyle name="Heading 3 2 10" xfId="1577" xr:uid="{23624E23-E772-4DBD-A524-0D13BE6C27DD}"/>
    <cellStyle name="Heading 3 2 11" xfId="1578" xr:uid="{D8206245-013C-44D1-AE8F-A0B077182DC1}"/>
    <cellStyle name="Heading 3 2 12" xfId="3557" xr:uid="{5AD9134D-AB20-44A2-9273-66D1B9F70A09}"/>
    <cellStyle name="Heading 3 2 13" xfId="5138" xr:uid="{E692D3BA-1239-4157-A2F8-64539E5FD40A}"/>
    <cellStyle name="Heading 3 2 14" xfId="28966" xr:uid="{CE39158E-632D-463D-A17F-6C3D87D6DBC8}"/>
    <cellStyle name="Heading 3 2 15" xfId="1576" xr:uid="{C28D901A-6D10-414A-8E7E-B4704CAE75D7}"/>
    <cellStyle name="Heading 3 2 2" xfId="251" xr:uid="{C5EDCA4E-711C-4583-A140-D0A2A1D8F47B}"/>
    <cellStyle name="Heading 3 2 2 10" xfId="1579" xr:uid="{81F2B951-AFDA-448C-8D04-C3AA6F13CF96}"/>
    <cellStyle name="Heading 3 2 2 2" xfId="3559" xr:uid="{3A8AAD91-60C3-4D0A-B86B-47CDF180DE62}"/>
    <cellStyle name="Heading 3 2 2 2 2" xfId="5140" xr:uid="{0923692E-3720-486F-9F87-12D921121D07}"/>
    <cellStyle name="Heading 3 2 2 3" xfId="3560" xr:uid="{E6DAD8A1-0C97-4557-906F-A668990E5EF6}"/>
    <cellStyle name="Heading 3 2 2 3 2" xfId="5141" xr:uid="{5642F2B0-F491-400A-B349-0AB375084BC4}"/>
    <cellStyle name="Heading 3 2 2 4" xfId="3561" xr:uid="{786EAF0B-740B-416B-8F36-AEB2BA963184}"/>
    <cellStyle name="Heading 3 2 2 4 2" xfId="5142" xr:uid="{628BF1DB-7AA8-493A-9D7D-B151D2619022}"/>
    <cellStyle name="Heading 3 2 2 5" xfId="3562" xr:uid="{FF8BCA9C-0DF8-43DC-AF09-0AA7F4583089}"/>
    <cellStyle name="Heading 3 2 2 5 2" xfId="5143" xr:uid="{7DE08DD5-6184-454A-9FEE-BAD4F929B03E}"/>
    <cellStyle name="Heading 3 2 2 6" xfId="3563" xr:uid="{2950E77C-9433-4B62-B0CE-2D95CC9B5054}"/>
    <cellStyle name="Heading 3 2 2 6 2" xfId="5144" xr:uid="{03CE04B7-A7FF-4D05-B422-21CE817AC5C6}"/>
    <cellStyle name="Heading 3 2 2 7" xfId="3558" xr:uid="{182A00A0-3D2F-411D-8FDC-C7F3A06FFC61}"/>
    <cellStyle name="Heading 3 2 2 8" xfId="5139" xr:uid="{C4B215C6-7E94-4E12-A89B-2D66A3105DA4}"/>
    <cellStyle name="Heading 3 2 2 9" xfId="29130" xr:uid="{6D6C0DE0-0FE3-4423-9FBB-74AD8DCE851B}"/>
    <cellStyle name="Heading 3 2 3" xfId="1580" xr:uid="{E3999C5B-A1BD-4160-913C-53EE2BAF5C47}"/>
    <cellStyle name="Heading 3 2 3 2" xfId="3564" xr:uid="{37FF686C-CC58-41F5-BE6D-31B0A8DB63D2}"/>
    <cellStyle name="Heading 3 2 3 3" xfId="5145" xr:uid="{8B100417-C289-42FD-AD61-FEE95377363A}"/>
    <cellStyle name="Heading 3 2 4" xfId="1581" xr:uid="{A44135B5-0E59-4793-8A79-BB5451DED12E}"/>
    <cellStyle name="Heading 3 2 4 2" xfId="3566" xr:uid="{AC74490D-82D0-4D5D-AF89-9A3FF500EDF7}"/>
    <cellStyle name="Heading 3 2 4 3" xfId="3565" xr:uid="{5F4EC063-1286-49AA-ABC2-FA9A638E413A}"/>
    <cellStyle name="Heading 3 2 4 4" xfId="5146" xr:uid="{C490A569-76B6-41EA-B0CE-54C30AD567C0}"/>
    <cellStyle name="Heading 3 2 5" xfId="1582" xr:uid="{747C13AD-95A6-4148-A009-A275F8299DCE}"/>
    <cellStyle name="Heading 3 2 5 2" xfId="3567" xr:uid="{5D6FCEC6-D864-403C-ABB4-9D7958D56CC9}"/>
    <cellStyle name="Heading 3 2 5 3" xfId="5147" xr:uid="{DA6F20BD-F316-4A8B-8730-CAD131A7A333}"/>
    <cellStyle name="Heading 3 2 6" xfId="1583" xr:uid="{B5636E2D-6F48-464F-B5D2-B1873A005DB5}"/>
    <cellStyle name="Heading 3 2 6 2" xfId="3568" xr:uid="{DFF6C0E6-1D09-4B27-9E6E-61579FC968B3}"/>
    <cellStyle name="Heading 3 2 6 3" xfId="5148" xr:uid="{A0E625FF-77B8-4F44-B48B-9BC750C90CCA}"/>
    <cellStyle name="Heading 3 2 7" xfId="1584" xr:uid="{7D4F640A-C8DA-4DA8-AB90-88D59681966E}"/>
    <cellStyle name="Heading 3 2 7 2" xfId="3569" xr:uid="{433F5175-FCFA-46E3-895F-A1ACA4382E09}"/>
    <cellStyle name="Heading 3 2 7 3" xfId="5149" xr:uid="{5C118DA7-DCC5-4938-AB7B-9353BEF799CE}"/>
    <cellStyle name="Heading 3 2 8" xfId="1585" xr:uid="{1A9B89B6-6332-40BA-B6F5-C178E838D7C0}"/>
    <cellStyle name="Heading 3 2 8 2" xfId="3570" xr:uid="{66C2911B-12D5-4338-AA35-C2360AC31F64}"/>
    <cellStyle name="Heading 3 2 8 3" xfId="5150" xr:uid="{3F44E705-70C2-4D44-8A8D-FA8EC9CA7303}"/>
    <cellStyle name="Heading 3 2 9" xfId="1586" xr:uid="{29181080-71A0-44C4-B8CD-6605D980299C}"/>
    <cellStyle name="Heading 3 2 9 2" xfId="3571" xr:uid="{7DB42844-732E-4FAD-BAB6-40764FCE1E04}"/>
    <cellStyle name="Heading 3 2 9 3" xfId="5151" xr:uid="{01FC157B-1107-4D90-97D5-07DC746284B9}"/>
    <cellStyle name="Heading 3 20" xfId="3572" xr:uid="{9A0E976E-FFF8-4888-822F-31433C57DCD1}"/>
    <cellStyle name="Heading 3 21" xfId="3573" xr:uid="{17A8C383-360A-4BD9-94AF-5151F21F7130}"/>
    <cellStyle name="Heading 3 22" xfId="3574" xr:uid="{298BCBE5-48F0-42B9-9D18-713C21AF9468}"/>
    <cellStyle name="Heading 3 23" xfId="3575" xr:uid="{CD537044-ACB9-4D6E-BCAE-CCA7C049ED0C}"/>
    <cellStyle name="Heading 3 24" xfId="3576" xr:uid="{EB487E44-AA10-42E9-9AFE-0AF5F71675CC}"/>
    <cellStyle name="Heading 3 25" xfId="3577" xr:uid="{E0A40D99-2D7A-4A00-84DC-37646AB426B5}"/>
    <cellStyle name="Heading 3 26" xfId="3578" xr:uid="{DB523C09-4293-49DB-874F-A63EDB18C7AF}"/>
    <cellStyle name="Heading 3 27" xfId="3546" xr:uid="{FBD728B4-4424-4513-A363-03BDFE5445A2}"/>
    <cellStyle name="Heading 3 28" xfId="5137" xr:uid="{D03FAE30-9AFD-4C2C-8571-8190CD852877}"/>
    <cellStyle name="Heading 3 29" xfId="5690" xr:uid="{AB190521-6B78-4B1B-BF71-3527F34B79EE}"/>
    <cellStyle name="Heading 3 3" xfId="1587" xr:uid="{581B76C1-6A7D-490B-BBBB-10F4A82914D6}"/>
    <cellStyle name="Heading 3 3 10" xfId="1588" xr:uid="{1973254A-7AC3-47B6-8D03-C164EEF991FC}"/>
    <cellStyle name="Heading 3 3 11" xfId="1589" xr:uid="{43F44A82-7380-4345-8A22-9C9C17F171BE}"/>
    <cellStyle name="Heading 3 3 12" xfId="3579" xr:uid="{FA7FC93A-8CD3-40DF-9BD2-BA50F569CE19}"/>
    <cellStyle name="Heading 3 3 2" xfId="1590" xr:uid="{85232E1A-759D-4105-A222-70263F8AB48F}"/>
    <cellStyle name="Heading 3 3 2 2" xfId="3580" xr:uid="{E2EEE8D6-CB34-40BE-AB98-1F92C4EDDC39}"/>
    <cellStyle name="Heading 3 3 2 3" xfId="5152" xr:uid="{5A730643-9599-4E4B-BCF9-812D231F9EB7}"/>
    <cellStyle name="Heading 3 3 3" xfId="1591" xr:uid="{EE8C6D72-C2A8-40E8-8842-70A21A453EF5}"/>
    <cellStyle name="Heading 3 3 3 2" xfId="3581" xr:uid="{CDFF979D-1CD4-4C97-8478-0E8A559B85B6}"/>
    <cellStyle name="Heading 3 3 3 3" xfId="5153" xr:uid="{AC1FD682-5B86-4C6C-B435-7087F8B62EC0}"/>
    <cellStyle name="Heading 3 3 4" xfId="1592" xr:uid="{037668B5-9ACA-4337-835B-0FEA15663461}"/>
    <cellStyle name="Heading 3 3 4 2" xfId="3582" xr:uid="{DB52C652-3BD0-47C3-97EC-9487B036223A}"/>
    <cellStyle name="Heading 3 3 4 3" xfId="5154" xr:uid="{BF0E82A2-8AC2-4424-B4D9-B599948EB8FC}"/>
    <cellStyle name="Heading 3 3 5" xfId="1593" xr:uid="{05C8EC14-B830-4E1E-B1AF-8E6A998EF828}"/>
    <cellStyle name="Heading 3 3 5 2" xfId="3583" xr:uid="{8320B972-41A2-4EAF-8229-AD67B80B0C0B}"/>
    <cellStyle name="Heading 3 3 5 3" xfId="5155" xr:uid="{DEDC274D-5FC2-47E6-8536-2251B5743C96}"/>
    <cellStyle name="Heading 3 3 6" xfId="1594" xr:uid="{8320F566-C007-4159-93AE-9D3224A36DE4}"/>
    <cellStyle name="Heading 3 3 6 2" xfId="3584" xr:uid="{3B467705-7854-4DF5-9585-23C4799EC54F}"/>
    <cellStyle name="Heading 3 3 6 3" xfId="5156" xr:uid="{0C67DC9A-3F22-47DB-9786-8004D04B04F8}"/>
    <cellStyle name="Heading 3 3 7" xfId="1595" xr:uid="{85557BED-8223-4FCD-90C2-0FFC24C26D9E}"/>
    <cellStyle name="Heading 3 3 8" xfId="1596" xr:uid="{A7D27ACB-8565-4BBF-A4F9-BA2E39B2A432}"/>
    <cellStyle name="Heading 3 3 9" xfId="1597" xr:uid="{9829E917-4EB1-43F0-98EA-9A9409E9D6D6}"/>
    <cellStyle name="Heading 3 30" xfId="5733" xr:uid="{88223B2B-B9AE-4F71-9167-FC4283F13AA9}"/>
    <cellStyle name="Heading 3 31" xfId="1566" xr:uid="{1A9EA0F1-E76D-4B5F-9672-9891A1EAB9C5}"/>
    <cellStyle name="Heading 3 32" xfId="5777" xr:uid="{4060982F-4874-4924-B50A-97357AC28D99}"/>
    <cellStyle name="Heading 3 33" xfId="111" xr:uid="{C8F9C430-8C65-4069-ACD5-DB8930999D5C}"/>
    <cellStyle name="Heading 3 4" xfId="1598" xr:uid="{045939A7-9F80-4191-A7EE-AD31E152ECE2}"/>
    <cellStyle name="Heading 3 4 2" xfId="3586" xr:uid="{4D16AA7B-E329-47EE-9074-956DD19CF375}"/>
    <cellStyle name="Heading 3 4 2 2" xfId="5157" xr:uid="{1217F669-1400-4FD7-B791-9C3B72D5D73E}"/>
    <cellStyle name="Heading 3 4 3" xfId="3587" xr:uid="{C8B89B3D-CAF3-467C-A931-9993F308BD9C}"/>
    <cellStyle name="Heading 3 4 3 2" xfId="5158" xr:uid="{146820DD-9456-4EFB-AC77-BAE836ACDF4B}"/>
    <cellStyle name="Heading 3 4 4" xfId="3588" xr:uid="{A502337B-2AC1-4A8C-92B9-0D99105F6E36}"/>
    <cellStyle name="Heading 3 4 4 2" xfId="5159" xr:uid="{63143B0E-211A-4AB2-AE5D-0AB650DEF035}"/>
    <cellStyle name="Heading 3 4 5" xfId="3589" xr:uid="{7C658BA3-8076-410E-9D5C-5DEE2F56893D}"/>
    <cellStyle name="Heading 3 4 5 2" xfId="5160" xr:uid="{D84476EA-3EE4-417E-AB8B-45C03291455A}"/>
    <cellStyle name="Heading 3 4 6" xfId="3590" xr:uid="{23AD16FC-4D36-4452-A45E-072B711A62FA}"/>
    <cellStyle name="Heading 3 4 6 2" xfId="5161" xr:uid="{7F34C835-7AE7-4B98-946A-4C8160279B63}"/>
    <cellStyle name="Heading 3 4 7" xfId="3585" xr:uid="{2F3F643C-305A-4A82-AA3C-F749E2AAAB89}"/>
    <cellStyle name="Heading 3 5" xfId="1599" xr:uid="{7D6B7EE6-8D24-4A8B-A6C7-C8F06048C853}"/>
    <cellStyle name="Heading 3 5 2" xfId="3592" xr:uid="{54004B25-17EA-4FF1-ACB0-0893096F70E4}"/>
    <cellStyle name="Heading 3 5 3" xfId="3591" xr:uid="{F6C544AF-13B4-477E-AA59-77F11A8C5812}"/>
    <cellStyle name="Heading 3 6" xfId="1600" xr:uid="{1A224CAE-4203-42EA-B3E2-F8ECB865C0B7}"/>
    <cellStyle name="Heading 3 6 2" xfId="3594" xr:uid="{E152AB98-F0B7-47A7-808A-1BEDDF5FF7FC}"/>
    <cellStyle name="Heading 3 6 3" xfId="3595" xr:uid="{70BC1DBB-85EB-4D4D-BA62-7864BBEC67E6}"/>
    <cellStyle name="Heading 3 6 4" xfId="3593" xr:uid="{E390558F-187F-4830-8945-306DC1760AFA}"/>
    <cellStyle name="Heading 3 7" xfId="1601" xr:uid="{FA867813-0A87-4AAE-8810-229CE79E56C9}"/>
    <cellStyle name="Heading 3 7 2" xfId="3597" xr:uid="{F55108F5-29B3-4211-82BB-6E446A8D9208}"/>
    <cellStyle name="Heading 3 7 3" xfId="3596" xr:uid="{E003C874-4ADD-4415-A661-4EDE2F0726CF}"/>
    <cellStyle name="Heading 3 8" xfId="1602" xr:uid="{D6F93397-9A3A-4C2E-9031-9AD078A60904}"/>
    <cellStyle name="Heading 3 8 2" xfId="3598" xr:uid="{23D0CC56-A7E0-4113-A1FD-5D7C690B7BEA}"/>
    <cellStyle name="Heading 3 9" xfId="1603" xr:uid="{CCE52205-E259-496A-A521-01B12CC72490}"/>
    <cellStyle name="Heading 3 9 2" xfId="3599" xr:uid="{05419335-7234-4682-8BC4-23A9F36576F2}"/>
    <cellStyle name="Heading 4 10" xfId="1605" xr:uid="{F00FBEFA-B0CA-43CA-8BC1-68C7E72A3565}"/>
    <cellStyle name="Heading 4 10 2" xfId="3601" xr:uid="{1C7FCA2B-58A5-434B-8733-76699A3D8B03}"/>
    <cellStyle name="Heading 4 11" xfId="1606" xr:uid="{BD0564CF-4E32-4ACC-B2FD-1B7DB680150B}"/>
    <cellStyle name="Heading 4 11 2" xfId="3602" xr:uid="{4517B799-F91D-4D9E-AAC4-BC10CE988D6F}"/>
    <cellStyle name="Heading 4 12" xfId="1607" xr:uid="{ABD14C77-A73F-4788-A376-C59E0332DE66}"/>
    <cellStyle name="Heading 4 12 2" xfId="3603" xr:uid="{41A6A7AA-4BEE-4C5D-9FAF-563CDC4779C2}"/>
    <cellStyle name="Heading 4 13" xfId="1608" xr:uid="{83DCF870-D748-4BA6-8BAC-F4C01D43A63E}"/>
    <cellStyle name="Heading 4 13 2" xfId="3604" xr:uid="{ED18055C-77BC-4F87-8A3F-59C05A2400EE}"/>
    <cellStyle name="Heading 4 14" xfId="1609" xr:uid="{72C19186-B11F-4EAD-A854-2398E011B288}"/>
    <cellStyle name="Heading 4 14 2" xfId="3605" xr:uid="{57F8226E-62F4-482C-A5E3-B35D0B63AB44}"/>
    <cellStyle name="Heading 4 15" xfId="1610" xr:uid="{9720203A-C9FD-4FF4-AC75-8914D1787005}"/>
    <cellStyle name="Heading 4 15 2" xfId="3606" xr:uid="{E2AA34DF-0977-400E-B7AA-04F128B3BA58}"/>
    <cellStyle name="Heading 4 16" xfId="1611" xr:uid="{4CB120A1-5580-4777-854D-6D66A1E69CE7}"/>
    <cellStyle name="Heading 4 16 2" xfId="3607" xr:uid="{3FC4E3C0-399A-4D8A-9564-D0B1062FAE50}"/>
    <cellStyle name="Heading 4 17" xfId="1612" xr:uid="{9E8CAB47-7993-45E8-A7AA-C39FF397FA06}"/>
    <cellStyle name="Heading 4 17 2" xfId="3608" xr:uid="{E84FD3CE-BB0D-4651-8AEA-0B6BDA750135}"/>
    <cellStyle name="Heading 4 18" xfId="1613" xr:uid="{A6264083-61F2-4B03-A176-3DC7C6A77F3C}"/>
    <cellStyle name="Heading 4 18 2" xfId="3609" xr:uid="{40711C43-2BE8-4E9C-A86C-97CA932D8681}"/>
    <cellStyle name="Heading 4 19" xfId="3610" xr:uid="{B015BC6D-41EF-408A-BA99-94CD6CC958C1}"/>
    <cellStyle name="Heading 4 2" xfId="252" xr:uid="{1EC13993-465B-4CCE-BB55-3A60A81A3B47}"/>
    <cellStyle name="Heading 4 2 10" xfId="1615" xr:uid="{AE0C7AD7-78B0-4085-9961-49A79044D696}"/>
    <cellStyle name="Heading 4 2 11" xfId="1616" xr:uid="{85E7725E-7C61-4DF5-B968-144C7C51D71C}"/>
    <cellStyle name="Heading 4 2 12" xfId="3611" xr:uid="{D75A4E31-1B2D-456A-A7CE-459F54E9A859}"/>
    <cellStyle name="Heading 4 2 13" xfId="5163" xr:uid="{0166A5D1-4520-4291-B8BA-C4568FCF9CBE}"/>
    <cellStyle name="Heading 4 2 14" xfId="29131" xr:uid="{445DCE24-F074-4D08-8952-6B7E182B89D4}"/>
    <cellStyle name="Heading 4 2 15" xfId="1614" xr:uid="{C41E7009-7924-41A2-A179-EE5C4EA58AF9}"/>
    <cellStyle name="Heading 4 2 2" xfId="1617" xr:uid="{C5A6F668-C6E5-4CCB-9032-7229B1763EFC}"/>
    <cellStyle name="Heading 4 2 2 2" xfId="3613" xr:uid="{A4E62793-FB03-4C8E-9C2C-287DB52AB0B7}"/>
    <cellStyle name="Heading 4 2 2 2 2" xfId="5165" xr:uid="{FEDEE687-09BA-4163-90A1-21BCA75BF6FD}"/>
    <cellStyle name="Heading 4 2 2 3" xfId="3614" xr:uid="{FFA941F3-A032-4D24-B2AB-96B600519F57}"/>
    <cellStyle name="Heading 4 2 2 3 2" xfId="5166" xr:uid="{1DBD09E3-AECE-4CA3-B0D1-CF647FEEC2E7}"/>
    <cellStyle name="Heading 4 2 2 4" xfId="3615" xr:uid="{639DA65C-14B0-48F0-905F-68314225C96C}"/>
    <cellStyle name="Heading 4 2 2 4 2" xfId="5167" xr:uid="{15CD78DA-364D-48F5-B8C0-BF3F07F8AC55}"/>
    <cellStyle name="Heading 4 2 2 5" xfId="3616" xr:uid="{CB51A923-CCEF-49AB-9778-757498BD7645}"/>
    <cellStyle name="Heading 4 2 2 5 2" xfId="5168" xr:uid="{79F26B34-94F0-45DC-AE56-D4F6406E5358}"/>
    <cellStyle name="Heading 4 2 2 6" xfId="3617" xr:uid="{E0362DE7-C57B-426E-BFFE-A7398484F7F0}"/>
    <cellStyle name="Heading 4 2 2 6 2" xfId="5169" xr:uid="{F88ECCBB-54C9-4D28-8B3C-DD3FB8A29D2B}"/>
    <cellStyle name="Heading 4 2 2 7" xfId="3612" xr:uid="{0A44E553-DF77-4EE3-A86E-2F5BE539AD41}"/>
    <cellStyle name="Heading 4 2 2 8" xfId="5164" xr:uid="{6152F3A6-4613-44D8-8D46-7D21BF8B1475}"/>
    <cellStyle name="Heading 4 2 3" xfId="1618" xr:uid="{37F0A0F4-47D3-4027-8D2D-CF4774AA30CC}"/>
    <cellStyle name="Heading 4 2 3 2" xfId="3618" xr:uid="{5DCC69F8-3808-4FCA-93B8-B85939A1F594}"/>
    <cellStyle name="Heading 4 2 3 3" xfId="5170" xr:uid="{764AF5F7-05F5-4CCE-92E8-CD37C58BC7BB}"/>
    <cellStyle name="Heading 4 2 4" xfId="1619" xr:uid="{663AC2F6-FFD3-4881-B51E-68E646A5A0FA}"/>
    <cellStyle name="Heading 4 2 4 2" xfId="3620" xr:uid="{31EFA20B-8D51-4808-8FE8-AC550327AD2F}"/>
    <cellStyle name="Heading 4 2 4 3" xfId="3619" xr:uid="{4A71EAAE-B633-4BA2-89CB-E9C5DF5775DB}"/>
    <cellStyle name="Heading 4 2 4 4" xfId="5171" xr:uid="{44B98455-0FA2-4537-821E-281D236F92A2}"/>
    <cellStyle name="Heading 4 2 5" xfId="1620" xr:uid="{D1B5DBC1-8369-446C-87F6-026B9EFAE74E}"/>
    <cellStyle name="Heading 4 2 5 2" xfId="3621" xr:uid="{BE150C41-5AC9-4B28-9295-A7068BE0E71A}"/>
    <cellStyle name="Heading 4 2 5 3" xfId="5172" xr:uid="{3EF7232F-B3BB-49C8-85A9-D19CA1FF0A69}"/>
    <cellStyle name="Heading 4 2 6" xfId="1621" xr:uid="{8A464F58-14C9-43C9-95C7-EFAD69E2AA59}"/>
    <cellStyle name="Heading 4 2 6 2" xfId="3622" xr:uid="{6760D855-E67E-4102-B14A-C59D1B2D4114}"/>
    <cellStyle name="Heading 4 2 6 3" xfId="5173" xr:uid="{033699EE-2B7C-4FC6-B0D2-1E684FA8CB86}"/>
    <cellStyle name="Heading 4 2 7" xfId="1622" xr:uid="{883B45EA-4FF9-4A7F-89E5-C1020866C136}"/>
    <cellStyle name="Heading 4 2 7 2" xfId="3623" xr:uid="{0E4AE43B-E63F-48FD-A108-43E4C60C3844}"/>
    <cellStyle name="Heading 4 2 7 3" xfId="5174" xr:uid="{13320451-C4F7-4001-914A-7DBEF786C1B8}"/>
    <cellStyle name="Heading 4 2 8" xfId="1623" xr:uid="{84A0FCE1-A37B-46C2-8CF1-A894C1D9746E}"/>
    <cellStyle name="Heading 4 2 8 2" xfId="3624" xr:uid="{39009120-2812-4733-8579-258575CE0B1B}"/>
    <cellStyle name="Heading 4 2 8 3" xfId="5175" xr:uid="{4898B55E-A471-45A9-8D08-70E7EEA84C03}"/>
    <cellStyle name="Heading 4 2 9" xfId="1624" xr:uid="{5D2852F6-7E7B-48A7-AE35-FF9ADC349CC0}"/>
    <cellStyle name="Heading 4 2 9 2" xfId="3625" xr:uid="{1659412C-C5F7-40E1-8B69-0D6750DAEBB0}"/>
    <cellStyle name="Heading 4 2 9 3" xfId="5176" xr:uid="{603CDCFB-815A-4568-9581-1C591E49F3BF}"/>
    <cellStyle name="Heading 4 20" xfId="3626" xr:uid="{78EBDDD1-98A1-4F0C-9B0E-243F1EC0495C}"/>
    <cellStyle name="Heading 4 21" xfId="3627" xr:uid="{CB24FA71-F73F-48E4-9E79-534C9471DF01}"/>
    <cellStyle name="Heading 4 22" xfId="3628" xr:uid="{52C633D4-7209-4EB2-9E32-EE550CAF82E6}"/>
    <cellStyle name="Heading 4 23" xfId="3629" xr:uid="{6D46FFF8-BB46-4C3D-B3DD-22258C00DBC8}"/>
    <cellStyle name="Heading 4 24" xfId="3630" xr:uid="{0FC22F2B-6A2E-4812-9FB7-BAF60D0A3519}"/>
    <cellStyle name="Heading 4 25" xfId="3631" xr:uid="{04DF9AC0-5A05-4A16-A733-679BB98C6AF0}"/>
    <cellStyle name="Heading 4 26" xfId="3632" xr:uid="{777C1BB8-6A16-40BA-A370-EDAAC3251DCA}"/>
    <cellStyle name="Heading 4 27" xfId="3600" xr:uid="{75046442-3379-4D9D-9EE3-078760BCF77C}"/>
    <cellStyle name="Heading 4 28" xfId="5162" xr:uid="{A569C956-0301-4F25-AFCA-AD191B5D1C9E}"/>
    <cellStyle name="Heading 4 29" xfId="5691" xr:uid="{B17AC5E1-3653-4359-A6A7-F07042D66F9D}"/>
    <cellStyle name="Heading 4 3" xfId="212" xr:uid="{21C40CFD-7488-4F71-B579-C25509EC4DA9}"/>
    <cellStyle name="Heading 4 3 10" xfId="1626" xr:uid="{1F6E2C61-08FC-43BF-BE92-94BEF9EE5B7C}"/>
    <cellStyle name="Heading 4 3 11" xfId="1627" xr:uid="{EE209714-FF2B-4855-BBAD-BE5BF189C946}"/>
    <cellStyle name="Heading 4 3 12" xfId="3633" xr:uid="{31E215BC-E7EC-4A94-9846-DB94BD53A661}"/>
    <cellStyle name="Heading 4 3 13" xfId="29091" xr:uid="{F7C30650-C167-4CC8-A910-AA07186F20D8}"/>
    <cellStyle name="Heading 4 3 14" xfId="1625" xr:uid="{2A49389E-F694-457A-99BF-AE3A9D6C0156}"/>
    <cellStyle name="Heading 4 3 2" xfId="1628" xr:uid="{5A629034-E09C-4113-9ECC-8B23D7A9844F}"/>
    <cellStyle name="Heading 4 3 2 2" xfId="3634" xr:uid="{107C67EF-DFF4-456C-9FC2-482008E27D31}"/>
    <cellStyle name="Heading 4 3 2 3" xfId="5177" xr:uid="{12E484FF-2FD2-455C-829B-A638A29A2B07}"/>
    <cellStyle name="Heading 4 3 3" xfId="1629" xr:uid="{EE217489-1F18-4494-B1B1-3DBA4409EC30}"/>
    <cellStyle name="Heading 4 3 3 2" xfId="3635" xr:uid="{A9272825-110B-488D-8B87-E759E7C74810}"/>
    <cellStyle name="Heading 4 3 3 3" xfId="5178" xr:uid="{B2659986-8E07-4212-9715-E00A89E2A479}"/>
    <cellStyle name="Heading 4 3 4" xfId="1630" xr:uid="{E6CF6D84-7E74-40B9-BCBE-A35EFE93BE52}"/>
    <cellStyle name="Heading 4 3 4 2" xfId="3636" xr:uid="{815E6BA2-5D04-485B-96CC-BEAB6A5606A6}"/>
    <cellStyle name="Heading 4 3 4 3" xfId="5179" xr:uid="{2929FC0B-BA57-44BD-89BC-A12502A05002}"/>
    <cellStyle name="Heading 4 3 5" xfId="1631" xr:uid="{3602D7D5-97B7-4A33-A022-530AEE74315E}"/>
    <cellStyle name="Heading 4 3 5 2" xfId="3637" xr:uid="{5ECD75D7-8C95-49E0-9701-35E26B38EEC8}"/>
    <cellStyle name="Heading 4 3 5 3" xfId="5180" xr:uid="{3A27FAEB-54A1-411F-9109-55BBDA80849F}"/>
    <cellStyle name="Heading 4 3 6" xfId="1632" xr:uid="{A7652FF4-5A99-499C-9B48-2B044FA84CDA}"/>
    <cellStyle name="Heading 4 3 6 2" xfId="3638" xr:uid="{1BF15A3A-A904-4391-9D05-8BC2EEB711DD}"/>
    <cellStyle name="Heading 4 3 6 3" xfId="5181" xr:uid="{0E6D68C2-AA7A-4898-A1CF-97A54253F973}"/>
    <cellStyle name="Heading 4 3 7" xfId="1633" xr:uid="{545327A3-2421-4F1F-88CE-490656D51AD7}"/>
    <cellStyle name="Heading 4 3 8" xfId="1634" xr:uid="{77F311EB-9663-493B-BE5C-299C8F0BC371}"/>
    <cellStyle name="Heading 4 3 9" xfId="1635" xr:uid="{F5B02269-4568-4EBB-8EBD-95D088390EE3}"/>
    <cellStyle name="Heading 4 30" xfId="5734" xr:uid="{8C8D9E8D-4A0D-4492-9DA2-BE5E44EC9C5E}"/>
    <cellStyle name="Heading 4 31" xfId="1604" xr:uid="{96EE1036-1496-4AF2-812F-70F144ADF2FA}"/>
    <cellStyle name="Heading 4 32" xfId="5778" xr:uid="{81C1073E-3D0D-4976-B8A7-8377187871F8}"/>
    <cellStyle name="Heading 4 33" xfId="112" xr:uid="{133D3D7A-EDE6-4023-AAB4-75D66AFA44EB}"/>
    <cellStyle name="Heading 4 4" xfId="1636" xr:uid="{E9BD1D27-B4D7-4385-B9E9-29D7F3982453}"/>
    <cellStyle name="Heading 4 4 2" xfId="3640" xr:uid="{6C651157-7885-45A9-B490-BAD6E2416CA8}"/>
    <cellStyle name="Heading 4 4 2 2" xfId="5182" xr:uid="{8DBCFF42-3F12-481E-8E07-52E1D8C36990}"/>
    <cellStyle name="Heading 4 4 3" xfId="3641" xr:uid="{1F335969-E46B-45CD-A756-FCE009F84862}"/>
    <cellStyle name="Heading 4 4 3 2" xfId="5183" xr:uid="{441B3DB8-E837-4550-9652-AD2F650F8381}"/>
    <cellStyle name="Heading 4 4 4" xfId="3642" xr:uid="{45D57E88-E89F-46ED-876E-D4997460EFED}"/>
    <cellStyle name="Heading 4 4 4 2" xfId="5184" xr:uid="{46D64ABC-3ED9-46D4-B143-2495EF82FCE5}"/>
    <cellStyle name="Heading 4 4 5" xfId="3643" xr:uid="{A7BC69A5-E56C-4887-B144-6B68F9D4CE81}"/>
    <cellStyle name="Heading 4 4 5 2" xfId="5185" xr:uid="{E13EA3D8-7AB6-430A-985D-F4A28729EE2B}"/>
    <cellStyle name="Heading 4 4 6" xfId="3644" xr:uid="{4CCA6EDC-0097-4392-BC7E-3015EA019D6D}"/>
    <cellStyle name="Heading 4 4 6 2" xfId="5186" xr:uid="{15A0DF75-0CF4-40A7-A735-0ABA54C26AA8}"/>
    <cellStyle name="Heading 4 4 7" xfId="3639" xr:uid="{A6D2F226-C397-4BBC-BA0B-283771907C8B}"/>
    <cellStyle name="Heading 4 5" xfId="1637" xr:uid="{89465814-7650-489A-BA8A-3B7A28E111DC}"/>
    <cellStyle name="Heading 4 5 2" xfId="3646" xr:uid="{66556616-9B3C-40B0-9640-F871262E584A}"/>
    <cellStyle name="Heading 4 5 3" xfId="3645" xr:uid="{03D4F8AF-3977-4C43-8FA5-05602FF1E2B5}"/>
    <cellStyle name="Heading 4 6" xfId="1638" xr:uid="{CAC6065C-CB52-4324-B256-D83931485425}"/>
    <cellStyle name="Heading 4 6 2" xfId="3648" xr:uid="{CE55CF20-761B-4EF1-AB4A-13F7127BF1C5}"/>
    <cellStyle name="Heading 4 6 3" xfId="3649" xr:uid="{54F40808-45E8-4BFA-8297-77012F2D7A33}"/>
    <cellStyle name="Heading 4 6 4" xfId="3647" xr:uid="{7830026F-19CD-44A1-8160-ADD711BB1622}"/>
    <cellStyle name="Heading 4 7" xfId="1639" xr:uid="{C7CE92DF-8AD8-40CC-806B-44541B6F92BF}"/>
    <cellStyle name="Heading 4 7 2" xfId="3651" xr:uid="{98CCFC23-05FD-40E5-91AF-55BA3CDD76E8}"/>
    <cellStyle name="Heading 4 7 3" xfId="3650" xr:uid="{4FBE1801-B34E-43D3-AE84-F4CA43906F4D}"/>
    <cellStyle name="Heading 4 8" xfId="1640" xr:uid="{062B1257-2E0C-4957-9299-DF9DC2B33881}"/>
    <cellStyle name="Heading 4 8 2" xfId="3652" xr:uid="{3F1E3774-1D99-42B0-A39D-76CA9EF5E087}"/>
    <cellStyle name="Heading 4 9" xfId="1641" xr:uid="{3910C1AF-80BA-4ACF-B06F-4BC461C642FD}"/>
    <cellStyle name="Heading 4 9 2" xfId="3653" xr:uid="{74F640AC-FDEB-4BE3-8256-B96C5020F308}"/>
    <cellStyle name="Hyperlink 2" xfId="101" xr:uid="{7F954BF9-D4D0-46C7-B7D1-1DD3AF3B8DC7}"/>
    <cellStyle name="Hyperlink 2 2" xfId="4390" xr:uid="{BBAF484B-4638-4B7C-8964-4DD712762631}"/>
    <cellStyle name="Hyperlink 2 3" xfId="2331" xr:uid="{B8019A45-BC0D-4B86-982F-017888E34DDA}"/>
    <cellStyle name="Hyperlink 2 4" xfId="5187" xr:uid="{44C3A0CF-D5FB-4256-AC98-F680D363F44A}"/>
    <cellStyle name="Hyperlink 2 5" xfId="3654" xr:uid="{3DC3D9CA-DF54-4EB9-B263-5AA54BEAA8FD}"/>
    <cellStyle name="Hyperlink 3" xfId="4389" xr:uid="{D6BA67CE-E68F-4E19-BAAB-07BE3FB8D151}"/>
    <cellStyle name="Input 10" xfId="1643" xr:uid="{569C1D01-35B8-461F-9AAF-3EF8AA45CDB2}"/>
    <cellStyle name="Input 10 10" xfId="9420" xr:uid="{A86FB83F-21A3-4F87-A9A5-242D0AF375E6}"/>
    <cellStyle name="Input 10 10 2" xfId="15119" xr:uid="{D2EC365E-059F-4E9C-ADB1-81F3E2854B0E}"/>
    <cellStyle name="Input 10 10 2 2" xfId="24566" xr:uid="{93136A8A-3354-4B28-89FD-66E7E6F8E178}"/>
    <cellStyle name="Input 10 10 3" xfId="18865" xr:uid="{285AA874-3533-4F0B-96A2-700A97E9C5D7}"/>
    <cellStyle name="Input 10 11" xfId="27035" xr:uid="{D7947CB8-8330-4DE7-8672-7E0ECEAED2FB}"/>
    <cellStyle name="Input 10 12" xfId="27580" xr:uid="{D9C23A14-D7F0-4DF4-926C-4B5CED04BB30}"/>
    <cellStyle name="Input 10 2" xfId="3657" xr:uid="{B13AB54D-016C-49BE-BE42-A526C4307C0D}"/>
    <cellStyle name="Input 10 3" xfId="3656" xr:uid="{534FBEB4-231A-4613-BE0F-093F92B24EA0}"/>
    <cellStyle name="Input 10 4" xfId="5887" xr:uid="{8A3BE56E-C9CC-450C-BC55-F0805893C39F}"/>
    <cellStyle name="Input 10 4 2" xfId="6555" xr:uid="{F384EFE5-4D2F-4709-AC01-F75CB104B4D9}"/>
    <cellStyle name="Input 10 4 2 2" xfId="10285" xr:uid="{F930262C-453D-4DAA-8504-CE6BC8B0F8EC}"/>
    <cellStyle name="Input 10 4 2 2 2" xfId="19731" xr:uid="{75AB64FE-A9C9-4AA4-88FE-3326C7D51F56}"/>
    <cellStyle name="Input 10 4 2 3" xfId="16002" xr:uid="{04CAF521-5DEB-4538-A6C4-3889EE9E2CCE}"/>
    <cellStyle name="Input 10 4 3" xfId="9616" xr:uid="{50722EB0-AB1D-4632-87D3-989CCEEA36FF}"/>
    <cellStyle name="Input 10 4 3 2" xfId="19061" xr:uid="{28C00755-1B95-4710-8AC0-AFDA4DB5F82B}"/>
    <cellStyle name="Input 10 4 4" xfId="15332" xr:uid="{EC2EC4EA-F32C-4EFB-97B5-F78C2A843220}"/>
    <cellStyle name="Input 10 4 5" xfId="28065" xr:uid="{0C36D18E-B150-4555-A3BC-40BF74DD93EE}"/>
    <cellStyle name="Input 10 4 6" xfId="27453" xr:uid="{959C980D-37C8-42D1-A6FD-5D2B2BADFB5D}"/>
    <cellStyle name="Input 10 4 7" xfId="26898" xr:uid="{66833298-2E8F-4C9C-98FC-89AB121D5277}"/>
    <cellStyle name="Input 10 4 8" xfId="28599" xr:uid="{56E9735C-0DD1-4E26-A0A6-A4CA225A7EA1}"/>
    <cellStyle name="Input 10 5" xfId="7407" xr:uid="{ADE6C57A-E7DA-447B-AB5D-BA55E7A6C952}"/>
    <cellStyle name="Input 10 5 2" xfId="11136" xr:uid="{5C704A47-B65E-4840-902F-1EE1D5DC68C4}"/>
    <cellStyle name="Input 10 5 2 2" xfId="20583" xr:uid="{88658BD9-4CE2-4CD0-A58A-A761F1F78BAE}"/>
    <cellStyle name="Input 10 5 2 3" xfId="25007" xr:uid="{E57E6762-D0D9-4B70-B7A3-F03CAA5FC827}"/>
    <cellStyle name="Input 10 5 3" xfId="13142" xr:uid="{7FE02F02-7081-47D3-ADD2-4FB82D8D27D8}"/>
    <cellStyle name="Input 10 5 3 2" xfId="22589" xr:uid="{E5187CB9-3D1F-423C-A88A-69FB0B458527}"/>
    <cellStyle name="Input 10 5 4" xfId="16854" xr:uid="{606D5D4B-80B3-4769-B8AF-BAC1F8181F9B}"/>
    <cellStyle name="Input 10 6" xfId="8622" xr:uid="{027BB0E1-869E-4592-BEEC-D1DAE0455227}"/>
    <cellStyle name="Input 10 6 2" xfId="12171" xr:uid="{2FD8A710-2962-4A4E-A1FF-3A4F416C3A97}"/>
    <cellStyle name="Input 10 6 2 2" xfId="21618" xr:uid="{97492DF1-BB2D-4C05-A099-969790AA4ED7}"/>
    <cellStyle name="Input 10 6 2 3" xfId="26012" xr:uid="{49858899-5795-4B0A-A8D7-3F9DC6BC7209}"/>
    <cellStyle name="Input 10 6 3" xfId="14325" xr:uid="{0516EC38-346D-4F87-A6CC-1E1AF899D080}"/>
    <cellStyle name="Input 10 6 3 2" xfId="23772" xr:uid="{4C940E0C-9D02-4F64-8DE2-C7BEBD6A51A1}"/>
    <cellStyle name="Input 10 6 4" xfId="18067" xr:uid="{AE5271AD-30F4-4DDA-9D87-B157E3AB879A}"/>
    <cellStyle name="Input 10 7" xfId="8299" xr:uid="{32897F2B-8AA3-424E-B5F8-45C4A2A53CF5}"/>
    <cellStyle name="Input 10 7 2" xfId="11896" xr:uid="{EDD60227-8B1C-4E60-855C-5964B28A94FC}"/>
    <cellStyle name="Input 10 7 2 2" xfId="21343" xr:uid="{90E94CD6-A670-4C0F-9C7A-F4DA4B8B651B}"/>
    <cellStyle name="Input 10 7 2 3" xfId="25757" xr:uid="{D9F61F81-7CCF-4E75-80DF-464E3C04CF2C}"/>
    <cellStyle name="Input 10 7 3" xfId="14022" xr:uid="{35AB3D86-E334-480A-97BF-2E7A80197D96}"/>
    <cellStyle name="Input 10 7 3 2" xfId="23469" xr:uid="{6B3DB2A5-4FD7-4CE7-AA98-D8DB61252DD3}"/>
    <cellStyle name="Input 10 7 4" xfId="17744" xr:uid="{CE39B6BF-3F28-4B4D-97E3-4865FC0CA690}"/>
    <cellStyle name="Input 10 8" xfId="8006" xr:uid="{482C023F-B9F5-47DC-9F3C-983918D1A103}"/>
    <cellStyle name="Input 10 8 2" xfId="11654" xr:uid="{89A0C192-C219-4046-836C-F4222451B6E8}"/>
    <cellStyle name="Input 10 8 2 2" xfId="21101" xr:uid="{61862E24-57CA-4F95-961D-75DAD67A59C1}"/>
    <cellStyle name="Input 10 8 2 3" xfId="25519" xr:uid="{11E27FF8-805C-4C70-AC21-DCA820CC3DA6}"/>
    <cellStyle name="Input 10 8 3" xfId="13733" xr:uid="{7D0BD897-84E5-44AC-A964-1842F8389DB1}"/>
    <cellStyle name="Input 10 8 3 2" xfId="23180" xr:uid="{6EFC297C-3865-4530-8AAB-D7078A8E8D3B}"/>
    <cellStyle name="Input 10 8 4" xfId="17451" xr:uid="{DF2A4ADD-42F5-4929-AEC7-8D61C1DE861A}"/>
    <cellStyle name="Input 10 9" xfId="8447" xr:uid="{613F0F88-8859-4F9E-8649-859D65CFC707}"/>
    <cellStyle name="Input 10 9 2" xfId="12019" xr:uid="{E7E35321-92D5-493C-9E3E-D5F88CE3BD2C}"/>
    <cellStyle name="Input 10 9 2 2" xfId="21466" xr:uid="{9EF49F70-90DC-4A86-B4D0-EC2A1C5AC6EE}"/>
    <cellStyle name="Input 10 9 2 3" xfId="25861" xr:uid="{5816650A-D0E6-40A0-AA5E-45A90248508B}"/>
    <cellStyle name="Input 10 9 3" xfId="14151" xr:uid="{6CA3700C-2DE3-4B7E-B50C-AC7F4136F6A5}"/>
    <cellStyle name="Input 10 9 3 2" xfId="23598" xr:uid="{9C411FC7-DA91-46F2-81EA-0C397BF915B5}"/>
    <cellStyle name="Input 10 9 4" xfId="17892" xr:uid="{FC3D7CDF-C79D-4417-956E-3B31A336D812}"/>
    <cellStyle name="Input 11" xfId="1644" xr:uid="{722E2815-C4DF-4B86-8EDF-B2E94EE3B674}"/>
    <cellStyle name="Input 11 10" xfId="27036" xr:uid="{68C05082-2EA9-4262-A86B-29E57A3811C6}"/>
    <cellStyle name="Input 11 11" xfId="27581" xr:uid="{5031B92E-C2B0-45A5-9CD6-3046A0729507}"/>
    <cellStyle name="Input 11 2" xfId="3658" xr:uid="{B26F8FAA-380E-4E55-A862-D72578AF0F2B}"/>
    <cellStyle name="Input 11 3" xfId="5888" xr:uid="{20C04AB9-9D61-49D6-A231-C8C853ED541F}"/>
    <cellStyle name="Input 11 3 2" xfId="6556" xr:uid="{4E810EB1-0F75-4256-9F78-E797D874CC66}"/>
    <cellStyle name="Input 11 3 2 2" xfId="10286" xr:uid="{36FDC3C9-31EF-4125-A2B1-DDA1CFC8DA13}"/>
    <cellStyle name="Input 11 3 2 2 2" xfId="19732" xr:uid="{512D7FA5-A3ED-4432-B393-B449ABD77FC2}"/>
    <cellStyle name="Input 11 3 2 3" xfId="16003" xr:uid="{85E5276D-1FF2-4937-9ACC-3911FD492F2F}"/>
    <cellStyle name="Input 11 3 3" xfId="9617" xr:uid="{BAD3889A-3D7B-4122-B9CF-11A2FB76D9C4}"/>
    <cellStyle name="Input 11 3 3 2" xfId="19062" xr:uid="{9BF587FB-5CDD-413E-9E28-6AB583D58DBF}"/>
    <cellStyle name="Input 11 3 4" xfId="15333" xr:uid="{8F2E7873-F2F0-46D6-824B-F26738C744BC}"/>
    <cellStyle name="Input 11 3 5" xfId="28066" xr:uid="{70399706-439C-4E90-A4AD-28A0B1818375}"/>
    <cellStyle name="Input 11 3 6" xfId="27714" xr:uid="{989D92DE-C425-42DB-9CA3-DD4527FA879D}"/>
    <cellStyle name="Input 11 3 7" xfId="28364" xr:uid="{2177321D-5199-41D4-B3D2-E5A0F28F6E27}"/>
    <cellStyle name="Input 11 3 8" xfId="28600" xr:uid="{AFA2686E-3FEF-4D44-82F8-134A9EB86E3D}"/>
    <cellStyle name="Input 11 4" xfId="7495" xr:uid="{E32ADC9A-58C0-4E25-8635-776555BC0555}"/>
    <cellStyle name="Input 11 4 2" xfId="11224" xr:uid="{9FD2C724-E6C2-4CD2-90D1-B0B1FC8B8A12}"/>
    <cellStyle name="Input 11 4 2 2" xfId="20671" xr:uid="{6FB5F8DC-0CF2-4122-AE7A-791035AAAFD3}"/>
    <cellStyle name="Input 11 4 2 3" xfId="25095" xr:uid="{E76C2F8D-479C-404C-A791-FBE3CD8E5D85}"/>
    <cellStyle name="Input 11 4 3" xfId="13230" xr:uid="{8F8BB2C4-2B32-475B-A5B5-68A7C39FFD26}"/>
    <cellStyle name="Input 11 4 3 2" xfId="22677" xr:uid="{F95D967E-3769-4CD6-A132-556EDBE15B2E}"/>
    <cellStyle name="Input 11 4 4" xfId="16942" xr:uid="{70D6F0E4-BAA4-43F7-BC46-01DDBEC43B56}"/>
    <cellStyle name="Input 11 5" xfId="9055" xr:uid="{C40763A7-6740-41C6-B177-1B511330727E}"/>
    <cellStyle name="Input 11 5 2" xfId="12537" xr:uid="{71B1672E-7963-4EFF-A08E-9699E300400D}"/>
    <cellStyle name="Input 11 5 2 2" xfId="21984" xr:uid="{CAFF0D3B-3CAF-4A5B-8D0A-FA4D71AFE33D}"/>
    <cellStyle name="Input 11 5 2 3" xfId="26376" xr:uid="{6F8ABB82-E1E4-416D-BCF0-DFC4D2A88753}"/>
    <cellStyle name="Input 11 5 3" xfId="14756" xr:uid="{D57801A2-EB66-4DCF-8ECA-3A2542DE833A}"/>
    <cellStyle name="Input 11 5 3 2" xfId="24203" xr:uid="{C7BF83B4-A4DE-400F-AC98-31F8A6957E8C}"/>
    <cellStyle name="Input 11 5 4" xfId="18500" xr:uid="{5F61BDE0-5809-49A8-A952-98AB9AA93F7A}"/>
    <cellStyle name="Input 11 6" xfId="7750" xr:uid="{770A54E6-DC49-4519-A982-68B681BFAA5D}"/>
    <cellStyle name="Input 11 6 2" xfId="11425" xr:uid="{F4DB2C6E-74C1-46CF-8720-09253381B744}"/>
    <cellStyle name="Input 11 6 2 2" xfId="20872" xr:uid="{5A2C9B68-BB3B-4D02-ACAF-34A82E1E7FBE}"/>
    <cellStyle name="Input 11 6 2 3" xfId="25291" xr:uid="{E503A3E8-0EB8-4FDA-B88A-974E3010FA94}"/>
    <cellStyle name="Input 11 6 3" xfId="13478" xr:uid="{43AC9A89-6AE6-464F-B791-10F274B8FF1C}"/>
    <cellStyle name="Input 11 6 3 2" xfId="22925" xr:uid="{95D87494-AACF-43B9-AE5B-A63E9D9FE7A2}"/>
    <cellStyle name="Input 11 6 4" xfId="17195" xr:uid="{1FC7D318-C9B0-4E17-8432-7DE6E4CF8C00}"/>
    <cellStyle name="Input 11 7" xfId="7627" xr:uid="{5878AAA7-9812-418F-8CB1-AC1E4F022ED0}"/>
    <cellStyle name="Input 11 7 2" xfId="11337" xr:uid="{90F0D4F5-4003-41B2-98D0-9EFDA93E3094}"/>
    <cellStyle name="Input 11 7 2 2" xfId="20784" xr:uid="{D68D30CC-07B1-434D-878C-6BFFF8F7C4B1}"/>
    <cellStyle name="Input 11 7 2 3" xfId="25203" xr:uid="{A0D1C431-5676-43BA-9D0D-DDC5B62AE3C7}"/>
    <cellStyle name="Input 11 7 3" xfId="13355" xr:uid="{218DDB68-7A3F-47CE-AB52-F11AB6121A9B}"/>
    <cellStyle name="Input 11 7 3 2" xfId="22802" xr:uid="{D57967C9-155B-478B-83F4-1AE10783E770}"/>
    <cellStyle name="Input 11 7 4" xfId="17072" xr:uid="{A72E4FAB-761B-482C-9EEB-814FB09F5EFB}"/>
    <cellStyle name="Input 11 8" xfId="9012" xr:uid="{8C2F4EA1-3654-4429-A058-F50C4B54E2D1}"/>
    <cellStyle name="Input 11 8 2" xfId="12494" xr:uid="{A07A0177-8ED0-4BF2-A5E7-58619713BD34}"/>
    <cellStyle name="Input 11 8 2 2" xfId="21941" xr:uid="{E9F06588-5E91-4D77-A982-D330713B027D}"/>
    <cellStyle name="Input 11 8 2 3" xfId="26333" xr:uid="{3511B521-BBBF-44CE-86F8-9712614E0E1B}"/>
    <cellStyle name="Input 11 8 3" xfId="14713" xr:uid="{6EC6FDC7-1084-4649-8657-F03B0571B429}"/>
    <cellStyle name="Input 11 8 3 2" xfId="24160" xr:uid="{3E3B2B52-8D88-4190-907E-78AE9EDA98FF}"/>
    <cellStyle name="Input 11 8 4" xfId="18457" xr:uid="{CFA85D31-7A59-403E-B984-EB3A3A473807}"/>
    <cellStyle name="Input 11 9" xfId="7730" xr:uid="{780B55AF-0BA1-4202-9760-249BAFDCE973}"/>
    <cellStyle name="Input 11 9 2" xfId="13458" xr:uid="{BAEB4A5D-A0F8-42F9-95A4-7F38DF608F6B}"/>
    <cellStyle name="Input 11 9 2 2" xfId="22905" xr:uid="{459CBF60-63CD-4781-BF47-0D67D362399C}"/>
    <cellStyle name="Input 11 9 3" xfId="17175" xr:uid="{199E4538-E151-4337-BBEB-83B191BC2F89}"/>
    <cellStyle name="Input 12" xfId="1645" xr:uid="{E5F6D84A-CCB0-4330-946E-8AF87F41838C}"/>
    <cellStyle name="Input 12 10" xfId="27037" xr:uid="{AB52CA2F-CEB9-4F89-B71D-5560AC18A051}"/>
    <cellStyle name="Input 12 11" xfId="27096" xr:uid="{B272FF2A-2149-44F3-9773-FB638FC2A41A}"/>
    <cellStyle name="Input 12 2" xfId="3659" xr:uid="{C9F55B8E-327A-4714-9795-E7D41A211EC0}"/>
    <cellStyle name="Input 12 3" xfId="5889" xr:uid="{7541118C-0FB1-4F76-85E5-A0E07FBC534F}"/>
    <cellStyle name="Input 12 3 2" xfId="6557" xr:uid="{F8777013-F5D2-415A-832C-A42C686FA9F3}"/>
    <cellStyle name="Input 12 3 2 2" xfId="10287" xr:uid="{3B947CC3-A1EB-44DC-A8AC-0575D8753966}"/>
    <cellStyle name="Input 12 3 2 2 2" xfId="19733" xr:uid="{0E7048A7-10A0-48FC-B9FC-D7245EFC935C}"/>
    <cellStyle name="Input 12 3 2 3" xfId="16004" xr:uid="{466038F2-B42B-43EE-BFD7-6EF85FC52DCB}"/>
    <cellStyle name="Input 12 3 3" xfId="9618" xr:uid="{D777693E-E5C5-4755-BD8F-B3312A527EC0}"/>
    <cellStyle name="Input 12 3 3 2" xfId="19063" xr:uid="{081114DE-1007-4F5D-98A4-E2D472794377}"/>
    <cellStyle name="Input 12 3 4" xfId="15334" xr:uid="{3CFC620A-AD90-4F82-A76B-7FA2C2D2E3D1}"/>
    <cellStyle name="Input 12 3 5" xfId="28067" xr:uid="{B701629D-8E14-4D1A-85A4-6050BBC84B9D}"/>
    <cellStyle name="Input 12 3 6" xfId="28442" xr:uid="{9612F8E7-8B38-4866-9D35-3FB632449F36}"/>
    <cellStyle name="Input 12 3 7" xfId="26975" xr:uid="{384ED519-D37A-4B99-8E1D-98D507991221}"/>
    <cellStyle name="Input 12 3 8" xfId="28601" xr:uid="{2FE68FB5-6F87-4B18-BC08-0239296B6D88}"/>
    <cellStyle name="Input 12 4" xfId="7406" xr:uid="{B01EBB09-C77E-4824-B65F-7395CAE7887B}"/>
    <cellStyle name="Input 12 4 2" xfId="11135" xr:uid="{109E52B9-DA00-4FD2-BFE3-77058B0BFF0F}"/>
    <cellStyle name="Input 12 4 2 2" xfId="20582" xr:uid="{C9F98AC5-C536-4EB9-AA33-2A7542F2E5C3}"/>
    <cellStyle name="Input 12 4 2 3" xfId="25006" xr:uid="{528FCFE1-8E96-43A9-8DD3-F34D093860E9}"/>
    <cellStyle name="Input 12 4 3" xfId="13141" xr:uid="{1C05F647-2F81-419F-928D-3E078275E8EC}"/>
    <cellStyle name="Input 12 4 3 2" xfId="22588" xr:uid="{CA8BAD44-034A-4461-9315-8C113EE23F99}"/>
    <cellStyle name="Input 12 4 4" xfId="16853" xr:uid="{D785C3DB-993C-4592-8890-D09684B70643}"/>
    <cellStyle name="Input 12 5" xfId="8621" xr:uid="{37546B2D-641D-4586-A087-3018AFEC535C}"/>
    <cellStyle name="Input 12 5 2" xfId="12170" xr:uid="{501D7BFC-B3BB-430E-BB6C-9FF8819C4077}"/>
    <cellStyle name="Input 12 5 2 2" xfId="21617" xr:uid="{C098CEF3-6023-44C9-AD2D-A9FF5E0C3512}"/>
    <cellStyle name="Input 12 5 2 3" xfId="26011" xr:uid="{CFAFD75E-82DA-4AC2-B2B8-D6B1AFEA6C8D}"/>
    <cellStyle name="Input 12 5 3" xfId="14324" xr:uid="{0E9FC994-4EEB-452D-A3C4-E07EDE74120B}"/>
    <cellStyle name="Input 12 5 3 2" xfId="23771" xr:uid="{0F16D91A-5B81-486F-9A47-F7BDF8204FAD}"/>
    <cellStyle name="Input 12 5 4" xfId="18066" xr:uid="{BEB8591F-68EE-4BAB-8386-2969924DEDC5}"/>
    <cellStyle name="Input 12 6" xfId="8602" xr:uid="{EEBBECD5-97C6-4094-8C9D-5059C802DA47}"/>
    <cellStyle name="Input 12 6 2" xfId="12151" xr:uid="{63727440-9FEB-4C44-8245-FF94D5F26AA1}"/>
    <cellStyle name="Input 12 6 2 2" xfId="21598" xr:uid="{A2832D3E-DC5C-4B35-8621-A1189C1F3E43}"/>
    <cellStyle name="Input 12 6 2 3" xfId="25992" xr:uid="{2E7ED04D-C413-4B8B-8CC0-E293E75E7A97}"/>
    <cellStyle name="Input 12 6 3" xfId="14305" xr:uid="{88B27D8B-BF04-453F-9162-0A78B29B31F9}"/>
    <cellStyle name="Input 12 6 3 2" xfId="23752" xr:uid="{86E13429-B524-4966-AF5A-8D0C55B2561C}"/>
    <cellStyle name="Input 12 6 4" xfId="18047" xr:uid="{CD8B82CF-58CD-48FD-8B64-4C9BD54C7F94}"/>
    <cellStyle name="Input 12 7" xfId="8307" xr:uid="{B7F21D7A-F973-40EF-9808-255C170D5C78}"/>
    <cellStyle name="Input 12 7 2" xfId="11904" xr:uid="{9EF24684-FF36-48F8-8A5C-81932F3FBF58}"/>
    <cellStyle name="Input 12 7 2 2" xfId="21351" xr:uid="{4C739905-4CD6-4070-99DA-AD1965FBB6C9}"/>
    <cellStyle name="Input 12 7 2 3" xfId="25765" xr:uid="{58F7FEFF-019D-4FF0-A263-FBC30185B5DD}"/>
    <cellStyle name="Input 12 7 3" xfId="14030" xr:uid="{6DA2FDC4-571B-41AF-921C-1A5B624EA1B8}"/>
    <cellStyle name="Input 12 7 3 2" xfId="23477" xr:uid="{FC961851-A7D9-4E17-B24B-DA99F4E360FE}"/>
    <cellStyle name="Input 12 7 4" xfId="17752" xr:uid="{3C508442-B00E-425D-AD06-717B4FFD9BE3}"/>
    <cellStyle name="Input 12 8" xfId="8919" xr:uid="{1D754DD6-B8AA-4FAA-8C7E-E3A1A3279018}"/>
    <cellStyle name="Input 12 8 2" xfId="12412" xr:uid="{B1511F85-20BD-4098-B903-4EBB14B27FFE}"/>
    <cellStyle name="Input 12 8 2 2" xfId="21859" xr:uid="{920F4CB2-1764-4139-9170-C8BF662F5E71}"/>
    <cellStyle name="Input 12 8 2 3" xfId="26251" xr:uid="{89688ED8-1070-40D8-9571-9CB5F257A8A2}"/>
    <cellStyle name="Input 12 8 3" xfId="14620" xr:uid="{5D5BF380-5FE5-418F-B124-34E2EADB9F37}"/>
    <cellStyle name="Input 12 8 3 2" xfId="24067" xr:uid="{83435918-FC22-49C8-ABC0-C0F29BD03D19}"/>
    <cellStyle name="Input 12 8 4" xfId="18364" xr:uid="{C6E96746-0CC1-417D-A2A0-6CF6D6D1DE9D}"/>
    <cellStyle name="Input 12 9" xfId="9083" xr:uid="{B2F22E65-9BE1-4583-BA6F-DB9B75636059}"/>
    <cellStyle name="Input 12 9 2" xfId="14784" xr:uid="{1C007C8D-4026-4304-B3CB-03BE4D048C28}"/>
    <cellStyle name="Input 12 9 2 2" xfId="24231" xr:uid="{80D8F580-80EC-4790-9371-A30BA8ECBE98}"/>
    <cellStyle name="Input 12 9 3" xfId="18528" xr:uid="{D7C7D025-29D7-40EE-B7F8-2AD7FF9DA424}"/>
    <cellStyle name="Input 13" xfId="1646" xr:uid="{18A683E3-C1A3-43EE-BA6F-1A158464E4CD}"/>
    <cellStyle name="Input 13 10" xfId="27038" xr:uid="{3999E7C5-07BD-42CF-BA5E-92BB61D94378}"/>
    <cellStyle name="Input 13 11" xfId="27072" xr:uid="{1738AF5F-BEB5-40BF-8DC0-CDD4C321A338}"/>
    <cellStyle name="Input 13 2" xfId="3660" xr:uid="{FE13B7E9-D7D6-45A0-B9CD-6A1F2207F1DE}"/>
    <cellStyle name="Input 13 3" xfId="5890" xr:uid="{706DDAA5-BC8B-4418-AD26-98A3EF9129F8}"/>
    <cellStyle name="Input 13 3 2" xfId="6558" xr:uid="{EA839B3F-0D98-416F-90DC-DB461EF71FB1}"/>
    <cellStyle name="Input 13 3 2 2" xfId="10288" xr:uid="{777CE6B7-1E4E-4085-949B-CD931269ABD2}"/>
    <cellStyle name="Input 13 3 2 2 2" xfId="19734" xr:uid="{29D90DF2-9B1B-4B95-BB3A-6151EE323686}"/>
    <cellStyle name="Input 13 3 2 3" xfId="16005" xr:uid="{7E5D0B4A-06B0-4BA5-8022-8F44D9869046}"/>
    <cellStyle name="Input 13 3 3" xfId="9619" xr:uid="{E8C06A6B-1312-4185-9232-BB6282D41348}"/>
    <cellStyle name="Input 13 3 3 2" xfId="19064" xr:uid="{4ED800C7-B320-41D5-9FD5-1AE40676D5C2}"/>
    <cellStyle name="Input 13 3 4" xfId="15335" xr:uid="{25E647DE-86A2-46B0-948A-DAE1CA9D0A85}"/>
    <cellStyle name="Input 13 3 5" xfId="28068" xr:uid="{098EBD3B-1EEA-4AA8-ABB3-45F019DAEB18}"/>
    <cellStyle name="Input 13 3 6" xfId="27312" xr:uid="{528B1E57-76D5-4F80-BF69-C654B236F4BE}"/>
    <cellStyle name="Input 13 3 7" xfId="27562" xr:uid="{A3237191-940F-4A5F-9469-75671CA9644E}"/>
    <cellStyle name="Input 13 3 8" xfId="28602" xr:uid="{EE768E1C-6A68-44A5-8CC7-5948052F8C2C}"/>
    <cellStyle name="Input 13 4" xfId="7494" xr:uid="{D074BC32-B1F2-485B-92DC-B32DC9A46D46}"/>
    <cellStyle name="Input 13 4 2" xfId="11223" xr:uid="{0BA2EE29-403E-4982-88C8-8C73A401FE1F}"/>
    <cellStyle name="Input 13 4 2 2" xfId="20670" xr:uid="{0A85575E-B3EC-41E8-963D-C39522B36B2F}"/>
    <cellStyle name="Input 13 4 2 3" xfId="25094" xr:uid="{94463037-A64E-45B4-AF18-F3C597600437}"/>
    <cellStyle name="Input 13 4 3" xfId="13229" xr:uid="{AB7235D7-489F-4E20-BD86-6A3415E4CF9A}"/>
    <cellStyle name="Input 13 4 3 2" xfId="22676" xr:uid="{F7447747-9EBA-4A26-B093-B4263C473E7F}"/>
    <cellStyle name="Input 13 4 4" xfId="16941" xr:uid="{7829295C-78CD-4481-AFB1-3A0418817714}"/>
    <cellStyle name="Input 13 5" xfId="9054" xr:uid="{FB4F32EA-C108-482F-9A59-245A511E669F}"/>
    <cellStyle name="Input 13 5 2" xfId="12536" xr:uid="{0A81D13C-D2FD-49C4-AB1C-EF51646CDE83}"/>
    <cellStyle name="Input 13 5 2 2" xfId="21983" xr:uid="{831D543C-7BA5-4A76-AA4D-1156C3F6E7A6}"/>
    <cellStyle name="Input 13 5 2 3" xfId="26375" xr:uid="{4AAD785C-7740-42CF-A2FC-65ECBC725397}"/>
    <cellStyle name="Input 13 5 3" xfId="14755" xr:uid="{BBB83634-1267-4315-B058-0F319413ABFF}"/>
    <cellStyle name="Input 13 5 3 2" xfId="24202" xr:uid="{4CC36453-81AB-401E-A0A3-33DF0E79D6EA}"/>
    <cellStyle name="Input 13 5 4" xfId="18499" xr:uid="{B2CFA111-5ED4-41BF-9F5A-E74EA4F75E88}"/>
    <cellStyle name="Input 13 6" xfId="9030" xr:uid="{97424890-BF07-40D3-833A-177F4703ACC1}"/>
    <cellStyle name="Input 13 6 2" xfId="12512" xr:uid="{FD0E2227-B70D-4326-8F65-96F3A93B8C46}"/>
    <cellStyle name="Input 13 6 2 2" xfId="21959" xr:uid="{72D6FA3F-5D42-4C00-AC44-E3C735ABB2E5}"/>
    <cellStyle name="Input 13 6 2 3" xfId="26351" xr:uid="{BCF13459-DD7A-4E4D-AD45-014FF00B9DEA}"/>
    <cellStyle name="Input 13 6 3" xfId="14731" xr:uid="{F6938396-5D17-489A-8B77-D53D1244BB8D}"/>
    <cellStyle name="Input 13 6 3 2" xfId="24178" xr:uid="{5075C49F-B53C-471C-BF01-E1616F0AA9CB}"/>
    <cellStyle name="Input 13 6 4" xfId="18475" xr:uid="{FE9CD15C-841D-45FB-8854-308D56DEA666}"/>
    <cellStyle name="Input 13 7" xfId="7601" xr:uid="{56106CE0-B980-47DC-A1F1-D01360A21408}"/>
    <cellStyle name="Input 13 7 2" xfId="11314" xr:uid="{1BD80C0E-B3E2-4124-850E-8A3C79145E1C}"/>
    <cellStyle name="Input 13 7 2 2" xfId="20761" xr:uid="{183011F2-D2D0-44FC-9456-917F41E40314}"/>
    <cellStyle name="Input 13 7 2 3" xfId="25180" xr:uid="{4684A3D9-A7E9-48C6-9B0B-32FE643FFD4A}"/>
    <cellStyle name="Input 13 7 3" xfId="13329" xr:uid="{3AF7DE79-28C9-4329-A593-1A396D23C015}"/>
    <cellStyle name="Input 13 7 3 2" xfId="22776" xr:uid="{BB3DC403-C7E1-4AF9-9EA5-1DD9858E4DEA}"/>
    <cellStyle name="Input 13 7 4" xfId="17046" xr:uid="{E79C39D8-8625-4B9F-A095-CAE55D1510B1}"/>
    <cellStyle name="Input 13 8" xfId="8973" xr:uid="{37249B04-6AEE-43FC-8849-C466F9B7811B}"/>
    <cellStyle name="Input 13 8 2" xfId="12458" xr:uid="{B44730ED-4547-4442-9FF1-D994889AD3A1}"/>
    <cellStyle name="Input 13 8 2 2" xfId="21905" xr:uid="{46827C96-C0B4-4167-92C9-C5FF81D162C3}"/>
    <cellStyle name="Input 13 8 2 3" xfId="26297" xr:uid="{01B74006-362E-472B-AB37-806C1F185646}"/>
    <cellStyle name="Input 13 8 3" xfId="14674" xr:uid="{4AB2C31C-0A0E-4AD1-B2B6-93FEAF35DE4E}"/>
    <cellStyle name="Input 13 8 3 2" xfId="24121" xr:uid="{94B14124-7EDD-483C-BF68-E4BA604EC49A}"/>
    <cellStyle name="Input 13 8 4" xfId="18418" xr:uid="{EA312173-C87A-4C8F-847C-E710940B0800}"/>
    <cellStyle name="Input 13 9" xfId="8027" xr:uid="{E15FF8FE-5589-4516-BF7E-39B7DAB868BC}"/>
    <cellStyle name="Input 13 9 2" xfId="13754" xr:uid="{FD636D0D-1B72-4F09-B726-3EE979428540}"/>
    <cellStyle name="Input 13 9 2 2" xfId="23201" xr:uid="{91F5F222-0F1D-4729-883C-FF518920B82A}"/>
    <cellStyle name="Input 13 9 3" xfId="17472" xr:uid="{0BC901A8-85FD-4809-A043-ECC19003A5C6}"/>
    <cellStyle name="Input 14" xfId="1647" xr:uid="{92A4B2CE-544C-447D-9FD1-B8473354C7A9}"/>
    <cellStyle name="Input 14 10" xfId="27039" xr:uid="{F0C8807B-9D7C-4D35-A10E-DC5696194B1F}"/>
    <cellStyle name="Input 14 11" xfId="28009" xr:uid="{BF13E11E-C067-4957-9414-635D61C3A239}"/>
    <cellStyle name="Input 14 2" xfId="3661" xr:uid="{162188A1-46C4-4555-A740-31F3EDCE5B61}"/>
    <cellStyle name="Input 14 3" xfId="5891" xr:uid="{478D6CF1-6BFD-430A-B752-2B10BB671935}"/>
    <cellStyle name="Input 14 3 2" xfId="6559" xr:uid="{08643FB0-4847-41F8-A0D8-18B44570A97F}"/>
    <cellStyle name="Input 14 3 2 2" xfId="10289" xr:uid="{A5C0F046-D894-4FAA-95A5-5DB3685CBAC2}"/>
    <cellStyle name="Input 14 3 2 2 2" xfId="19735" xr:uid="{ADC26A61-F9CC-4C5D-ABF2-13A9213941F0}"/>
    <cellStyle name="Input 14 3 2 3" xfId="16006" xr:uid="{D0ADED85-C976-481D-9EA9-CD08B332E0CA}"/>
    <cellStyle name="Input 14 3 3" xfId="9620" xr:uid="{2D12B92E-E1CD-41BA-A43A-87CFC071A302}"/>
    <cellStyle name="Input 14 3 3 2" xfId="19065" xr:uid="{6C4A7B7F-DD48-4E04-B725-AEBBB7CFA3F6}"/>
    <cellStyle name="Input 14 3 4" xfId="15336" xr:uid="{06F3AB12-7109-459A-86B0-7559F8AEBEF5}"/>
    <cellStyle name="Input 14 3 5" xfId="28069" xr:uid="{9A2274F8-BE45-4F9D-8AF1-60EF45E7EB0F}"/>
    <cellStyle name="Input 14 3 6" xfId="27998" xr:uid="{74CC3A69-A44D-48F3-BB99-25611F88AF09}"/>
    <cellStyle name="Input 14 3 7" xfId="27615" xr:uid="{E1B7982A-491E-4AE7-8EE3-23849E36FE73}"/>
    <cellStyle name="Input 14 3 8" xfId="28603" xr:uid="{2418F1A7-61FC-4C2F-9A77-7C8E0D1CA952}"/>
    <cellStyle name="Input 14 4" xfId="7405" xr:uid="{A1774D03-AE58-497F-B432-DD3265F08A14}"/>
    <cellStyle name="Input 14 4 2" xfId="11134" xr:uid="{3DCCEEF2-E5B8-4ED7-B5FB-EC48B5D39982}"/>
    <cellStyle name="Input 14 4 2 2" xfId="20581" xr:uid="{2A3B2814-5BB3-49DE-8BF5-7F0C7C404F2D}"/>
    <cellStyle name="Input 14 4 2 3" xfId="25005" xr:uid="{D2CDC701-CC2D-455B-9A6E-C38CBF48A513}"/>
    <cellStyle name="Input 14 4 3" xfId="13140" xr:uid="{F0D7D0A5-D6FF-4F25-9E81-56E204232ABF}"/>
    <cellStyle name="Input 14 4 3 2" xfId="22587" xr:uid="{057663F5-AC46-4514-B34D-AD937DC7DE7E}"/>
    <cellStyle name="Input 14 4 4" xfId="16852" xr:uid="{0F31C408-8E8C-4F96-9DE4-97AE55E17F3A}"/>
    <cellStyle name="Input 14 5" xfId="8620" xr:uid="{CF3C2859-AC29-4F31-BC31-4422F5C77636}"/>
    <cellStyle name="Input 14 5 2" xfId="12169" xr:uid="{C38A1586-5523-4397-859D-94B65F38A999}"/>
    <cellStyle name="Input 14 5 2 2" xfId="21616" xr:uid="{330DD17E-3CDB-4987-8060-E2B46C6D7712}"/>
    <cellStyle name="Input 14 5 2 3" xfId="26010" xr:uid="{A34DBBF1-CFDB-4BE5-A9D2-3ED6887ACE77}"/>
    <cellStyle name="Input 14 5 3" xfId="14323" xr:uid="{22C9C0F9-D9E5-4B25-AC25-5CD4D4F1CA62}"/>
    <cellStyle name="Input 14 5 3 2" xfId="23770" xr:uid="{5E8245AE-9295-4A8F-90C2-67800D6A6D27}"/>
    <cellStyle name="Input 14 5 4" xfId="18065" xr:uid="{CAB65626-CEF5-4900-837B-025CAE4A01C7}"/>
    <cellStyle name="Input 14 6" xfId="7537" xr:uid="{FEB45472-C55B-4B25-8787-878DE5073D3D}"/>
    <cellStyle name="Input 14 6 2" xfId="11261" xr:uid="{BD04F275-F6F5-4C5F-8B99-35F37CEADAB3}"/>
    <cellStyle name="Input 14 6 2 2" xfId="20708" xr:uid="{34D03487-294B-4999-8347-5F5279A97D93}"/>
    <cellStyle name="Input 14 6 2 3" xfId="25128" xr:uid="{8F014204-B677-4B60-B22D-6D144A90EF03}"/>
    <cellStyle name="Input 14 6 3" xfId="13266" xr:uid="{8386CB78-2291-4527-99BF-1E704EEA7C5C}"/>
    <cellStyle name="Input 14 6 3 2" xfId="22713" xr:uid="{3E891EDC-B6B1-4EAF-A365-E4E791D25BE6}"/>
    <cellStyle name="Input 14 6 4" xfId="16982" xr:uid="{B33810F7-0AAD-4F40-8152-E71C3B344C1E}"/>
    <cellStyle name="Input 14 7" xfId="9306" xr:uid="{E1E66EF8-D1BC-4FF7-B017-96593090CA1F}"/>
    <cellStyle name="Input 14 7 2" xfId="12750" xr:uid="{FAFA245B-A2CE-4C0D-8096-B7D0689C93B7}"/>
    <cellStyle name="Input 14 7 2 2" xfId="22197" xr:uid="{AE9C96D2-278D-474D-AD9E-3372AB6EA2CD}"/>
    <cellStyle name="Input 14 7 2 3" xfId="26587" xr:uid="{7C862509-F72B-4908-A587-F40AC6AC6694}"/>
    <cellStyle name="Input 14 7 3" xfId="15005" xr:uid="{83DFFAF3-CE9C-4033-B8C4-52E40D6A25F4}"/>
    <cellStyle name="Input 14 7 3 2" xfId="24452" xr:uid="{87AE373A-30A2-4914-8182-A794EF03A8F8}"/>
    <cellStyle name="Input 14 7 4" xfId="18751" xr:uid="{933C0BE5-F93F-4EE1-9D9B-54756BE3A06C}"/>
    <cellStyle name="Input 14 8" xfId="8060" xr:uid="{A7E1B331-7A36-4BC6-8C0F-0CCCE93E84C6}"/>
    <cellStyle name="Input 14 8 2" xfId="11700" xr:uid="{72462F54-CF6E-44BD-9129-3B27D751B93D}"/>
    <cellStyle name="Input 14 8 2 2" xfId="21147" xr:uid="{B6E63421-A56C-4B5C-B36E-79628279DD71}"/>
    <cellStyle name="Input 14 8 2 3" xfId="25563" xr:uid="{E258D72B-A835-4BF1-9B1D-5BB86ECC6F23}"/>
    <cellStyle name="Input 14 8 3" xfId="13785" xr:uid="{396E7B11-45B5-4307-836C-C3340D8E8633}"/>
    <cellStyle name="Input 14 8 3 2" xfId="23232" xr:uid="{3E9A7D84-BD8B-4DFB-860F-258D23109183}"/>
    <cellStyle name="Input 14 8 4" xfId="17505" xr:uid="{568BE718-C463-47A5-8014-3291F70AD6E3}"/>
    <cellStyle name="Input 14 9" xfId="9441" xr:uid="{DFDC388E-043F-4478-B26F-128330D6B9AC}"/>
    <cellStyle name="Input 14 9 2" xfId="15140" xr:uid="{1FFB4766-55BB-442C-9187-33CBAF3E6B20}"/>
    <cellStyle name="Input 14 9 2 2" xfId="24587" xr:uid="{A3065A19-10BB-4D7E-9D7E-0B0FD5EDB5F0}"/>
    <cellStyle name="Input 14 9 3" xfId="18886" xr:uid="{26237F84-23C4-4A00-B54B-EA743A90F1F7}"/>
    <cellStyle name="Input 15" xfId="1648" xr:uid="{EA31F99F-CB94-45DC-AEE4-7EC12A46EAF3}"/>
    <cellStyle name="Input 15 10" xfId="27040" xr:uid="{F4556117-F533-469A-95F7-B4E031586A97}"/>
    <cellStyle name="Input 15 11" xfId="27095" xr:uid="{CDB7C8F6-54E4-4FD7-AD09-B11778E9ACB0}"/>
    <cellStyle name="Input 15 2" xfId="3662" xr:uid="{F79B65D5-47B6-433A-A386-98551AB65420}"/>
    <cellStyle name="Input 15 3" xfId="5892" xr:uid="{268E2E17-65A6-47A7-8265-CB78D72F3DB5}"/>
    <cellStyle name="Input 15 3 2" xfId="6560" xr:uid="{7B41759A-9553-4712-9D38-091CA85BEC31}"/>
    <cellStyle name="Input 15 3 2 2" xfId="10290" xr:uid="{5693DD14-3ACF-4D40-B94E-B220C0B34192}"/>
    <cellStyle name="Input 15 3 2 2 2" xfId="19736" xr:uid="{B53AAB85-2F55-4EA2-9300-395763605938}"/>
    <cellStyle name="Input 15 3 2 3" xfId="16007" xr:uid="{7CA257BB-F1E3-408F-A516-30C4EE1F34B7}"/>
    <cellStyle name="Input 15 3 3" xfId="9621" xr:uid="{B2E3E4E6-B023-4E7C-8593-AA50546F4137}"/>
    <cellStyle name="Input 15 3 3 2" xfId="19066" xr:uid="{FE15CEC0-82FB-484C-A410-7581F40A4784}"/>
    <cellStyle name="Input 15 3 4" xfId="15337" xr:uid="{A49BAF32-D1E6-440B-AD1A-34F0A722AC2A}"/>
    <cellStyle name="Input 15 3 5" xfId="28070" xr:uid="{586C888D-111F-4C50-80B5-5B5782C2C83A}"/>
    <cellStyle name="Input 15 3 6" xfId="27715" xr:uid="{EBE07167-7F93-4782-B91D-37EED626B506}"/>
    <cellStyle name="Input 15 3 7" xfId="26978" xr:uid="{DB443A6E-BB41-44D6-9C28-8465BDFC6C15}"/>
    <cellStyle name="Input 15 3 8" xfId="28604" xr:uid="{A8675A5E-CA90-483D-B360-86620D28E60C}"/>
    <cellStyle name="Input 15 4" xfId="7404" xr:uid="{209F72D3-5F58-4D84-BB0A-8EBD43C7B08D}"/>
    <cellStyle name="Input 15 4 2" xfId="11133" xr:uid="{374774A7-E6DB-4AEB-91E0-CCE76B3E9427}"/>
    <cellStyle name="Input 15 4 2 2" xfId="20580" xr:uid="{0ADE50BB-9473-4936-A7E7-A7F48913AEC5}"/>
    <cellStyle name="Input 15 4 2 3" xfId="25004" xr:uid="{E946CF26-5E7B-4857-B7B5-CADD8188650F}"/>
    <cellStyle name="Input 15 4 3" xfId="13139" xr:uid="{5AB5F053-0499-4046-B988-B6E037A944C1}"/>
    <cellStyle name="Input 15 4 3 2" xfId="22586" xr:uid="{48B7BDBA-BE46-4DAF-BDFE-0919B08E92D2}"/>
    <cellStyle name="Input 15 4 4" xfId="16851" xr:uid="{F8A32E4C-A542-4AF2-8AC4-007F05CBD42E}"/>
    <cellStyle name="Input 15 5" xfId="9053" xr:uid="{30FE21DA-F3D6-48D7-8890-64486D4F0772}"/>
    <cellStyle name="Input 15 5 2" xfId="12535" xr:uid="{D8B9288D-A77F-4C35-9873-070D37B75BE0}"/>
    <cellStyle name="Input 15 5 2 2" xfId="21982" xr:uid="{EE978A76-3A61-45F2-9E4B-5A87B8CF5D56}"/>
    <cellStyle name="Input 15 5 2 3" xfId="26374" xr:uid="{A5E08722-DF25-4465-B961-976A78EE56D8}"/>
    <cellStyle name="Input 15 5 3" xfId="14754" xr:uid="{84C6E86F-4349-4DDD-B4AD-AE7A0BB973A4}"/>
    <cellStyle name="Input 15 5 3 2" xfId="24201" xr:uid="{2C814AC3-B878-493A-83F1-6973B294B8EA}"/>
    <cellStyle name="Input 15 5 4" xfId="18498" xr:uid="{C2FFF050-B082-46A5-B337-6591C090BF06}"/>
    <cellStyle name="Input 15 6" xfId="9018" xr:uid="{45D9D4C0-1E89-48EC-B40B-80A2D4058139}"/>
    <cellStyle name="Input 15 6 2" xfId="12500" xr:uid="{4D6DE2C6-086A-4EC2-AFDD-ECCA9E60062C}"/>
    <cellStyle name="Input 15 6 2 2" xfId="21947" xr:uid="{305FDC31-E0B3-46B0-B355-D498E9B1DA14}"/>
    <cellStyle name="Input 15 6 2 3" xfId="26339" xr:uid="{0B04434E-FF78-44BD-AAE1-BFDF726C03A5}"/>
    <cellStyle name="Input 15 6 3" xfId="14719" xr:uid="{807491A5-F025-4537-BE2B-6EB3F300D36A}"/>
    <cellStyle name="Input 15 6 3 2" xfId="24166" xr:uid="{D16EC91D-693F-485F-BAF8-AC382A70A08B}"/>
    <cellStyle name="Input 15 6 4" xfId="18463" xr:uid="{FDF10592-0233-4081-AB0B-818F0E9545CF}"/>
    <cellStyle name="Input 15 7" xfId="9029" xr:uid="{543314A7-1753-4B75-817E-9F91FCC479A2}"/>
    <cellStyle name="Input 15 7 2" xfId="12511" xr:uid="{E26A05BA-995D-4CEA-92B9-4D38FC2B6D28}"/>
    <cellStyle name="Input 15 7 2 2" xfId="21958" xr:uid="{92DFE43D-9D66-47D0-B7E9-85BBC5334152}"/>
    <cellStyle name="Input 15 7 2 3" xfId="26350" xr:uid="{5C5ED457-CA82-4183-AAC5-54CFEBD4ED85}"/>
    <cellStyle name="Input 15 7 3" xfId="14730" xr:uid="{2A0BD5E8-1974-4451-8596-DE5FF5ABC3B9}"/>
    <cellStyle name="Input 15 7 3 2" xfId="24177" xr:uid="{5779BCC4-8938-4865-A10F-A4DC7C7FCED5}"/>
    <cellStyle name="Input 15 7 4" xfId="18474" xr:uid="{24C60068-35B3-41EF-B56A-4E35358B0E64}"/>
    <cellStyle name="Input 15 8" xfId="7795" xr:uid="{7F30BFD1-6B32-4E17-955C-8409E4A27EC1}"/>
    <cellStyle name="Input 15 8 2" xfId="11469" xr:uid="{3A015C0D-0419-44D2-A339-7855FA2B4E15}"/>
    <cellStyle name="Input 15 8 2 2" xfId="20916" xr:uid="{E8042F36-1B09-4BC1-B6FE-A9C0D4369FAC}"/>
    <cellStyle name="Input 15 8 2 3" xfId="25335" xr:uid="{908EC4D0-0A0F-4CBB-933F-F180202266B4}"/>
    <cellStyle name="Input 15 8 3" xfId="13523" xr:uid="{E6C106DD-E4D4-4038-BE24-7DFBA9A98656}"/>
    <cellStyle name="Input 15 8 3 2" xfId="22970" xr:uid="{E9D7F855-F664-400F-89EF-1E2802147E56}"/>
    <cellStyle name="Input 15 8 4" xfId="17240" xr:uid="{64A87883-2CDB-4878-9D6E-3FAAEEB3338E}"/>
    <cellStyle name="Input 15 9" xfId="8207" xr:uid="{1BEFA9E6-E012-4811-8C18-5F99AE5C5413}"/>
    <cellStyle name="Input 15 9 2" xfId="13930" xr:uid="{B6ACDF29-B60B-4A9D-ADB0-4D41F0373A33}"/>
    <cellStyle name="Input 15 9 2 2" xfId="23377" xr:uid="{2C157BE7-E7D0-4DD8-A9BB-A7AB6AF47CFE}"/>
    <cellStyle name="Input 15 9 3" xfId="17652" xr:uid="{3E6B00DE-763D-4C8F-B28C-3E8A26BD8839}"/>
    <cellStyle name="Input 16" xfId="1649" xr:uid="{7DD6A61C-492A-4216-B5CA-8EEA9DBF30C9}"/>
    <cellStyle name="Input 16 10" xfId="27041" xr:uid="{4DFEB96B-8CA4-4171-8D0A-80221AB37134}"/>
    <cellStyle name="Input 16 11" xfId="27094" xr:uid="{240F5EF5-C197-46AF-9D0F-B6C72069FD61}"/>
    <cellStyle name="Input 16 2" xfId="3663" xr:uid="{4219783A-4A34-4BB3-8578-0C885B29A841}"/>
    <cellStyle name="Input 16 3" xfId="5893" xr:uid="{4BFA6499-3307-48EF-8134-38BAA80C4F3C}"/>
    <cellStyle name="Input 16 3 2" xfId="6561" xr:uid="{B65572A0-1763-4AC1-B4C9-985C0EA7D7C5}"/>
    <cellStyle name="Input 16 3 2 2" xfId="10291" xr:uid="{3AC43AD8-6ACE-4C10-93F7-C6933BD1E5E4}"/>
    <cellStyle name="Input 16 3 2 2 2" xfId="19737" xr:uid="{D52E9375-1167-490E-AF92-AD985515EE1F}"/>
    <cellStyle name="Input 16 3 2 3" xfId="16008" xr:uid="{79B82363-E7C2-487C-8E95-D233DD086B08}"/>
    <cellStyle name="Input 16 3 3" xfId="9622" xr:uid="{5C8D4120-A108-4CDF-B4E7-69F8F9963F55}"/>
    <cellStyle name="Input 16 3 3 2" xfId="19067" xr:uid="{C4B9A87C-6D72-4195-BE78-C273C6D64E93}"/>
    <cellStyle name="Input 16 3 4" xfId="15338" xr:uid="{684FB379-7D87-4447-BA1D-C4EB5CFC844E}"/>
    <cellStyle name="Input 16 3 5" xfId="28071" xr:uid="{8A17E363-54CA-40CB-9149-954E39728C5E}"/>
    <cellStyle name="Input 16 3 6" xfId="27313" xr:uid="{AF26FCC4-0BC5-47ED-AEF2-68037238C797}"/>
    <cellStyle name="Input 16 3 7" xfId="26899" xr:uid="{63FB830C-5C00-410B-9C0D-479B6841A33A}"/>
    <cellStyle name="Input 16 3 8" xfId="28605" xr:uid="{8D41DBFD-5C9C-419A-82A6-49B8E1BF3035}"/>
    <cellStyle name="Input 16 4" xfId="7493" xr:uid="{27C4EC1B-C789-4673-B289-903B92F92EB0}"/>
    <cellStyle name="Input 16 4 2" xfId="11222" xr:uid="{E2D8FFD6-65B7-48D7-945E-1334E866C184}"/>
    <cellStyle name="Input 16 4 2 2" xfId="20669" xr:uid="{2B1FEA0D-FDDA-443C-BD88-F94A24F268D8}"/>
    <cellStyle name="Input 16 4 2 3" xfId="25093" xr:uid="{2A8C9895-9942-4162-80D8-87246EADE4DA}"/>
    <cellStyle name="Input 16 4 3" xfId="13228" xr:uid="{546100AF-5853-436D-AEFA-639DEBFA5A22}"/>
    <cellStyle name="Input 16 4 3 2" xfId="22675" xr:uid="{633B36F7-4A0C-4CF2-BA4B-86A33C5E1A61}"/>
    <cellStyle name="Input 16 4 4" xfId="16940" xr:uid="{0ACAA50E-9171-4F7E-965D-822D538AA27A}"/>
    <cellStyle name="Input 16 5" xfId="8619" xr:uid="{E5597E45-B7B6-43ED-B039-78B5BF11CC00}"/>
    <cellStyle name="Input 16 5 2" xfId="12168" xr:uid="{C8F2A8D9-3638-4C11-A027-F0662BB3C105}"/>
    <cellStyle name="Input 16 5 2 2" xfId="21615" xr:uid="{928F5C92-8F05-43E7-8398-488B8EF3ED53}"/>
    <cellStyle name="Input 16 5 2 3" xfId="26009" xr:uid="{9BA8387F-0DFE-437C-8941-C1D4CFAAB16C}"/>
    <cellStyle name="Input 16 5 3" xfId="14322" xr:uid="{A08EC0E0-5308-49B7-B7E3-B67CA561A3CF}"/>
    <cellStyle name="Input 16 5 3 2" xfId="23769" xr:uid="{1B8C45E1-4C4C-47B6-8E3D-88B4AAED10EA}"/>
    <cellStyle name="Input 16 5 4" xfId="18064" xr:uid="{026BC213-8745-4C74-820C-559450CA9EAD}"/>
    <cellStyle name="Input 16 6" xfId="8603" xr:uid="{FDDDAF11-663A-4C3A-8364-3118ED8B5AEE}"/>
    <cellStyle name="Input 16 6 2" xfId="12152" xr:uid="{4CF94EBF-7080-4A91-9516-E6DC82005BFF}"/>
    <cellStyle name="Input 16 6 2 2" xfId="21599" xr:uid="{1B7F0E7D-F6F7-4DF2-B147-587A0A6516E8}"/>
    <cellStyle name="Input 16 6 2 3" xfId="25993" xr:uid="{DC973C6D-11C7-453C-8647-D4B5F28128B6}"/>
    <cellStyle name="Input 16 6 3" xfId="14306" xr:uid="{44482BBD-5622-428E-BEDC-57FA95824A05}"/>
    <cellStyle name="Input 16 6 3 2" xfId="23753" xr:uid="{44DB0483-527E-452B-909D-9397E626E619}"/>
    <cellStyle name="Input 16 6 4" xfId="18048" xr:uid="{D230189A-0CA9-40C9-AA40-B693DC0AA89E}"/>
    <cellStyle name="Input 16 7" xfId="8308" xr:uid="{F95465EB-7541-48D5-9B6C-8DAA00BC349D}"/>
    <cellStyle name="Input 16 7 2" xfId="11905" xr:uid="{2E801F21-DA15-4EAE-9A95-B6CE24872AC8}"/>
    <cellStyle name="Input 16 7 2 2" xfId="21352" xr:uid="{87ADFFAD-5C04-401A-8967-FD6453EE44B8}"/>
    <cellStyle name="Input 16 7 2 3" xfId="25766" xr:uid="{EF0D8E93-76E8-4AB7-9DFF-47A8145F9502}"/>
    <cellStyle name="Input 16 7 3" xfId="14031" xr:uid="{ECBFB836-8636-4F9F-9D0B-E253FE5C3557}"/>
    <cellStyle name="Input 16 7 3 2" xfId="23478" xr:uid="{3E596CF3-2D00-480D-9218-5BD2FE70EE3F}"/>
    <cellStyle name="Input 16 7 4" xfId="17753" xr:uid="{618813B3-672F-4739-B8DB-58AEB76C5FC2}"/>
    <cellStyle name="Input 16 8" xfId="8213" xr:uid="{40B7B875-C715-4E37-834E-4504C0EE4BF3}"/>
    <cellStyle name="Input 16 8 2" xfId="11823" xr:uid="{AF13D0EB-C2D7-417D-A611-80248076B124}"/>
    <cellStyle name="Input 16 8 2 2" xfId="21270" xr:uid="{72E9A822-EFC4-4D0D-BDCD-572258365542}"/>
    <cellStyle name="Input 16 8 2 3" xfId="25684" xr:uid="{13F40A0A-920D-4AC3-A586-61AD94DCEE4E}"/>
    <cellStyle name="Input 16 8 3" xfId="13936" xr:uid="{1BE32332-F5CB-4089-8F21-F4C620B308AA}"/>
    <cellStyle name="Input 16 8 3 2" xfId="23383" xr:uid="{1FD12A63-C6D0-4D8A-9947-10410745F975}"/>
    <cellStyle name="Input 16 8 4" xfId="17658" xr:uid="{B1F78BB3-35DF-490F-8CF3-A0C0C5C3322D}"/>
    <cellStyle name="Input 16 9" xfId="9378" xr:uid="{19015554-0046-4639-A009-D6B83162DD88}"/>
    <cellStyle name="Input 16 9 2" xfId="15077" xr:uid="{BB7E7E51-E240-48EA-8BFA-F75AE8746BCD}"/>
    <cellStyle name="Input 16 9 2 2" xfId="24524" xr:uid="{64A95653-B772-4EFD-9DB5-419EABDD203F}"/>
    <cellStyle name="Input 16 9 3" xfId="18823" xr:uid="{07E376F4-85EB-4848-BCCB-E2DB72283D4D}"/>
    <cellStyle name="Input 17" xfId="1650" xr:uid="{68892D50-F917-4EE3-8614-26F8DBD71B0A}"/>
    <cellStyle name="Input 17 10" xfId="27042" xr:uid="{15BD1D2F-3624-4EFC-A14B-4EAA1862507B}"/>
    <cellStyle name="Input 17 11" xfId="27093" xr:uid="{64D12242-61B0-450C-BD60-78C8680ACE93}"/>
    <cellStyle name="Input 17 2" xfId="3664" xr:uid="{5035E9E5-F673-4165-A5CF-C64CC5002934}"/>
    <cellStyle name="Input 17 3" xfId="5894" xr:uid="{4E12E87C-6AD0-4C8A-8B68-44B1E45C97A4}"/>
    <cellStyle name="Input 17 3 2" xfId="6562" xr:uid="{AD513F9C-34C7-49A5-A5DA-B84A41242BFA}"/>
    <cellStyle name="Input 17 3 2 2" xfId="10292" xr:uid="{291240F8-9334-4D68-9969-4EE2D85DB6FB}"/>
    <cellStyle name="Input 17 3 2 2 2" xfId="19738" xr:uid="{CC1DE692-D8B5-4C14-B3B0-CE32CB275FDB}"/>
    <cellStyle name="Input 17 3 2 3" xfId="16009" xr:uid="{732AECAC-C0CA-477C-A12B-78A531FD036C}"/>
    <cellStyle name="Input 17 3 3" xfId="9623" xr:uid="{E2C235F1-BFB0-4785-B3A8-49BB0EC3F997}"/>
    <cellStyle name="Input 17 3 3 2" xfId="19068" xr:uid="{A976A3C3-A873-4402-BDBF-D952D9DE0629}"/>
    <cellStyle name="Input 17 3 4" xfId="15339" xr:uid="{8D5AF9BE-9053-4D3F-AAA9-BE0C7283E155}"/>
    <cellStyle name="Input 17 3 5" xfId="28072" xr:uid="{E5BC489F-A770-4291-A787-2E790CA00338}"/>
    <cellStyle name="Input 17 3 6" xfId="26987" xr:uid="{A9BB6817-3855-4AC5-AEFE-A4C6445F16E0}"/>
    <cellStyle name="Input 17 3 7" xfId="28250" xr:uid="{45BE914E-4824-4FCB-8007-0C00A16FF740}"/>
    <cellStyle name="Input 17 3 8" xfId="28606" xr:uid="{D56981EF-E905-4161-B928-AF4FBAF8E84E}"/>
    <cellStyle name="Input 17 4" xfId="7492" xr:uid="{69523E7E-362E-47A5-8AE3-6B558825FB2E}"/>
    <cellStyle name="Input 17 4 2" xfId="11221" xr:uid="{98F10ACC-880E-43B8-A76A-2E58137FC1E1}"/>
    <cellStyle name="Input 17 4 2 2" xfId="20668" xr:uid="{C9A162DD-635A-48B3-91F0-699DADFA9281}"/>
    <cellStyle name="Input 17 4 2 3" xfId="25092" xr:uid="{1AF8191E-8449-4F5F-A01E-B2F23371C17C}"/>
    <cellStyle name="Input 17 4 3" xfId="13227" xr:uid="{5F00D585-C7FE-4CE5-A0FD-FFF0DE605F29}"/>
    <cellStyle name="Input 17 4 3 2" xfId="22674" xr:uid="{8BA19ED1-E62A-4A5E-8EE3-FA24E07AFC5B}"/>
    <cellStyle name="Input 17 4 4" xfId="16939" xr:uid="{7FA7036C-3C7B-40F3-915F-21F7F3B989BF}"/>
    <cellStyle name="Input 17 5" xfId="9052" xr:uid="{F48C570A-D398-47D9-8604-F4CE257FD04D}"/>
    <cellStyle name="Input 17 5 2" xfId="12534" xr:uid="{94C54127-EF7E-4454-8B2C-76C26935B88B}"/>
    <cellStyle name="Input 17 5 2 2" xfId="21981" xr:uid="{FB07E038-9E87-4728-BF49-30E5CF524831}"/>
    <cellStyle name="Input 17 5 2 3" xfId="26373" xr:uid="{71A59926-3C00-43E5-B934-856386702DFD}"/>
    <cellStyle name="Input 17 5 3" xfId="14753" xr:uid="{81C1281E-F188-4C78-AB14-BCD62723A4DA}"/>
    <cellStyle name="Input 17 5 3 2" xfId="24200" xr:uid="{6BEA95BD-4DC3-43D3-BB0F-088815F0B57A}"/>
    <cellStyle name="Input 17 5 4" xfId="18497" xr:uid="{2ED42473-A942-4522-8A16-CBFF2552AAF5}"/>
    <cellStyle name="Input 17 6" xfId="9019" xr:uid="{5212C810-14B6-4DE0-B951-D1C871F9C49A}"/>
    <cellStyle name="Input 17 6 2" xfId="12501" xr:uid="{B3300761-A5DF-40FD-AC84-B04AA7BF6094}"/>
    <cellStyle name="Input 17 6 2 2" xfId="21948" xr:uid="{367B75C5-CB9B-4930-A0A5-C5AA44BC8664}"/>
    <cellStyle name="Input 17 6 2 3" xfId="26340" xr:uid="{16AB2E74-C964-443E-A8E4-F840673C6B38}"/>
    <cellStyle name="Input 17 6 3" xfId="14720" xr:uid="{24DBCC15-AB39-41B6-8FBD-744143BC6F81}"/>
    <cellStyle name="Input 17 6 3 2" xfId="24167" xr:uid="{3C68CE07-C25D-49D5-8FC0-23E383E91094}"/>
    <cellStyle name="Input 17 6 4" xfId="18464" xr:uid="{32C6ECD0-275E-43A1-BC61-74873CCBB62A}"/>
    <cellStyle name="Input 17 7" xfId="8610" xr:uid="{F04B0A71-AF73-45E6-A262-F1CB0689A095}"/>
    <cellStyle name="Input 17 7 2" xfId="12159" xr:uid="{118F54CB-2805-4406-ACA1-BB1D157EF674}"/>
    <cellStyle name="Input 17 7 2 2" xfId="21606" xr:uid="{A52EF538-E1F4-470F-8590-FE1FCE3916C1}"/>
    <cellStyle name="Input 17 7 2 3" xfId="26000" xr:uid="{33064647-7C33-4546-AD83-021B23476286}"/>
    <cellStyle name="Input 17 7 3" xfId="14313" xr:uid="{A40BAE90-7C9C-44A2-B266-5488FE64D81E}"/>
    <cellStyle name="Input 17 7 3 2" xfId="23760" xr:uid="{0BE19254-F6A8-47FE-890D-92A8A41C8D2C}"/>
    <cellStyle name="Input 17 7 4" xfId="18055" xr:uid="{372E5E5A-F266-49A9-82D6-A487CA18E542}"/>
    <cellStyle name="Input 17 8" xfId="7890" xr:uid="{C5CB6ED8-8A56-4B60-A085-4C895157D6A2}"/>
    <cellStyle name="Input 17 8 2" xfId="11551" xr:uid="{2C959B7C-7554-47A5-AE70-2CF6D8211A68}"/>
    <cellStyle name="Input 17 8 2 2" xfId="20998" xr:uid="{2E9E9BDB-957A-443C-8A6C-3E713F2085D5}"/>
    <cellStyle name="Input 17 8 2 3" xfId="25416" xr:uid="{B7158EE6-D9B9-48E5-B090-A6A7F1A2F48B}"/>
    <cellStyle name="Input 17 8 3" xfId="13617" xr:uid="{EE1D0DE3-1D0F-400B-95AC-EB3DCA267C1C}"/>
    <cellStyle name="Input 17 8 3 2" xfId="23064" xr:uid="{F1966CB3-374A-4F9E-BABA-9309C9527973}"/>
    <cellStyle name="Input 17 8 4" xfId="17335" xr:uid="{BFCC3062-2798-4F78-9060-AA2B99179557}"/>
    <cellStyle name="Input 17 9" xfId="9315" xr:uid="{2C40C846-789E-4659-9E79-F6280E0621D0}"/>
    <cellStyle name="Input 17 9 2" xfId="15014" xr:uid="{7AB5A3F0-4950-4382-9DD8-F3EA198C4BE6}"/>
    <cellStyle name="Input 17 9 2 2" xfId="24461" xr:uid="{269D0663-D473-4CDF-A3BE-0CED1CD57598}"/>
    <cellStyle name="Input 17 9 3" xfId="18760" xr:uid="{53286115-1398-489C-8B7F-AD227E294CEF}"/>
    <cellStyle name="Input 18" xfId="1651" xr:uid="{B047DD2B-B10F-46A9-B7E3-0BAB77EDA9EA}"/>
    <cellStyle name="Input 18 10" xfId="27043" xr:uid="{67A1A312-AA65-4FB4-B767-56DD72EB394A}"/>
    <cellStyle name="Input 18 11" xfId="27092" xr:uid="{03AA73CE-8F0E-45F1-BDC5-33DB9379C7C7}"/>
    <cellStyle name="Input 18 2" xfId="3665" xr:uid="{0E2F6861-4694-4A5E-9187-6D27D5ABDA75}"/>
    <cellStyle name="Input 18 3" xfId="5895" xr:uid="{EE20AEB1-BC5D-424C-8E11-2A68A5FDAAE6}"/>
    <cellStyle name="Input 18 3 2" xfId="6563" xr:uid="{CFC738CB-5AA1-4796-A4B2-5091E7027F1E}"/>
    <cellStyle name="Input 18 3 2 2" xfId="10293" xr:uid="{C780D25E-C576-4969-BE34-83D661C674CA}"/>
    <cellStyle name="Input 18 3 2 2 2" xfId="19739" xr:uid="{26AA9652-A0ED-4F84-B85B-B267F9710D45}"/>
    <cellStyle name="Input 18 3 2 3" xfId="16010" xr:uid="{FF842F2F-F3C6-4D0F-B05E-9B7D1CAAAC66}"/>
    <cellStyle name="Input 18 3 3" xfId="9624" xr:uid="{4CF60CBC-D3C9-455A-8D97-DD47B7AE63E7}"/>
    <cellStyle name="Input 18 3 3 2" xfId="19069" xr:uid="{75F85B27-0C68-4568-A0C0-E3803A6933A6}"/>
    <cellStyle name="Input 18 3 4" xfId="15340" xr:uid="{205321D9-7A46-457E-94F6-88D88A4C5A42}"/>
    <cellStyle name="Input 18 3 5" xfId="28073" xr:uid="{33D3EA4E-B1F3-4C4C-A2C6-AEE7FB5DCBE0}"/>
    <cellStyle name="Input 18 3 6" xfId="27716" xr:uid="{A74E75CD-B0FD-41D2-B084-B1B1842ADF6C}"/>
    <cellStyle name="Input 18 3 7" xfId="27295" xr:uid="{DE333228-9AC9-49AC-A56B-8EEE5F5BD5F0}"/>
    <cellStyle name="Input 18 3 8" xfId="28607" xr:uid="{3ACE4A73-1B30-42E3-9A64-BCF85A168FE0}"/>
    <cellStyle name="Input 18 4" xfId="7491" xr:uid="{872F3522-AE5B-4D46-9024-A6CFF6F11BAC}"/>
    <cellStyle name="Input 18 4 2" xfId="11220" xr:uid="{0650FC28-8398-4DC5-A254-33ECE850827E}"/>
    <cellStyle name="Input 18 4 2 2" xfId="20667" xr:uid="{47D6EC9E-742B-4586-B54A-A6B261AB875B}"/>
    <cellStyle name="Input 18 4 2 3" xfId="25091" xr:uid="{D23CF379-BB11-43CB-ADDD-F76D25CCB5BA}"/>
    <cellStyle name="Input 18 4 3" xfId="13226" xr:uid="{A05C74A6-0F29-4C1C-BCBD-6CB4AE777616}"/>
    <cellStyle name="Input 18 4 3 2" xfId="22673" xr:uid="{2B9FC08F-50AC-413A-9A98-D1DD403EA206}"/>
    <cellStyle name="Input 18 4 4" xfId="16938" xr:uid="{BFF2677E-8A05-486D-82D1-6F4F6DC56F4A}"/>
    <cellStyle name="Input 18 5" xfId="8618" xr:uid="{025E0040-E75E-4F6E-9658-46DD3E92608E}"/>
    <cellStyle name="Input 18 5 2" xfId="12167" xr:uid="{9CC127AC-DCEC-40BF-BCA6-7CB213B8F7AD}"/>
    <cellStyle name="Input 18 5 2 2" xfId="21614" xr:uid="{48B3A38E-554F-4012-940C-D21AC1ECD594}"/>
    <cellStyle name="Input 18 5 2 3" xfId="26008" xr:uid="{1BC4E708-770E-4B3C-AA46-F4E06DAD82AA}"/>
    <cellStyle name="Input 18 5 3" xfId="14321" xr:uid="{181A8E85-A6CD-4FFD-AA2C-411C652340C6}"/>
    <cellStyle name="Input 18 5 3 2" xfId="23768" xr:uid="{D04CD177-50F1-44D1-8FC3-79A9096964DC}"/>
    <cellStyle name="Input 18 5 4" xfId="18063" xr:uid="{A4524879-0F8D-45E6-9177-FD06F411016A}"/>
    <cellStyle name="Input 18 6" xfId="8777" xr:uid="{93B9547E-FBCE-4935-8416-7E48F7D16256}"/>
    <cellStyle name="Input 18 6 2" xfId="12293" xr:uid="{79AD3EC6-D297-45B3-A9A2-C77F41F211D4}"/>
    <cellStyle name="Input 18 6 2 2" xfId="21740" xr:uid="{D5673154-9066-489F-8A16-0D7E973E1268}"/>
    <cellStyle name="Input 18 6 2 3" xfId="26133" xr:uid="{438B3995-9D3C-43B1-B831-F0BB35A140E8}"/>
    <cellStyle name="Input 18 6 3" xfId="14479" xr:uid="{85F4499C-F488-4939-8B9F-684BF1E50C46}"/>
    <cellStyle name="Input 18 6 3 2" xfId="23926" xr:uid="{317115E4-EB63-465B-BA32-10782B7A6FE2}"/>
    <cellStyle name="Input 18 6 4" xfId="18222" xr:uid="{D9A4804C-173A-447F-854F-01C2E5BBD1AB}"/>
    <cellStyle name="Input 18 7" xfId="7760" xr:uid="{CFBBD52D-FFAB-4C60-8B2A-01F4FB94CECE}"/>
    <cellStyle name="Input 18 7 2" xfId="11435" xr:uid="{07E84781-B829-46E2-8CAE-ACE36155278F}"/>
    <cellStyle name="Input 18 7 2 2" xfId="20882" xr:uid="{91777C03-867E-4DCA-A6F0-B2D097E06239}"/>
    <cellStyle name="Input 18 7 2 3" xfId="25301" xr:uid="{7C8A9136-39B8-4EC0-B6D7-7FA4A0844056}"/>
    <cellStyle name="Input 18 7 3" xfId="13488" xr:uid="{615689F1-39A7-4424-B44E-EFF88F31E78A}"/>
    <cellStyle name="Input 18 7 3 2" xfId="22935" xr:uid="{62A3A809-C3BC-483F-AA58-A3C8640DD6DC}"/>
    <cellStyle name="Input 18 7 4" xfId="17205" xr:uid="{629B050F-4D92-44EC-8A0E-FF23BD914F2E}"/>
    <cellStyle name="Input 18 8" xfId="8054" xr:uid="{C72E3013-B5E2-49A7-9C19-BB756BD2352A}"/>
    <cellStyle name="Input 18 8 2" xfId="11695" xr:uid="{73AAE62E-6585-4470-BA21-D34C9A00D62B}"/>
    <cellStyle name="Input 18 8 2 2" xfId="21142" xr:uid="{A3EB724B-DDA8-4DF3-BD3D-5140102419F4}"/>
    <cellStyle name="Input 18 8 2 3" xfId="25558" xr:uid="{C504F596-BF29-4967-A3E9-026FBA556033}"/>
    <cellStyle name="Input 18 8 3" xfId="13779" xr:uid="{D115C463-666F-43CF-8C49-312E12E5989C}"/>
    <cellStyle name="Input 18 8 3 2" xfId="23226" xr:uid="{7FBBC702-0D4E-478B-A62B-874E1B8C00CD}"/>
    <cellStyle name="Input 18 8 4" xfId="17499" xr:uid="{3CF0CCAC-BEB1-454D-9DE8-6D6F7CF8F76C}"/>
    <cellStyle name="Input 18 9" xfId="9447" xr:uid="{DB4A3940-98BE-4609-9B40-A5D72DC1B27C}"/>
    <cellStyle name="Input 18 9 2" xfId="15146" xr:uid="{9CABF0EF-8715-437C-BFBD-B42B2D294B83}"/>
    <cellStyle name="Input 18 9 2 2" xfId="24593" xr:uid="{050AB621-C02E-4361-BB39-9B7CBFC22D5E}"/>
    <cellStyle name="Input 18 9 3" xfId="18892" xr:uid="{2A4E3098-5F26-4723-B067-92C0C4248875}"/>
    <cellStyle name="Input 19" xfId="3666" xr:uid="{3C698A3A-0D31-40BA-882B-8E84BC493CA5}"/>
    <cellStyle name="Input 2" xfId="173" xr:uid="{94A74F23-D3D9-46A7-A5A8-13DFC17FF6AB}"/>
    <cellStyle name="Input 2 10" xfId="1653" xr:uid="{C9ABBDA7-0EF7-4D9B-AAEB-CF667F6C4CCB}"/>
    <cellStyle name="Input 2 10 10" xfId="8865" xr:uid="{103FC81C-2C02-47FB-8BCA-4355158DFD08}"/>
    <cellStyle name="Input 2 10 10 2" xfId="14566" xr:uid="{9FBD576E-759D-4F9F-A46C-47B30BDFBEA5}"/>
    <cellStyle name="Input 2 10 10 2 2" xfId="24013" xr:uid="{32643205-1B10-4ACC-BCB3-150467719058}"/>
    <cellStyle name="Input 2 10 10 3" xfId="18310" xr:uid="{B235AE5A-9422-43D2-9D23-0071E7FA3DFA}"/>
    <cellStyle name="Input 2 10 11" xfId="27045" xr:uid="{54741FF9-CBC4-4DF8-9235-9096FBD546FE}"/>
    <cellStyle name="Input 2 10 12" xfId="27090" xr:uid="{335018B3-AA46-4E87-9D23-503765DCD7F9}"/>
    <cellStyle name="Input 2 10 2" xfId="3668" xr:uid="{219EF839-FE0F-4DF9-93AA-0F2D8D2E611F}"/>
    <cellStyle name="Input 2 10 2 10" xfId="28017" xr:uid="{B12576BB-4BBE-459F-A851-5706000ADCFF}"/>
    <cellStyle name="Input 2 10 2 2" xfId="6248" xr:uid="{A0927F91-24FD-4406-86E1-9B763D9B7374}"/>
    <cellStyle name="Input 2 10 2 2 2" xfId="6916" xr:uid="{B44BD934-25DD-49A1-8899-031688EE2B0F}"/>
    <cellStyle name="Input 2 10 2 2 2 2" xfId="10646" xr:uid="{B0271369-0306-404E-A0A6-F7B38EA028D5}"/>
    <cellStyle name="Input 2 10 2 2 2 2 2" xfId="20093" xr:uid="{7CF74A08-39F8-4B8D-8077-F29FE44E1512}"/>
    <cellStyle name="Input 2 10 2 2 2 3" xfId="16364" xr:uid="{2F0986C9-F8A1-4068-983F-81AEA6824B67}"/>
    <cellStyle name="Input 2 10 2 2 3" xfId="9977" xr:uid="{52D140CA-F301-4F16-948A-8FA9EF4D041F}"/>
    <cellStyle name="Input 2 10 2 2 3 2" xfId="19423" xr:uid="{05CB0CAE-5BAA-4445-95E7-BE31BA080310}"/>
    <cellStyle name="Input 2 10 2 2 4" xfId="15694" xr:uid="{7594D530-AB7D-4A31-9CFF-D6EDF3ACDA0F}"/>
    <cellStyle name="Input 2 10 2 2 5" xfId="28256" xr:uid="{CEB78F5F-62D8-490F-92D8-132F3A7B30FC}"/>
    <cellStyle name="Input 2 10 2 2 6" xfId="28467" xr:uid="{3A7C7AFA-DB4C-4EE7-BFA0-7262C7049F39}"/>
    <cellStyle name="Input 2 10 2 2 7" xfId="27775" xr:uid="{44D82989-4CC8-4C72-A7E4-35F6362C2A42}"/>
    <cellStyle name="Input 2 10 2 2 8" xfId="28764" xr:uid="{FCBEF2D2-7FE6-44D7-A36D-89EF8522EB08}"/>
    <cellStyle name="Input 2 10 2 3" xfId="7220" xr:uid="{65A4C99C-AD75-4466-A4B2-19019D7E0F68}"/>
    <cellStyle name="Input 2 10 2 3 2" xfId="10949" xr:uid="{CD8716AA-BF04-4E33-96F1-0221B0332877}"/>
    <cellStyle name="Input 2 10 2 3 2 2" xfId="20396" xr:uid="{2290A55B-FE2C-44DF-BEA3-DC568777DAFF}"/>
    <cellStyle name="Input 2 10 2 3 2 3" xfId="24820" xr:uid="{27515407-676F-405D-BA3B-BD1CDE4C2175}"/>
    <cellStyle name="Input 2 10 2 3 3" xfId="12955" xr:uid="{7BE9AE7A-07A9-429E-B123-720926EA7F7D}"/>
    <cellStyle name="Input 2 10 2 3 3 2" xfId="22402" xr:uid="{3DAD7E5B-030F-4D9E-8CBE-7FB07FEFC85E}"/>
    <cellStyle name="Input 2 10 2 3 4" xfId="16667" xr:uid="{E8B3ED1E-B85B-4A40-9D84-6EDADBEE483E}"/>
    <cellStyle name="Input 2 10 2 4" xfId="8322" xr:uid="{1080F8FF-B9E6-41AC-BB90-D8E88A96A632}"/>
    <cellStyle name="Input 2 10 2 4 2" xfId="11919" xr:uid="{B20D5923-B7AA-4D07-AD0F-F83251609413}"/>
    <cellStyle name="Input 2 10 2 4 2 2" xfId="21366" xr:uid="{312AE53F-14AA-49B0-B503-23527730CC5C}"/>
    <cellStyle name="Input 2 10 2 4 2 3" xfId="25780" xr:uid="{8B7BB4EE-BCF6-4BA3-AD15-9E14A8130B22}"/>
    <cellStyle name="Input 2 10 2 4 3" xfId="14045" xr:uid="{003AA63B-A636-4D7D-A321-3389BF410154}"/>
    <cellStyle name="Input 2 10 2 4 3 2" xfId="23492" xr:uid="{56A035E8-BD74-4862-AA9C-A6D123EF1EA5}"/>
    <cellStyle name="Input 2 10 2 4 4" xfId="17767" xr:uid="{CED4ECC9-5C2D-47E7-A1AB-C8C35ECCD677}"/>
    <cellStyle name="Input 2 10 2 5" xfId="8465" xr:uid="{6E513E68-9F42-47BD-976C-91EE418F3730}"/>
    <cellStyle name="Input 2 10 2 5 2" xfId="12032" xr:uid="{3E1BBB20-94E6-4194-BC0C-67C22B916B7D}"/>
    <cellStyle name="Input 2 10 2 5 2 2" xfId="21479" xr:uid="{527E1FDA-CCEA-46CF-8E78-BB8ED3AF0A77}"/>
    <cellStyle name="Input 2 10 2 5 2 3" xfId="25874" xr:uid="{3FF20E57-1D43-4B4C-9394-8A21D7510F90}"/>
    <cellStyle name="Input 2 10 2 5 3" xfId="14169" xr:uid="{5DF484E9-93EB-4F23-94D4-348077F90509}"/>
    <cellStyle name="Input 2 10 2 5 3 2" xfId="23616" xr:uid="{EB25535B-A891-4E1E-AD79-24C03E7D41A3}"/>
    <cellStyle name="Input 2 10 2 5 4" xfId="17910" xr:uid="{79FB9AC7-0E2F-469C-98AE-A949F941B368}"/>
    <cellStyle name="Input 2 10 2 6" xfId="9178" xr:uid="{212440AB-D6A7-459B-B194-F7CDF1D9F1AE}"/>
    <cellStyle name="Input 2 10 2 6 2" xfId="12639" xr:uid="{625B9A7F-C2A6-4D0B-BC78-FEAEB45A05DB}"/>
    <cellStyle name="Input 2 10 2 6 2 2" xfId="22086" xr:uid="{4969E1FC-09E9-4142-9627-000A67A5A89E}"/>
    <cellStyle name="Input 2 10 2 6 2 3" xfId="26477" xr:uid="{4E80DA7B-8C72-4EA2-871A-15306222195D}"/>
    <cellStyle name="Input 2 10 2 6 3" xfId="14878" xr:uid="{0D42F431-2AD0-445F-BD48-CFB7327088EA}"/>
    <cellStyle name="Input 2 10 2 6 3 2" xfId="24325" xr:uid="{B086AE22-39E6-4679-ADAF-86040C275A6A}"/>
    <cellStyle name="Input 2 10 2 6 4" xfId="18623" xr:uid="{51BFA1E1-FAF9-4940-8CD2-FC368661497A}"/>
    <cellStyle name="Input 2 10 2 7" xfId="9448" xr:uid="{7434620E-843A-414B-AAA7-46AC42667A17}"/>
    <cellStyle name="Input 2 10 2 7 2" xfId="12845" xr:uid="{C088969C-B327-40C0-B8FB-E2AE9F6CEE0E}"/>
    <cellStyle name="Input 2 10 2 7 2 2" xfId="22292" xr:uid="{C7EAE2F5-7917-4495-B3D9-10C54F12A013}"/>
    <cellStyle name="Input 2 10 2 7 2 3" xfId="26682" xr:uid="{FEEE96F1-C9B3-46F5-8FB3-0180ED711C30}"/>
    <cellStyle name="Input 2 10 2 7 3" xfId="15147" xr:uid="{8EC41267-4207-4D36-86BD-EECEC868E3B8}"/>
    <cellStyle name="Input 2 10 2 7 3 2" xfId="24594" xr:uid="{F5AECE3B-E012-4B39-A8DE-650D6701AEBC}"/>
    <cellStyle name="Input 2 10 2 7 4" xfId="18893" xr:uid="{EC42E147-D2B2-41D8-BD35-31A0C348B49E}"/>
    <cellStyle name="Input 2 10 2 8" xfId="9296" xr:uid="{A5712695-B8AF-43C6-8AD0-1AA3C77DDDE5}"/>
    <cellStyle name="Input 2 10 2 8 2" xfId="14995" xr:uid="{6456DD1D-6B95-4A02-969F-5FDBAD203E5C}"/>
    <cellStyle name="Input 2 10 2 8 2 2" xfId="24442" xr:uid="{432A8BDC-BD73-47F7-AC16-4F258D0A459A}"/>
    <cellStyle name="Input 2 10 2 8 3" xfId="18741" xr:uid="{D606394D-0C19-49A3-B734-0B330AF91259}"/>
    <cellStyle name="Input 2 10 2 9" xfId="27534" xr:uid="{D2B54584-8CEE-4581-A23E-D5BD30FDCC10}"/>
    <cellStyle name="Input 2 10 3" xfId="5190" xr:uid="{16DFF250-53A3-4836-BE35-93375AD054D7}"/>
    <cellStyle name="Input 2 10 3 10" xfId="27282" xr:uid="{4AC0E3D8-F6C5-48B4-A997-D0BDC02F988E}"/>
    <cellStyle name="Input 2 10 3 2" xfId="6396" xr:uid="{4BABD8A1-534F-4983-9BD3-EA789636F6AC}"/>
    <cellStyle name="Input 2 10 3 2 2" xfId="7065" xr:uid="{53CBAFB3-64C1-40B3-9377-AC2050599793}"/>
    <cellStyle name="Input 2 10 3 2 2 2" xfId="10795" xr:uid="{422F0D21-216A-430A-86BD-A37C956605CA}"/>
    <cellStyle name="Input 2 10 3 2 2 2 2" xfId="20242" xr:uid="{9B1874A7-1F84-4404-B5DF-00D5826550B5}"/>
    <cellStyle name="Input 2 10 3 2 2 3" xfId="16513" xr:uid="{35A179D0-AAA4-433C-84FB-CA5C4F7FFD14}"/>
    <cellStyle name="Input 2 10 3 2 3" xfId="10126" xr:uid="{0A3C1C08-1213-416C-BEDB-83407B8AE28B}"/>
    <cellStyle name="Input 2 10 3 2 3 2" xfId="19572" xr:uid="{18F210B7-D8A9-429C-BE3A-991F6E93622E}"/>
    <cellStyle name="Input 2 10 3 2 4" xfId="15843" xr:uid="{FBB5E3FF-6AFC-4FA1-9202-AD883FDCE665}"/>
    <cellStyle name="Input 2 10 3 2 5" xfId="28366" xr:uid="{C07071EC-7C9A-4B5C-8057-FEE79CE139A0}"/>
    <cellStyle name="Input 2 10 3 2 6" xfId="28527" xr:uid="{15911FA5-DB5F-422D-B023-28A233CF3C3A}"/>
    <cellStyle name="Input 2 10 3 2 7" xfId="27693" xr:uid="{27980F31-F10B-41E0-B11B-AAD4F516D6FD}"/>
    <cellStyle name="Input 2 10 3 2 8" xfId="28872" xr:uid="{36872465-F176-4152-A9F7-AC409C610056}"/>
    <cellStyle name="Input 2 10 3 3" xfId="7444" xr:uid="{922A2FA3-159E-4140-A150-0C120D210E7C}"/>
    <cellStyle name="Input 2 10 3 3 2" xfId="11173" xr:uid="{B5545283-5ED6-4CFF-BFB7-04121463BEBB}"/>
    <cellStyle name="Input 2 10 3 3 2 2" xfId="20620" xr:uid="{42AD9917-B1CC-427A-9F78-44A5AAB0E5CE}"/>
    <cellStyle name="Input 2 10 3 3 2 3" xfId="25044" xr:uid="{709289B9-39C3-444C-BA77-B301DA550EDD}"/>
    <cellStyle name="Input 2 10 3 3 3" xfId="13179" xr:uid="{2B78659E-2A7D-4E7E-B641-95F502EA9334}"/>
    <cellStyle name="Input 2 10 3 3 3 2" xfId="22626" xr:uid="{6D20A8F0-E29C-40C2-9AF6-EBE1E5650A9D}"/>
    <cellStyle name="Input 2 10 3 3 4" xfId="16891" xr:uid="{B99B22B9-DDCF-47EB-98FC-BFC3070FF2F2}"/>
    <cellStyle name="Input 2 10 3 4" xfId="9175" xr:uid="{5ED50B99-E049-4033-8854-A093AEBECC50}"/>
    <cellStyle name="Input 2 10 3 4 2" xfId="12636" xr:uid="{4E89253A-5145-499A-B32B-69C47EB2E8C4}"/>
    <cellStyle name="Input 2 10 3 4 2 2" xfId="22083" xr:uid="{6CA64586-1D14-4CE1-9ED0-98771EF1A5A1}"/>
    <cellStyle name="Input 2 10 3 4 2 3" xfId="26474" xr:uid="{6AEAAD6F-AF1A-4770-B87F-A9F165E06732}"/>
    <cellStyle name="Input 2 10 3 4 3" xfId="14875" xr:uid="{B7467FEB-006A-4C1A-86C5-FF6A0EA702BD}"/>
    <cellStyle name="Input 2 10 3 4 3 2" xfId="24322" xr:uid="{F22C5F85-3132-480E-AB41-3DCFD402E145}"/>
    <cellStyle name="Input 2 10 3 4 4" xfId="18620" xr:uid="{141BBC20-8922-4448-8FFB-D1B97D1B2E53}"/>
    <cellStyle name="Input 2 10 3 5" xfId="8733" xr:uid="{DD6B9457-BAE4-4B8D-9901-0D8FF115A807}"/>
    <cellStyle name="Input 2 10 3 5 2" xfId="12254" xr:uid="{2D4AB2DA-9E9E-4B55-8595-E9C19EA35645}"/>
    <cellStyle name="Input 2 10 3 5 2 2" xfId="21701" xr:uid="{C1FFE3B4-91CD-4C6D-983B-FB8F445A1534}"/>
    <cellStyle name="Input 2 10 3 5 2 3" xfId="26095" xr:uid="{051228DA-3DD6-4F47-80AA-B184166BFBF7}"/>
    <cellStyle name="Input 2 10 3 5 3" xfId="14436" xr:uid="{77238983-A21A-4828-8AC9-2BE2C869C8F8}"/>
    <cellStyle name="Input 2 10 3 5 3 2" xfId="23883" xr:uid="{F091617A-4A6C-4DF3-AA4A-CFF6EF74F5CE}"/>
    <cellStyle name="Input 2 10 3 5 4" xfId="18178" xr:uid="{36D28B72-AB96-46B9-81AE-49A45277F5CF}"/>
    <cellStyle name="Input 2 10 3 6" xfId="7958" xr:uid="{D25FBF51-9158-4092-8F37-9B4AECD620BB}"/>
    <cellStyle name="Input 2 10 3 6 2" xfId="11610" xr:uid="{B62046A4-355E-439B-816D-FCDAB7238913}"/>
    <cellStyle name="Input 2 10 3 6 2 2" xfId="21057" xr:uid="{AAA478A1-53F6-47AF-A58A-431EBFD968DC}"/>
    <cellStyle name="Input 2 10 3 6 2 3" xfId="25475" xr:uid="{87C73DF9-A9D2-4908-901D-0670D2DC4A62}"/>
    <cellStyle name="Input 2 10 3 6 3" xfId="13685" xr:uid="{CA5B1DBE-1294-47A8-8045-764805825627}"/>
    <cellStyle name="Input 2 10 3 6 3 2" xfId="23132" xr:uid="{B19AA37C-A10D-4E3A-8D70-E48A6C1EA5A4}"/>
    <cellStyle name="Input 2 10 3 6 4" xfId="17403" xr:uid="{546B93CF-4509-493E-AC50-FD655B2E3F11}"/>
    <cellStyle name="Input 2 10 3 7" xfId="7620" xr:uid="{B62B94FA-D075-4692-A515-00AD8C41C82C}"/>
    <cellStyle name="Input 2 10 3 7 2" xfId="11331" xr:uid="{8AE57252-4AE7-41A6-B88B-06CEAB61F05E}"/>
    <cellStyle name="Input 2 10 3 7 2 2" xfId="20778" xr:uid="{599FBC1A-5CA8-4CFD-8841-E115249C0A74}"/>
    <cellStyle name="Input 2 10 3 7 2 3" xfId="25197" xr:uid="{7D539F51-7F5F-4AD7-B176-2FB8C3D6280E}"/>
    <cellStyle name="Input 2 10 3 7 3" xfId="13348" xr:uid="{F628D104-3B0C-4915-87D1-C6039A1924EE}"/>
    <cellStyle name="Input 2 10 3 7 3 2" xfId="22795" xr:uid="{4882547A-376D-4363-9780-F025DD52EA50}"/>
    <cellStyle name="Input 2 10 3 7 4" xfId="17065" xr:uid="{79F53C1B-D735-4A80-9721-F5A323ED78DD}"/>
    <cellStyle name="Input 2 10 3 8" xfId="8245" xr:uid="{B3E29636-201C-44A9-895A-36E7DE60BE95}"/>
    <cellStyle name="Input 2 10 3 8 2" xfId="13968" xr:uid="{5112CA37-E6B9-43C3-8364-78AFFC76A851}"/>
    <cellStyle name="Input 2 10 3 8 2 2" xfId="23415" xr:uid="{C6368488-256D-4558-9B08-8185E4399A97}"/>
    <cellStyle name="Input 2 10 3 8 3" xfId="17690" xr:uid="{62EA8F5D-9A96-4226-B3C9-91FB70BA62DE}"/>
    <cellStyle name="Input 2 10 3 9" xfId="27868" xr:uid="{AAEB869F-73A1-41AC-A811-314ACCF511DD}"/>
    <cellStyle name="Input 2 10 4" xfId="5897" xr:uid="{50F6ED92-CFCD-409A-9095-40FA3E2265E5}"/>
    <cellStyle name="Input 2 10 4 2" xfId="6565" xr:uid="{8D258D77-B633-4C52-B6D6-F1BA98763E0F}"/>
    <cellStyle name="Input 2 10 4 2 2" xfId="10295" xr:uid="{2FA80C48-E5CA-4542-A7B6-A6508F789617}"/>
    <cellStyle name="Input 2 10 4 2 2 2" xfId="19741" xr:uid="{C792865A-EBFC-4E84-8984-14E1DD6D70D8}"/>
    <cellStyle name="Input 2 10 4 2 3" xfId="16012" xr:uid="{0A98374E-AE3E-4761-BB8B-B95899C3D415}"/>
    <cellStyle name="Input 2 10 4 3" xfId="9626" xr:uid="{67F27ECB-58BC-432B-BF8C-1B367CF79D80}"/>
    <cellStyle name="Input 2 10 4 3 2" xfId="19071" xr:uid="{5049692D-1BA2-4461-985D-A031352DDC0D}"/>
    <cellStyle name="Input 2 10 4 4" xfId="15342" xr:uid="{9448C485-E92C-4764-BF67-DA5F364A1ABF}"/>
    <cellStyle name="Input 2 10 4 5" xfId="28075" xr:uid="{B50AF72D-B88E-46F5-955A-894EEA50BADA}"/>
    <cellStyle name="Input 2 10 4 6" xfId="26989" xr:uid="{8790F4CA-D3B7-4C16-8C24-2BFB7EDC29AA}"/>
    <cellStyle name="Input 2 10 4 7" xfId="27178" xr:uid="{9A5BADF2-B8F0-40ED-9108-187285406928}"/>
    <cellStyle name="Input 2 10 4 8" xfId="28609" xr:uid="{47242289-DFE1-4566-BAF8-91D679FB0887}"/>
    <cellStyle name="Input 2 10 5" xfId="7489" xr:uid="{6F3E25D5-D2EC-4229-A9BB-9E20E242F313}"/>
    <cellStyle name="Input 2 10 5 2" xfId="11218" xr:uid="{35D4FAC1-BE95-40B0-A78E-AF232AF146A6}"/>
    <cellStyle name="Input 2 10 5 2 2" xfId="20665" xr:uid="{4CFD845B-96B7-429C-93F5-2565AA4B96E8}"/>
    <cellStyle name="Input 2 10 5 2 3" xfId="25089" xr:uid="{1D016C82-26E1-4EB9-B2CF-47FA07B427EA}"/>
    <cellStyle name="Input 2 10 5 3" xfId="13224" xr:uid="{A7E9CED3-F86E-43C1-A21C-E3DBB098C792}"/>
    <cellStyle name="Input 2 10 5 3 2" xfId="22671" xr:uid="{D911E0B4-A23F-4A22-A5A8-6E2A79D5544F}"/>
    <cellStyle name="Input 2 10 5 4" xfId="16936" xr:uid="{AD811433-4CB7-476B-9443-2ABBC2883B78}"/>
    <cellStyle name="Input 2 10 6" xfId="8617" xr:uid="{744EA3D5-A38C-4308-8C6C-001489C93D63}"/>
    <cellStyle name="Input 2 10 6 2" xfId="12166" xr:uid="{20EBDCA2-E35C-4CE2-9713-2B4FBD72A799}"/>
    <cellStyle name="Input 2 10 6 2 2" xfId="21613" xr:uid="{96721874-34B3-4AC0-A4B0-262CB0F69E12}"/>
    <cellStyle name="Input 2 10 6 2 3" xfId="26007" xr:uid="{42B792EA-DE3E-4584-8354-9AC4D5C305F4}"/>
    <cellStyle name="Input 2 10 6 3" xfId="14320" xr:uid="{6A812260-087F-4A86-8E29-321F481C39E5}"/>
    <cellStyle name="Input 2 10 6 3 2" xfId="23767" xr:uid="{D72B6A40-6D27-4363-8E3E-51F4025B219E}"/>
    <cellStyle name="Input 2 10 6 4" xfId="18062" xr:uid="{A9FAD097-3355-40B1-8D46-5C7F0F6908BF}"/>
    <cellStyle name="Input 2 10 7" xfId="9017" xr:uid="{1451B2F1-34B0-4E59-8B8E-1FEB85721622}"/>
    <cellStyle name="Input 2 10 7 2" xfId="12499" xr:uid="{C47711BF-8FFF-4CC4-B3BA-FE841D69ED0D}"/>
    <cellStyle name="Input 2 10 7 2 2" xfId="21946" xr:uid="{6E2E57FC-6914-4B02-B743-A45124A1307F}"/>
    <cellStyle name="Input 2 10 7 2 3" xfId="26338" xr:uid="{C2289888-2135-43F1-94A7-67B84A89B9DD}"/>
    <cellStyle name="Input 2 10 7 3" xfId="14718" xr:uid="{C0434917-B967-4017-921D-A693A1664680}"/>
    <cellStyle name="Input 2 10 7 3 2" xfId="24165" xr:uid="{829EB0A8-1992-4D4E-B3D3-FE3E0F40F2C5}"/>
    <cellStyle name="Input 2 10 7 4" xfId="18462" xr:uid="{BB7B71FE-C58E-42FA-B7A8-54F715330C1E}"/>
    <cellStyle name="Input 2 10 8" xfId="8304" xr:uid="{2F7E4035-D287-484C-9BFB-28A126101670}"/>
    <cellStyle name="Input 2 10 8 2" xfId="11901" xr:uid="{61DA23B3-B871-4967-A1E8-BFE00EC45DAE}"/>
    <cellStyle name="Input 2 10 8 2 2" xfId="21348" xr:uid="{7ABB107F-006A-4337-9BA1-EDE770E8988A}"/>
    <cellStyle name="Input 2 10 8 2 3" xfId="25762" xr:uid="{0454BF37-4316-4331-9F5A-5380635751C6}"/>
    <cellStyle name="Input 2 10 8 3" xfId="14027" xr:uid="{D29C3800-1BF1-4339-9619-B360246E7742}"/>
    <cellStyle name="Input 2 10 8 3 2" xfId="23474" xr:uid="{D2CED985-2683-4E71-8606-2C20F175B6A2}"/>
    <cellStyle name="Input 2 10 8 4" xfId="17749" xr:uid="{F2471F06-B483-4D16-90E1-75D57FFE8FB3}"/>
    <cellStyle name="Input 2 10 9" xfId="8375" xr:uid="{676CD7F1-98E8-492E-8890-6D2875875C28}"/>
    <cellStyle name="Input 2 10 9 2" xfId="11959" xr:uid="{49960D46-77B8-48F0-9385-C3B3D8577092}"/>
    <cellStyle name="Input 2 10 9 2 2" xfId="21406" xr:uid="{C1920A0F-B40F-4033-AEF1-A93D7D9BD50E}"/>
    <cellStyle name="Input 2 10 9 2 3" xfId="25819" xr:uid="{9AFB16DB-06D5-4F3B-9C93-895C0A18BC01}"/>
    <cellStyle name="Input 2 10 9 3" xfId="14097" xr:uid="{38D31401-4AE5-46C7-9454-D7ACD13C2B91}"/>
    <cellStyle name="Input 2 10 9 3 2" xfId="23544" xr:uid="{BBC0EEE1-6450-4C09-9EF1-C8B8D91CDBD4}"/>
    <cellStyle name="Input 2 10 9 4" xfId="17820" xr:uid="{9D324585-8EE8-4562-A399-BA170C23B261}"/>
    <cellStyle name="Input 2 11" xfId="1654" xr:uid="{645AC942-4617-4ABD-AD6E-9D0DBFF81D4E}"/>
    <cellStyle name="Input 2 11 10" xfId="27089" xr:uid="{8D73EF7C-69C4-4584-B889-875A6CB0FFAD}"/>
    <cellStyle name="Input 2 11 2" xfId="5898" xr:uid="{9632F109-D4F7-468F-B5E1-EA83D27C2AE3}"/>
    <cellStyle name="Input 2 11 2 2" xfId="6566" xr:uid="{493C1E36-6700-4D25-8771-5453E53C0457}"/>
    <cellStyle name="Input 2 11 2 2 2" xfId="10296" xr:uid="{84BA39BA-C095-4E94-B5DF-C658677263B1}"/>
    <cellStyle name="Input 2 11 2 2 2 2" xfId="19742" xr:uid="{3BDA3849-FF76-41BA-B462-1ABF3AB05E19}"/>
    <cellStyle name="Input 2 11 2 2 3" xfId="16013" xr:uid="{0A43B763-A3D1-478E-A37F-88960F335337}"/>
    <cellStyle name="Input 2 11 2 3" xfId="9627" xr:uid="{01180E2E-E71A-4C81-8B82-3CF24B2DBC62}"/>
    <cellStyle name="Input 2 11 2 3 2" xfId="19072" xr:uid="{29001C1C-2442-489F-8B97-CE6AD4F6AD09}"/>
    <cellStyle name="Input 2 11 2 4" xfId="15343" xr:uid="{C6562D30-AC80-42D7-970C-9F8E1B468928}"/>
    <cellStyle name="Input 2 11 2 5" xfId="28076" xr:uid="{801B30A1-D916-4404-984D-2459642432D1}"/>
    <cellStyle name="Input 2 11 2 6" xfId="26988" xr:uid="{D1691FBA-0FD9-4329-A4F3-78953C4A8F1D}"/>
    <cellStyle name="Input 2 11 2 7" xfId="27451" xr:uid="{35D01AC9-CE29-4BB0-8FBD-880FC0332FA6}"/>
    <cellStyle name="Input 2 11 2 8" xfId="28610" xr:uid="{B2210A30-DF04-4C43-96F8-061600A41D2A}"/>
    <cellStyle name="Input 2 11 3" xfId="7488" xr:uid="{754ED2BB-AF22-4824-8ADA-A9F453E42648}"/>
    <cellStyle name="Input 2 11 3 2" xfId="11217" xr:uid="{93E4B49F-3048-4CAC-9A9B-5E8AC8B70091}"/>
    <cellStyle name="Input 2 11 3 2 2" xfId="20664" xr:uid="{833FB79D-8B08-4A80-9EC4-F5E4CC0AD7D3}"/>
    <cellStyle name="Input 2 11 3 2 3" xfId="25088" xr:uid="{1CE4AE68-220B-4ACA-B2DD-FFDE19BC3A6B}"/>
    <cellStyle name="Input 2 11 3 3" xfId="13223" xr:uid="{17E69959-A249-4B9A-99C3-30188C75EEEB}"/>
    <cellStyle name="Input 2 11 3 3 2" xfId="22670" xr:uid="{185815C4-9E93-49C0-AF3E-AB9917C58768}"/>
    <cellStyle name="Input 2 11 3 4" xfId="16935" xr:uid="{B14FA842-4150-45D3-B50D-8AF008619074}"/>
    <cellStyle name="Input 2 11 4" xfId="8616" xr:uid="{34E50E5C-802C-4562-81E1-E9FAA309DAB0}"/>
    <cellStyle name="Input 2 11 4 2" xfId="12165" xr:uid="{0CD696B2-4B1E-4577-9A8A-7C0F81040EE6}"/>
    <cellStyle name="Input 2 11 4 2 2" xfId="21612" xr:uid="{90E2E1FF-5150-4468-8077-4260D9631201}"/>
    <cellStyle name="Input 2 11 4 2 3" xfId="26006" xr:uid="{985F81E2-17FC-4FE4-A740-34E1DC85340B}"/>
    <cellStyle name="Input 2 11 4 3" xfId="14319" xr:uid="{1F940C4E-8921-465E-8C09-FDABFB6DE35B}"/>
    <cellStyle name="Input 2 11 4 3 2" xfId="23766" xr:uid="{FE76F66E-208A-4DAD-8BA3-110D8E1BE88C}"/>
    <cellStyle name="Input 2 11 4 4" xfId="18061" xr:uid="{31C6A7C4-1538-42C7-89CD-7B463D65229D}"/>
    <cellStyle name="Input 2 11 5" xfId="9020" xr:uid="{A2B7B701-0EF3-4CF9-92AD-6C75BF95C63E}"/>
    <cellStyle name="Input 2 11 5 2" xfId="12502" xr:uid="{9C9B391F-B90E-4B90-A1AE-13A75E6F8C3A}"/>
    <cellStyle name="Input 2 11 5 2 2" xfId="21949" xr:uid="{FB382287-8E50-4DD5-BE0C-2DDDA13CD408}"/>
    <cellStyle name="Input 2 11 5 2 3" xfId="26341" xr:uid="{F8DB4F72-1933-48FE-82F8-CA43BBE13420}"/>
    <cellStyle name="Input 2 11 5 3" xfId="14721" xr:uid="{62DC8723-C65B-4212-B01B-606920E060B2}"/>
    <cellStyle name="Input 2 11 5 3 2" xfId="24168" xr:uid="{FF7D94EB-0E5B-4C25-9F3E-D1ED5B88822F}"/>
    <cellStyle name="Input 2 11 5 4" xfId="18465" xr:uid="{33D00E23-2ACD-453D-A997-CD2668F87CFD}"/>
    <cellStyle name="Input 2 11 6" xfId="8609" xr:uid="{C943DBEA-D37B-4E8B-8D61-30C16940014E}"/>
    <cellStyle name="Input 2 11 6 2" xfId="12158" xr:uid="{3FB9D828-EFD1-452A-A2AA-D5DEBEEB8626}"/>
    <cellStyle name="Input 2 11 6 2 2" xfId="21605" xr:uid="{DC8E6B8D-9E8B-4DA1-8DE1-7916EBE68B23}"/>
    <cellStyle name="Input 2 11 6 2 3" xfId="25999" xr:uid="{B4EFE3C0-BED7-4A54-91A5-C31EAA0CB6DC}"/>
    <cellStyle name="Input 2 11 6 3" xfId="14312" xr:uid="{B9595B74-402A-4508-B6C7-1AF0CDBA3B29}"/>
    <cellStyle name="Input 2 11 6 3 2" xfId="23759" xr:uid="{6FE9BD6B-DB2E-43AF-93C2-18AA77F3F77B}"/>
    <cellStyle name="Input 2 11 6 4" xfId="18054" xr:uid="{3B933C6E-DEE5-40FC-AECA-93534FE37428}"/>
    <cellStyle name="Input 2 11 7" xfId="8156" xr:uid="{8CE20F2E-6E8D-44E6-BECC-6056C242E21B}"/>
    <cellStyle name="Input 2 11 7 2" xfId="11781" xr:uid="{2240E7CE-4DEA-4CBA-AA92-E797B57843AD}"/>
    <cellStyle name="Input 2 11 7 2 2" xfId="21228" xr:uid="{E8479996-2213-400E-B7D6-FD8E412F7437}"/>
    <cellStyle name="Input 2 11 7 2 3" xfId="25644" xr:uid="{C231ADAA-867D-484E-B184-B3D10CFD152B}"/>
    <cellStyle name="Input 2 11 7 3" xfId="13881" xr:uid="{F7295D24-1AE7-434F-90E8-41E3D146C76D}"/>
    <cellStyle name="Input 2 11 7 3 2" xfId="23328" xr:uid="{FE45F486-FF55-4889-BDE0-0208BAAC6BF3}"/>
    <cellStyle name="Input 2 11 7 4" xfId="17601" xr:uid="{78B9B84C-F65E-493A-A3C0-ECE26BD1AD38}"/>
    <cellStyle name="Input 2 11 8" xfId="9375" xr:uid="{224733A0-A4C3-4258-A4E3-DBD657AE6E4B}"/>
    <cellStyle name="Input 2 11 8 2" xfId="15074" xr:uid="{A882D202-9AB3-4502-B313-F8727CC16309}"/>
    <cellStyle name="Input 2 11 8 2 2" xfId="24521" xr:uid="{6FB6A135-7591-48AB-9BA9-62FE3F12E0B6}"/>
    <cellStyle name="Input 2 11 8 3" xfId="18820" xr:uid="{942DC6B4-8A54-4259-8F64-C038F7B8DD6C}"/>
    <cellStyle name="Input 2 11 9" xfId="27046" xr:uid="{5F99A970-CECF-4F28-A7B9-C5C3FE83C7C8}"/>
    <cellStyle name="Input 2 12" xfId="3667" xr:uid="{86BB3ADF-5FB9-4FF8-B644-6639104EE40B}"/>
    <cellStyle name="Input 2 12 10" xfId="26919" xr:uid="{90E7E774-7540-4651-862F-32C78414FF90}"/>
    <cellStyle name="Input 2 12 2" xfId="6247" xr:uid="{D8507FB7-F0C6-4411-AE44-BDF420C6A065}"/>
    <cellStyle name="Input 2 12 2 2" xfId="6915" xr:uid="{C1BF9942-185A-449D-883E-718B96108FF9}"/>
    <cellStyle name="Input 2 12 2 2 2" xfId="10645" xr:uid="{EBE2EED6-27F2-48DA-927D-3A88CEDABAF8}"/>
    <cellStyle name="Input 2 12 2 2 2 2" xfId="20092" xr:uid="{EE874E92-9385-4BE4-BED1-0D71CA139289}"/>
    <cellStyle name="Input 2 12 2 2 3" xfId="16363" xr:uid="{DDE79D7D-DDE4-4B67-A986-901EF55252D1}"/>
    <cellStyle name="Input 2 12 2 3" xfId="9976" xr:uid="{AEE6A77B-F75C-4C81-98CA-4ADECDD5BC70}"/>
    <cellStyle name="Input 2 12 2 3 2" xfId="19422" xr:uid="{3A005942-A3B2-42BF-8E47-4037BD4CCB07}"/>
    <cellStyle name="Input 2 12 2 4" xfId="15693" xr:uid="{F6A749E3-4824-4886-A4B8-14F5CF298007}"/>
    <cellStyle name="Input 2 12 2 5" xfId="28255" xr:uid="{2BD4C501-2593-48B7-AFEF-F5ECFEDBD21F}"/>
    <cellStyle name="Input 2 12 2 6" xfId="28466" xr:uid="{6298CB2B-2A8E-4D73-AB7E-BF4D3C77B259}"/>
    <cellStyle name="Input 2 12 2 7" xfId="27610" xr:uid="{40D87E38-2891-42E4-81B0-099A08A41C03}"/>
    <cellStyle name="Input 2 12 2 8" xfId="28763" xr:uid="{013A35B3-9354-4E93-BA50-1C8950AF940E}"/>
    <cellStyle name="Input 2 12 3" xfId="7339" xr:uid="{576C4AC3-F0F1-4FF4-ABAF-B2714B586DFE}"/>
    <cellStyle name="Input 2 12 3 2" xfId="11068" xr:uid="{4CA3A30E-FFD6-49CE-B4DF-E72D1C52C3A9}"/>
    <cellStyle name="Input 2 12 3 2 2" xfId="20515" xr:uid="{EF65A1E7-5039-4953-BE46-CD5E7543F5DC}"/>
    <cellStyle name="Input 2 12 3 2 3" xfId="24939" xr:uid="{FBB3D90D-2299-4BAD-B4DD-3F1DB44AC54A}"/>
    <cellStyle name="Input 2 12 3 3" xfId="13074" xr:uid="{653B0119-B6C3-4FBD-835F-DBFDD202C9FB}"/>
    <cellStyle name="Input 2 12 3 3 2" xfId="22521" xr:uid="{F5149BB1-E1E7-4F6C-9B54-0EDFF03AFDA2}"/>
    <cellStyle name="Input 2 12 3 4" xfId="16786" xr:uid="{6563579C-A648-400F-BEAE-FE1B563B9BDB}"/>
    <cellStyle name="Input 2 12 4" xfId="8913" xr:uid="{69D84531-71B6-421A-99E1-E758B9320E8F}"/>
    <cellStyle name="Input 2 12 4 2" xfId="12406" xr:uid="{111628CF-5614-46ED-BB8E-E6370A13E5E4}"/>
    <cellStyle name="Input 2 12 4 2 2" xfId="21853" xr:uid="{0E72AD22-A9DA-489B-A039-9F0E0915B3D3}"/>
    <cellStyle name="Input 2 12 4 2 3" xfId="26245" xr:uid="{857A5932-F02C-41F2-9348-57DE7E2E7549}"/>
    <cellStyle name="Input 2 12 4 3" xfId="14614" xr:uid="{19CD5BC5-39F0-477C-BE22-A94A6B00C76F}"/>
    <cellStyle name="Input 2 12 4 3 2" xfId="24061" xr:uid="{3D52BC33-226D-44C2-9859-B14C5EF04673}"/>
    <cellStyle name="Input 2 12 4 4" xfId="18358" xr:uid="{54044406-4588-4DD4-93C8-3DA3084A60FA}"/>
    <cellStyle name="Input 2 12 5" xfId="8002" xr:uid="{03E9A14F-F1D6-4896-88C3-4F7525290FC6}"/>
    <cellStyle name="Input 2 12 5 2" xfId="11650" xr:uid="{0C0DBB1D-D40A-4FEE-B4C5-5E18468C7C26}"/>
    <cellStyle name="Input 2 12 5 2 2" xfId="21097" xr:uid="{AE214A84-F638-49E1-9A3B-464DCE6B4667}"/>
    <cellStyle name="Input 2 12 5 2 3" xfId="25515" xr:uid="{651E4E9B-66B0-4A68-9280-613116D2F179}"/>
    <cellStyle name="Input 2 12 5 3" xfId="13729" xr:uid="{AC8D0AA1-EC68-42E7-9917-EDA53C8A2855}"/>
    <cellStyle name="Input 2 12 5 3 2" xfId="23176" xr:uid="{8C1D5706-C8B5-4D00-8010-C9F25D4F0C77}"/>
    <cellStyle name="Input 2 12 5 4" xfId="17447" xr:uid="{6AB0D25E-08AD-4E08-B98D-1CF58F949A85}"/>
    <cellStyle name="Input 2 12 6" xfId="7576" xr:uid="{4591D834-4D98-4E5C-AA21-FF8800DAC410}"/>
    <cellStyle name="Input 2 12 6 2" xfId="11297" xr:uid="{0853BA86-9DF9-4D53-B929-7FCABCADFD29}"/>
    <cellStyle name="Input 2 12 6 2 2" xfId="20744" xr:uid="{5078CDA7-9945-4CCA-BE2F-964EEF0CE237}"/>
    <cellStyle name="Input 2 12 6 2 3" xfId="25164" xr:uid="{D8C9AB1C-4F86-46F7-BB6E-9D75472063E2}"/>
    <cellStyle name="Input 2 12 6 3" xfId="13305" xr:uid="{D34C43B0-5FB3-4415-9364-92778E7A861E}"/>
    <cellStyle name="Input 2 12 6 3 2" xfId="22752" xr:uid="{B1529AF5-BE1B-4E22-80AD-4E6A2A311E00}"/>
    <cellStyle name="Input 2 12 6 4" xfId="17021" xr:uid="{B5450CDD-ED47-4E9D-B3AE-B82EFD2ACB5D}"/>
    <cellStyle name="Input 2 12 7" xfId="8171" xr:uid="{B277C0A0-5870-4DF3-994E-E92538B170FF}"/>
    <cellStyle name="Input 2 12 7 2" xfId="11793" xr:uid="{2F1F4F6E-25C4-43A2-9014-0EBE7DC90565}"/>
    <cellStyle name="Input 2 12 7 2 2" xfId="21240" xr:uid="{41E682E5-96B3-449D-B142-9390AEED7568}"/>
    <cellStyle name="Input 2 12 7 2 3" xfId="25654" xr:uid="{D396E8D3-BF12-4291-BF47-301E5EABAAF7}"/>
    <cellStyle name="Input 2 12 7 3" xfId="13894" xr:uid="{CE6702C3-CFB4-4ADA-BF11-A6B09ACB1AD5}"/>
    <cellStyle name="Input 2 12 7 3 2" xfId="23341" xr:uid="{D65EEBB9-B75E-4A63-8774-87FEB820CA2D}"/>
    <cellStyle name="Input 2 12 7 4" xfId="17616" xr:uid="{0D9448F7-18DB-45DD-863C-F3D86C96E58A}"/>
    <cellStyle name="Input 2 12 8" xfId="8402" xr:uid="{91C2F29D-974C-43AE-A77C-5742ED830F08}"/>
    <cellStyle name="Input 2 12 8 2" xfId="14121" xr:uid="{25E62574-43AC-4B45-BDCE-D6EA0CD4039A}"/>
    <cellStyle name="Input 2 12 8 2 2" xfId="23568" xr:uid="{9D06AEBC-540A-4B23-BD0D-5CA643A93611}"/>
    <cellStyle name="Input 2 12 8 3" xfId="17847" xr:uid="{CCE08A95-454A-42D2-B958-24EB270A4767}"/>
    <cellStyle name="Input 2 12 9" xfId="27533" xr:uid="{A773C0D6-BF3C-41CE-B6AD-FF783ACBDB56}"/>
    <cellStyle name="Input 2 13" xfId="4433" xr:uid="{4DE00EB0-9704-4E5F-ADB7-5E02A2460E54}"/>
    <cellStyle name="Input 2 14" xfId="5189" xr:uid="{FA113F67-0FFF-4D17-AB3A-C5DB806E26CF}"/>
    <cellStyle name="Input 2 14 10" xfId="27779" xr:uid="{8585FFDE-245D-43BF-AF0B-BB90C045E916}"/>
    <cellStyle name="Input 2 14 2" xfId="6395" xr:uid="{88D0B206-C547-40FA-AEB7-6C5B1C2E6694}"/>
    <cellStyle name="Input 2 14 2 2" xfId="7064" xr:uid="{818C18D7-FC31-4606-8090-0930B1476C40}"/>
    <cellStyle name="Input 2 14 2 2 2" xfId="10794" xr:uid="{8158917F-B28F-449E-A420-EC5171551071}"/>
    <cellStyle name="Input 2 14 2 2 2 2" xfId="20241" xr:uid="{9632DAF1-6A94-4356-BCC3-7A307095BCAB}"/>
    <cellStyle name="Input 2 14 2 2 3" xfId="16512" xr:uid="{D57E2329-30F1-409C-8C14-C9F29DF1D36D}"/>
    <cellStyle name="Input 2 14 2 3" xfId="10125" xr:uid="{D5EA2D74-27F7-41B1-A655-BD6C0319154B}"/>
    <cellStyle name="Input 2 14 2 3 2" xfId="19571" xr:uid="{3B4115B4-C5D4-4642-9EEA-255552F28281}"/>
    <cellStyle name="Input 2 14 2 4" xfId="15842" xr:uid="{6405D12E-E990-4EFB-BD06-D742F10CE9D9}"/>
    <cellStyle name="Input 2 14 2 5" xfId="28365" xr:uid="{83710436-336D-41E4-95C8-58CAA21DCE03}"/>
    <cellStyle name="Input 2 14 2 6" xfId="28526" xr:uid="{F53ADB8E-5A9F-4B25-9314-E9AA0E07953B}"/>
    <cellStyle name="Input 2 14 2 7" xfId="27890" xr:uid="{EDA2E7E7-867E-4406-9BA2-EACCED948FE0}"/>
    <cellStyle name="Input 2 14 2 8" xfId="28871" xr:uid="{2AC82DF1-BDBE-40E9-9855-D1721D884ED6}"/>
    <cellStyle name="Input 2 14 3" xfId="7294" xr:uid="{EE4FC54D-7AAB-4F70-975B-9341A17B8017}"/>
    <cellStyle name="Input 2 14 3 2" xfId="11023" xr:uid="{EF83A7D5-93AC-4CE7-B4DA-E08D7CDD6D92}"/>
    <cellStyle name="Input 2 14 3 2 2" xfId="20470" xr:uid="{4552D2C9-047A-4470-93EE-7B70D08CB5D1}"/>
    <cellStyle name="Input 2 14 3 2 3" xfId="24894" xr:uid="{379E338E-CE54-46EF-97C2-1106876E0A1B}"/>
    <cellStyle name="Input 2 14 3 3" xfId="13029" xr:uid="{9F9C47D8-A0F9-4AD0-8FE8-B9A4CAB67C69}"/>
    <cellStyle name="Input 2 14 3 3 2" xfId="22476" xr:uid="{A38788C1-A389-4B5C-B159-C107B6B5EE15}"/>
    <cellStyle name="Input 2 14 3 4" xfId="16741" xr:uid="{43AD0754-3324-4BDF-A4B9-F7C8C1A6A22A}"/>
    <cellStyle name="Input 2 14 4" xfId="7605" xr:uid="{B3C99643-E098-4268-9D63-AC611BC8DBED}"/>
    <cellStyle name="Input 2 14 4 2" xfId="11318" xr:uid="{3F829626-1C11-4F90-910C-D79640FC6BB1}"/>
    <cellStyle name="Input 2 14 4 2 2" xfId="20765" xr:uid="{BDCD067A-1B0B-4C7E-BDE6-469C7FA14AF2}"/>
    <cellStyle name="Input 2 14 4 2 3" xfId="25184" xr:uid="{996D32B2-2B29-460F-A2EC-5797DAB46CC7}"/>
    <cellStyle name="Input 2 14 4 3" xfId="13333" xr:uid="{DCBBF987-D129-451C-A2F0-B3C38B5BC890}"/>
    <cellStyle name="Input 2 14 4 3 2" xfId="22780" xr:uid="{5A64E624-139D-4598-B61F-3C310B0583B8}"/>
    <cellStyle name="Input 2 14 4 4" xfId="17050" xr:uid="{1C6FF72F-758B-4172-A294-0E6F04E9C01A}"/>
    <cellStyle name="Input 2 14 5" xfId="8743" xr:uid="{BD06E02A-8711-4215-8FCD-B79BC7D50921}"/>
    <cellStyle name="Input 2 14 5 2" xfId="12263" xr:uid="{798A872B-5263-4E06-B25D-E135AB390AA6}"/>
    <cellStyle name="Input 2 14 5 2 2" xfId="21710" xr:uid="{B80EBF13-4789-49E0-BA20-61A96719477D}"/>
    <cellStyle name="Input 2 14 5 2 3" xfId="26104" xr:uid="{0FA8CBDE-2193-428F-A9E8-3AC8AB16BD8B}"/>
    <cellStyle name="Input 2 14 5 3" xfId="14446" xr:uid="{E2244689-D026-46D1-BF08-240450A365F3}"/>
    <cellStyle name="Input 2 14 5 3 2" xfId="23893" xr:uid="{117782CE-CE0B-4D81-A4A8-732DFF25FBA5}"/>
    <cellStyle name="Input 2 14 5 4" xfId="18188" xr:uid="{CA9CBDE2-4315-4097-86A3-DCB1F3DD83FE}"/>
    <cellStyle name="Input 2 14 6" xfId="8231" xr:uid="{26DFF152-AAFB-4457-B6A5-6187AACDA715}"/>
    <cellStyle name="Input 2 14 6 2" xfId="11839" xr:uid="{5FC36F3D-D5DA-481D-973A-7A6DCEC3E02D}"/>
    <cellStyle name="Input 2 14 6 2 2" xfId="21286" xr:uid="{4668D874-ED78-4F2E-9AEB-74F769C33058}"/>
    <cellStyle name="Input 2 14 6 2 3" xfId="25700" xr:uid="{BABE6637-CAA7-4F4A-B1DD-82B4E1CC171A}"/>
    <cellStyle name="Input 2 14 6 3" xfId="13954" xr:uid="{7C55A013-EB09-4B81-B849-D721FECFCB44}"/>
    <cellStyle name="Input 2 14 6 3 2" xfId="23401" xr:uid="{DDC3CCB8-8DE8-4A09-BA51-645CE59B059A}"/>
    <cellStyle name="Input 2 14 6 4" xfId="17676" xr:uid="{CE3B0EFD-CEF9-431F-8718-EB529A8FF836}"/>
    <cellStyle name="Input 2 14 7" xfId="7648" xr:uid="{9C89F513-AC1A-46BC-9615-644BA3ED2768}"/>
    <cellStyle name="Input 2 14 7 2" xfId="11352" xr:uid="{ABEB531C-50EC-41D4-8E0A-CA31E5920B1C}"/>
    <cellStyle name="Input 2 14 7 2 2" xfId="20799" xr:uid="{5BEB095B-B146-44DC-ABB0-9C951B3D91F9}"/>
    <cellStyle name="Input 2 14 7 2 3" xfId="25218" xr:uid="{CF5DE570-FCB1-40E1-97D9-C65BB7ABD1A1}"/>
    <cellStyle name="Input 2 14 7 3" xfId="13376" xr:uid="{CF59F620-941A-46D9-8EED-FB216CB7DD7E}"/>
    <cellStyle name="Input 2 14 7 3 2" xfId="22823" xr:uid="{FFC9CFD5-F841-4693-BB1C-0B128097C676}"/>
    <cellStyle name="Input 2 14 7 4" xfId="17093" xr:uid="{FA8CE532-2B2C-4231-90F7-DD594E96367B}"/>
    <cellStyle name="Input 2 14 8" xfId="8203" xr:uid="{3710679E-8CC3-4D05-86B9-F14F1BD2BA8D}"/>
    <cellStyle name="Input 2 14 8 2" xfId="13926" xr:uid="{A3FF9492-312E-4E76-A5A9-573D8A98D46A}"/>
    <cellStyle name="Input 2 14 8 2 2" xfId="23373" xr:uid="{23AF1231-674C-466B-B487-96552991AD69}"/>
    <cellStyle name="Input 2 14 8 3" xfId="17648" xr:uid="{944C7A7B-83A4-498A-B7F8-16686597CB2E}"/>
    <cellStyle name="Input 2 14 9" xfId="27867" xr:uid="{04F260CA-4BA7-456F-9923-4138D7FEBDAE}"/>
    <cellStyle name="Input 2 15" xfId="5896" xr:uid="{107558F4-D473-45FA-9560-2DD705ADF924}"/>
    <cellStyle name="Input 2 15 2" xfId="6564" xr:uid="{9CDABEC3-DF12-411C-A22B-42C9D99B946E}"/>
    <cellStyle name="Input 2 15 2 2" xfId="10294" xr:uid="{DC87DE7A-C493-40E2-B1CE-F6DFDDFB5EB9}"/>
    <cellStyle name="Input 2 15 2 2 2" xfId="19740" xr:uid="{82748C08-36ED-4FB5-AD57-5E523707CDF1}"/>
    <cellStyle name="Input 2 15 2 3" xfId="16011" xr:uid="{F84CD8AC-D766-4D1B-9617-14C398494ADA}"/>
    <cellStyle name="Input 2 15 3" xfId="9625" xr:uid="{23CA591E-C467-4023-B946-6962FE2FA249}"/>
    <cellStyle name="Input 2 15 3 2" xfId="19070" xr:uid="{239D7A8A-F5A4-4A8F-B620-3BF080CE1BEB}"/>
    <cellStyle name="Input 2 15 4" xfId="15341" xr:uid="{C61B9C5E-45B6-4AC2-8C5F-DCD5F441A21B}"/>
    <cellStyle name="Input 2 15 5" xfId="28074" xr:uid="{1383A2DF-0285-4E10-BB51-BE6FA203B2C7}"/>
    <cellStyle name="Input 2 15 6" xfId="27314" xr:uid="{5FC412CC-C822-4621-85DB-93283BF57D48}"/>
    <cellStyle name="Input 2 15 7" xfId="28447" xr:uid="{B03ED2B9-8853-4EC0-9ED3-07ED9215D1CA}"/>
    <cellStyle name="Input 2 15 8" xfId="28608" xr:uid="{B9812EE9-A65B-480A-B730-17057CF210D6}"/>
    <cellStyle name="Input 2 16" xfId="7490" xr:uid="{0772E6B3-6E5F-4D2F-9D9D-4D089E2291C4}"/>
    <cellStyle name="Input 2 16 2" xfId="11219" xr:uid="{9FD85E1F-655B-4334-A8A2-094ED41FE767}"/>
    <cellStyle name="Input 2 16 2 2" xfId="20666" xr:uid="{C9C542C5-76F8-4D54-8D42-A4432067FE2A}"/>
    <cellStyle name="Input 2 16 2 3" xfId="25090" xr:uid="{42C4819F-7C00-4FF4-8645-0A3C0766D9C8}"/>
    <cellStyle name="Input 2 16 3" xfId="13225" xr:uid="{7071458F-4B7C-45A8-95ED-F58B71DA4929}"/>
    <cellStyle name="Input 2 16 3 2" xfId="22672" xr:uid="{06ABEB89-529A-4090-9836-FE3619A9A9DF}"/>
    <cellStyle name="Input 2 16 4" xfId="16937" xr:uid="{03632364-71BA-4B9C-A847-8F1C83D6DAAA}"/>
    <cellStyle name="Input 2 17" xfId="9051" xr:uid="{4525911F-B8A3-48A1-AABB-CAFC48380F30}"/>
    <cellStyle name="Input 2 17 2" xfId="12533" xr:uid="{DAA69667-2FFA-411D-B9AC-784785496ECA}"/>
    <cellStyle name="Input 2 17 2 2" xfId="21980" xr:uid="{69C184A5-F218-4689-9A96-A4835210015E}"/>
    <cellStyle name="Input 2 17 2 3" xfId="26372" xr:uid="{844D87D0-71DC-4F94-9F2B-320AC94D032F}"/>
    <cellStyle name="Input 2 17 3" xfId="14752" xr:uid="{D37061A7-0BE3-4EFA-8D83-8AB4ECFD6BB8}"/>
    <cellStyle name="Input 2 17 3 2" xfId="24199" xr:uid="{21FFF8F1-32AC-4A79-B80B-A8B1C7638A13}"/>
    <cellStyle name="Input 2 17 4" xfId="18496" xr:uid="{67FC760C-19D3-49D7-9BE4-6001FC29DA78}"/>
    <cellStyle name="Input 2 18" xfId="8810" xr:uid="{09CF95D1-F3E2-4D87-B2CB-E3286D1074F4}"/>
    <cellStyle name="Input 2 18 2" xfId="12322" xr:uid="{7DBA077E-BC83-44C6-9878-815BE83FF0FC}"/>
    <cellStyle name="Input 2 18 2 2" xfId="21769" xr:uid="{0413FBFD-6363-42A9-9E92-6637E8C4D268}"/>
    <cellStyle name="Input 2 18 2 3" xfId="26161" xr:uid="{C6EBE429-1CF3-44CD-9504-658D19017ACA}"/>
    <cellStyle name="Input 2 18 3" xfId="14511" xr:uid="{4CCF1446-68C8-41D5-BFDA-7DCE03B20AF0}"/>
    <cellStyle name="Input 2 18 3 2" xfId="23958" xr:uid="{A8A30FAD-DAA6-44C4-9925-AE7CE98F74B4}"/>
    <cellStyle name="Input 2 18 4" xfId="18255" xr:uid="{C74A5658-7091-48F9-975A-5F1763B805AD}"/>
    <cellStyle name="Input 2 19" xfId="9028" xr:uid="{598C4B8F-D9E9-42C5-A5F5-AADDAE458FAE}"/>
    <cellStyle name="Input 2 19 2" xfId="12510" xr:uid="{15FADCF2-3E90-45A3-BC57-A20AD4420DA8}"/>
    <cellStyle name="Input 2 19 2 2" xfId="21957" xr:uid="{22E402A2-D18B-4EE4-AFA4-EEC53FA6E408}"/>
    <cellStyle name="Input 2 19 2 3" xfId="26349" xr:uid="{43F46CA3-5DB0-4E92-BF21-2162561A14DC}"/>
    <cellStyle name="Input 2 19 3" xfId="14729" xr:uid="{487AB854-1BB3-4758-B43D-44D2FF68872B}"/>
    <cellStyle name="Input 2 19 3 2" xfId="24176" xr:uid="{32DB8AEE-A702-45D8-AAC3-6CE943B58BC5}"/>
    <cellStyle name="Input 2 19 4" xfId="18473" xr:uid="{B4C58029-0AA6-4007-A5C8-AF6D5B089CD5}"/>
    <cellStyle name="Input 2 2" xfId="1655" xr:uid="{5CDC4409-C234-4E48-881D-4D257B61C126}"/>
    <cellStyle name="Input 2 2 10" xfId="9007" xr:uid="{6606B021-9BA4-4FB4-82B6-C64358E60F78}"/>
    <cellStyle name="Input 2 2 10 2" xfId="12489" xr:uid="{D98B4E06-108E-46E9-B0DE-AE62AB9721AA}"/>
    <cellStyle name="Input 2 2 10 2 2" xfId="21936" xr:uid="{323CA8E9-627A-4EC6-A949-10DB7864E8CA}"/>
    <cellStyle name="Input 2 2 10 2 3" xfId="26328" xr:uid="{E350174E-14FB-4194-B00A-8AB715E590DF}"/>
    <cellStyle name="Input 2 2 10 3" xfId="14708" xr:uid="{6AE6632A-49C5-44B2-B41A-EA96B8A78D2A}"/>
    <cellStyle name="Input 2 2 10 3 2" xfId="24155" xr:uid="{9A432B43-D193-4A87-B23C-F11B41CA5CEB}"/>
    <cellStyle name="Input 2 2 10 4" xfId="18452" xr:uid="{11641C66-9AD0-4DEB-800A-5CD17E32DFE2}"/>
    <cellStyle name="Input 2 2 11" xfId="8270" xr:uid="{AE6A8F69-8852-4409-A410-BE398BDD0EBD}"/>
    <cellStyle name="Input 2 2 11 2" xfId="13993" xr:uid="{5A779442-595C-42E4-8836-B6642CE41C18}"/>
    <cellStyle name="Input 2 2 11 2 2" xfId="23440" xr:uid="{02AE0065-6FF2-40F8-BFD4-5B12CA6700B2}"/>
    <cellStyle name="Input 2 2 11 3" xfId="17715" xr:uid="{CDD09200-D334-44C4-8C7C-9F3314814EF8}"/>
    <cellStyle name="Input 2 2 12" xfId="27047" xr:uid="{779B3F41-B4EC-4AD1-8492-8DE3623EB95F}"/>
    <cellStyle name="Input 2 2 13" xfId="27579" xr:uid="{986E8E7F-72E4-4DC3-B480-599C0EBC8E32}"/>
    <cellStyle name="Input 2 2 2" xfId="3670" xr:uid="{02BEEAA2-3F63-4BFB-AC75-2B5E8809604C}"/>
    <cellStyle name="Input 2 2 2 10" xfId="27536" xr:uid="{B3BA4084-71FB-4348-A454-BCCA9DBDCC75}"/>
    <cellStyle name="Input 2 2 2 11" xfId="26918" xr:uid="{80452796-0288-4BCA-9661-006BCD06216C}"/>
    <cellStyle name="Input 2 2 2 2" xfId="5192" xr:uid="{387A8BF6-EF12-44BA-9B6F-6EADBC3D236C}"/>
    <cellStyle name="Input 2 2 2 2 10" xfId="27777" xr:uid="{81CC3E7C-0A2D-4F85-B2D3-3F6541877B13}"/>
    <cellStyle name="Input 2 2 2 2 2" xfId="6398" xr:uid="{4F3B2E66-F618-4B8E-AA3C-1EE7B72F1C53}"/>
    <cellStyle name="Input 2 2 2 2 2 2" xfId="7067" xr:uid="{8BF8F3BA-BF5C-4B36-8F7F-B97FBA742865}"/>
    <cellStyle name="Input 2 2 2 2 2 2 2" xfId="10797" xr:uid="{ED21BD7A-2A80-45B0-85F8-1B320DF4E71A}"/>
    <cellStyle name="Input 2 2 2 2 2 2 2 2" xfId="20244" xr:uid="{8F27526F-D02C-44BF-A88F-E9BE214AF479}"/>
    <cellStyle name="Input 2 2 2 2 2 2 3" xfId="16515" xr:uid="{D89D1E90-8908-45B7-8056-310056D4B279}"/>
    <cellStyle name="Input 2 2 2 2 2 3" xfId="10128" xr:uid="{6F73E478-A684-4B29-8DC3-9F6BE2E1F2CB}"/>
    <cellStyle name="Input 2 2 2 2 2 3 2" xfId="19574" xr:uid="{EB57BE1B-29B1-44B5-A778-A02B8E18D8D6}"/>
    <cellStyle name="Input 2 2 2 2 2 4" xfId="15845" xr:uid="{1E2D60F6-472B-4E1F-B49A-7ECA617292B9}"/>
    <cellStyle name="Input 2 2 2 2 2 5" xfId="28368" xr:uid="{1A968208-9465-4F5C-B778-52A5409B46A9}"/>
    <cellStyle name="Input 2 2 2 2 2 6" xfId="28529" xr:uid="{B5D81959-8761-47E0-A732-B7A057C0B548}"/>
    <cellStyle name="Input 2 2 2 2 2 7" xfId="27452" xr:uid="{FD2802C3-A3D6-4A5C-BFCB-329A9C7EC61B}"/>
    <cellStyle name="Input 2 2 2 2 2 8" xfId="28874" xr:uid="{AF2818A2-52D3-4277-B704-92452D2A1BFD}"/>
    <cellStyle name="Input 2 2 2 2 3" xfId="7443" xr:uid="{A7448F38-29FC-45F0-8A84-CF1CB442A071}"/>
    <cellStyle name="Input 2 2 2 2 3 2" xfId="11172" xr:uid="{20B57E1E-1B1B-4218-935E-9F0A5851C233}"/>
    <cellStyle name="Input 2 2 2 2 3 2 2" xfId="20619" xr:uid="{61E4098A-808A-4E9F-BAE6-5A10CAA696BA}"/>
    <cellStyle name="Input 2 2 2 2 3 2 3" xfId="25043" xr:uid="{FEF097E5-C3D5-4981-B046-F98350DB5A18}"/>
    <cellStyle name="Input 2 2 2 2 3 3" xfId="13178" xr:uid="{23748EF8-F18C-4848-A8C6-DCD0C7E99A3E}"/>
    <cellStyle name="Input 2 2 2 2 3 3 2" xfId="22625" xr:uid="{DD0E3619-85E3-4B1D-BC96-8A9CFA89DB09}"/>
    <cellStyle name="Input 2 2 2 2 3 4" xfId="16890" xr:uid="{380F9246-E7F0-4575-9B68-9D5C052C22A0}"/>
    <cellStyle name="Input 2 2 2 2 4" xfId="8103" xr:uid="{C01517C3-D5FC-4ED4-9C07-A6864EB77602}"/>
    <cellStyle name="Input 2 2 2 2 4 2" xfId="11736" xr:uid="{82C225A4-8AEF-4501-81FA-E139FFBA0F8B}"/>
    <cellStyle name="Input 2 2 2 2 4 2 2" xfId="21183" xr:uid="{517998FF-81A8-43D8-A9BB-CEA8CE72023A}"/>
    <cellStyle name="Input 2 2 2 2 4 2 3" xfId="25599" xr:uid="{83B56769-822E-48F3-9E9C-C1CE6EBDBD32}"/>
    <cellStyle name="Input 2 2 2 2 4 3" xfId="13828" xr:uid="{5853D4A3-0ED3-4DC4-A3DC-DF3D17ED34AA}"/>
    <cellStyle name="Input 2 2 2 2 4 3 2" xfId="23275" xr:uid="{96624C1A-D26D-4B02-8776-352F5BC25760}"/>
    <cellStyle name="Input 2 2 2 2 4 4" xfId="17548" xr:uid="{210BA324-3174-4E0D-A372-3CB06EEE17C8}"/>
    <cellStyle name="Input 2 2 2 2 5" xfId="7540" xr:uid="{298A1985-EE3F-495B-8DA0-210CDA53139F}"/>
    <cellStyle name="Input 2 2 2 2 5 2" xfId="11264" xr:uid="{8E4068F9-1F9F-421B-8059-795FB498CE7E}"/>
    <cellStyle name="Input 2 2 2 2 5 2 2" xfId="20711" xr:uid="{665BF0EE-1429-4606-A6DB-716072EEB283}"/>
    <cellStyle name="Input 2 2 2 2 5 2 3" xfId="25131" xr:uid="{0AC02D6B-01B9-4063-8F88-4A8F58EACC57}"/>
    <cellStyle name="Input 2 2 2 2 5 3" xfId="13269" xr:uid="{8130EADC-468D-4FC1-A029-6113EE6B0601}"/>
    <cellStyle name="Input 2 2 2 2 5 3 2" xfId="22716" xr:uid="{2F409958-D140-46C5-89CE-2418E2692D89}"/>
    <cellStyle name="Input 2 2 2 2 5 4" xfId="16985" xr:uid="{065FC02D-F998-433C-BDE5-F7AD2987E971}"/>
    <cellStyle name="Input 2 2 2 2 6" xfId="9300" xr:uid="{FAE9F6CA-9552-45DE-BE8D-E8F751CF62C2}"/>
    <cellStyle name="Input 2 2 2 2 6 2" xfId="12744" xr:uid="{B8837915-344F-40E3-8ED5-D5591932C6C8}"/>
    <cellStyle name="Input 2 2 2 2 6 2 2" xfId="22191" xr:uid="{1C8B90DF-A814-467C-B508-A244C2CBA1DB}"/>
    <cellStyle name="Input 2 2 2 2 6 2 3" xfId="26581" xr:uid="{1074A882-F9B7-47F6-B2FF-7C345F0ED9AB}"/>
    <cellStyle name="Input 2 2 2 2 6 3" xfId="14999" xr:uid="{144E70C2-3810-4E55-88EF-CAB09DD79A09}"/>
    <cellStyle name="Input 2 2 2 2 6 3 2" xfId="24446" xr:uid="{2224A6F8-396E-4562-9786-C7A5C32EAC8C}"/>
    <cellStyle name="Input 2 2 2 2 6 4" xfId="18745" xr:uid="{9F2AA370-723A-49BB-84D9-6777AEEF4DE3}"/>
    <cellStyle name="Input 2 2 2 2 7" xfId="8789" xr:uid="{EFC014B0-7337-4AF5-9A49-D94718821F8F}"/>
    <cellStyle name="Input 2 2 2 2 7 2" xfId="12302" xr:uid="{777467F1-30D5-404C-A165-1389138C5CED}"/>
    <cellStyle name="Input 2 2 2 2 7 2 2" xfId="21749" xr:uid="{83723F31-2FA3-45BA-92F8-E6CA82013513}"/>
    <cellStyle name="Input 2 2 2 2 7 2 3" xfId="26141" xr:uid="{DD1218DB-2C2A-417F-8633-111D3981E89E}"/>
    <cellStyle name="Input 2 2 2 2 7 3" xfId="14490" xr:uid="{A889AF11-39E9-4012-B977-E2B99C94BCC4}"/>
    <cellStyle name="Input 2 2 2 2 7 3 2" xfId="23937" xr:uid="{15ECDC24-94F0-4CAD-822A-CB90E42C7A17}"/>
    <cellStyle name="Input 2 2 2 2 7 4" xfId="18234" xr:uid="{8EE23F04-02E2-461A-A70F-9F18F6180F22}"/>
    <cellStyle name="Input 2 2 2 2 8" xfId="7647" xr:uid="{6055E2BA-6599-425D-BE1A-C4255B408164}"/>
    <cellStyle name="Input 2 2 2 2 8 2" xfId="13375" xr:uid="{1CC3F0C8-D06D-4F88-93E7-2AA4DB967223}"/>
    <cellStyle name="Input 2 2 2 2 8 2 2" xfId="22822" xr:uid="{9BC44EDF-ADEF-4371-B6E4-90EC3471FE29}"/>
    <cellStyle name="Input 2 2 2 2 8 3" xfId="17092" xr:uid="{80A9C834-4BCF-4084-A721-7DC1211E8194}"/>
    <cellStyle name="Input 2 2 2 2 9" xfId="27870" xr:uid="{7968E502-DA10-4318-A8FA-A43501F8E60E}"/>
    <cellStyle name="Input 2 2 2 3" xfId="6250" xr:uid="{42BD806A-0C7B-4010-98F5-58921800F5B1}"/>
    <cellStyle name="Input 2 2 2 3 2" xfId="6918" xr:uid="{AA62D556-EDA5-499B-A97F-02ED596472F8}"/>
    <cellStyle name="Input 2 2 2 3 2 2" xfId="10648" xr:uid="{C542443A-3B88-4540-B3D0-3BBE7884D677}"/>
    <cellStyle name="Input 2 2 2 3 2 2 2" xfId="20095" xr:uid="{BB42CEA3-6956-4ED8-94C3-2DE729E2C5B6}"/>
    <cellStyle name="Input 2 2 2 3 2 3" xfId="16366" xr:uid="{9213CE8E-E263-41A3-92FD-5C44A92D4F40}"/>
    <cellStyle name="Input 2 2 2 3 3" xfId="9979" xr:uid="{48CA42A5-5874-4926-8154-D20967D60C99}"/>
    <cellStyle name="Input 2 2 2 3 3 2" xfId="19425" xr:uid="{3A05C4C5-038F-4457-A40D-9209956854E7}"/>
    <cellStyle name="Input 2 2 2 3 4" xfId="15696" xr:uid="{3A694886-7D5E-475E-B425-FD03AF42B55C}"/>
    <cellStyle name="Input 2 2 2 3 5" xfId="28258" xr:uid="{1AA241C2-F107-4652-BFDB-9D2921B9D01E}"/>
    <cellStyle name="Input 2 2 2 3 6" xfId="28469" xr:uid="{FA7DC65F-7E09-4F45-93C5-E6BC7774F7DD}"/>
    <cellStyle name="Input 2 2 2 3 7" xfId="27924" xr:uid="{B9EEB5C5-EB94-4E1F-85D7-74C8478511FB}"/>
    <cellStyle name="Input 2 2 2 3 8" xfId="28766" xr:uid="{B0E2ACD7-8875-431D-BF70-09BAB79E8F66}"/>
    <cellStyle name="Input 2 2 2 4" xfId="7219" xr:uid="{39642089-2D78-4785-9CDD-B9153C480D1E}"/>
    <cellStyle name="Input 2 2 2 4 2" xfId="10948" xr:uid="{BF40EE23-1F84-4B5B-9BC6-9866779B47AD}"/>
    <cellStyle name="Input 2 2 2 4 2 2" xfId="20395" xr:uid="{66A14B38-AE4E-4579-A347-ACE0FFD40ECD}"/>
    <cellStyle name="Input 2 2 2 4 2 3" xfId="24819" xr:uid="{9995B2D7-6244-43A3-B30E-1E643734015B}"/>
    <cellStyle name="Input 2 2 2 4 3" xfId="12954" xr:uid="{4654755C-274F-4ADE-8940-8F4087A77F80}"/>
    <cellStyle name="Input 2 2 2 4 3 2" xfId="22401" xr:uid="{72323D13-7C34-4D2D-888C-135D9AD772D8}"/>
    <cellStyle name="Input 2 2 2 4 4" xfId="16666" xr:uid="{77412240-542E-4479-BD6A-B75650E15A94}"/>
    <cellStyle name="Input 2 2 2 5" xfId="8912" xr:uid="{C8C010D5-A0B4-45B1-86C6-60BA8114DF32}"/>
    <cellStyle name="Input 2 2 2 5 2" xfId="12405" xr:uid="{E83DBBA7-6E9B-4C66-808B-C8DF93849F65}"/>
    <cellStyle name="Input 2 2 2 5 2 2" xfId="21852" xr:uid="{CB49B18C-CCA1-4DBF-9833-D5D3A01B5ADD}"/>
    <cellStyle name="Input 2 2 2 5 2 3" xfId="26244" xr:uid="{79DABA51-86BE-434B-86FD-DBF01A4EA957}"/>
    <cellStyle name="Input 2 2 2 5 3" xfId="14613" xr:uid="{54F41CDA-9D7D-409E-A92E-84583B2BDF27}"/>
    <cellStyle name="Input 2 2 2 5 3 2" xfId="24060" xr:uid="{E40ECF4A-6AE7-44D4-8330-CF9897124980}"/>
    <cellStyle name="Input 2 2 2 5 4" xfId="18357" xr:uid="{EE01F7F4-13A7-4469-8A6A-CD3A0AFCA8B3}"/>
    <cellStyle name="Input 2 2 2 6" xfId="7885" xr:uid="{E2C73927-8429-4898-A022-E4372506B544}"/>
    <cellStyle name="Input 2 2 2 6 2" xfId="11546" xr:uid="{9925AE5A-745E-4384-A7D3-AD9588A32779}"/>
    <cellStyle name="Input 2 2 2 6 2 2" xfId="20993" xr:uid="{898CE3C8-F363-4BEF-9376-227C2A134A4A}"/>
    <cellStyle name="Input 2 2 2 6 2 3" xfId="25411" xr:uid="{93A089EB-DD59-4231-A5D0-D642A1B48474}"/>
    <cellStyle name="Input 2 2 2 6 3" xfId="13612" xr:uid="{F4CAE12F-400A-42DE-B47C-EAC55CB92D85}"/>
    <cellStyle name="Input 2 2 2 6 3 2" xfId="23059" xr:uid="{268F7CC7-CFED-42FE-BB58-093110474514}"/>
    <cellStyle name="Input 2 2 2 6 4" xfId="17330" xr:uid="{0AA7380A-C4FA-4E2B-9187-5542371397CF}"/>
    <cellStyle name="Input 2 2 2 7" xfId="9169" xr:uid="{048E4307-F3B3-41D0-BAD5-849FB2B3998D}"/>
    <cellStyle name="Input 2 2 2 7 2" xfId="12630" xr:uid="{463DBD0D-4FEC-464C-8945-687BC4AD3A20}"/>
    <cellStyle name="Input 2 2 2 7 2 2" xfId="22077" xr:uid="{76CC9947-522D-4B75-8210-57CA1B263D2F}"/>
    <cellStyle name="Input 2 2 2 7 2 3" xfId="26468" xr:uid="{D78417D5-E9C5-4700-BDFD-7F00EB2F8424}"/>
    <cellStyle name="Input 2 2 2 7 3" xfId="14869" xr:uid="{57967DAA-306F-4F41-A3DE-6A7F38FE7B11}"/>
    <cellStyle name="Input 2 2 2 7 3 2" xfId="24316" xr:uid="{89D8B7EF-73C2-4676-89E7-58F50DEF3795}"/>
    <cellStyle name="Input 2 2 2 7 4" xfId="18614" xr:uid="{E2A65499-C762-4E07-8170-7B3AAD227ABC}"/>
    <cellStyle name="Input 2 2 2 8" xfId="9449" xr:uid="{1C9819FF-D305-4EB2-8307-0820D92ADD13}"/>
    <cellStyle name="Input 2 2 2 8 2" xfId="12846" xr:uid="{5C56F792-B690-4F12-9DF5-53C4C61FC88D}"/>
    <cellStyle name="Input 2 2 2 8 2 2" xfId="22293" xr:uid="{C027F6A9-8E7D-4EDC-A88B-1633A0D6ACB4}"/>
    <cellStyle name="Input 2 2 2 8 2 3" xfId="26683" xr:uid="{C8B2EA5E-018E-43CD-B455-CBB49DA1E621}"/>
    <cellStyle name="Input 2 2 2 8 3" xfId="15148" xr:uid="{5F4F3C2C-AB30-4297-B98C-B88DE76E1176}"/>
    <cellStyle name="Input 2 2 2 8 3 2" xfId="24595" xr:uid="{8CBE2A2E-5BD0-45AE-80B8-86BAE293CC2D}"/>
    <cellStyle name="Input 2 2 2 8 4" xfId="18894" xr:uid="{4A6A60FF-6E5E-4A95-B109-E90EE7B11328}"/>
    <cellStyle name="Input 2 2 2 9" xfId="8667" xr:uid="{C48BADC5-5217-415F-B1C7-44B5218894B7}"/>
    <cellStyle name="Input 2 2 2 9 2" xfId="14370" xr:uid="{3B5F3D13-71F5-4F01-8D5D-2CAD03573555}"/>
    <cellStyle name="Input 2 2 2 9 2 2" xfId="23817" xr:uid="{EA858BCB-C21E-4C4D-851F-9FC037B06411}"/>
    <cellStyle name="Input 2 2 2 9 3" xfId="18112" xr:uid="{FE5E23B2-4749-4415-B4EB-FBB51F15BE16}"/>
    <cellStyle name="Input 2 2 3" xfId="3669" xr:uid="{9DDA7657-2AD9-49C9-B548-DE256F589F58}"/>
    <cellStyle name="Input 2 2 3 10" xfId="27388" xr:uid="{DDC70F0A-16E2-4A12-9A18-E45F0268E59A}"/>
    <cellStyle name="Input 2 2 3 2" xfId="6249" xr:uid="{3B7264DD-2E44-4564-9709-9BE690844641}"/>
    <cellStyle name="Input 2 2 3 2 2" xfId="6917" xr:uid="{54A5A90E-0A2C-4B57-98C8-F473764888D4}"/>
    <cellStyle name="Input 2 2 3 2 2 2" xfId="10647" xr:uid="{863B7F3F-1EE7-4C89-BE0D-5C31D93404AA}"/>
    <cellStyle name="Input 2 2 3 2 2 2 2" xfId="20094" xr:uid="{312CDF1B-E0C6-4D7F-912E-502D18A0231F}"/>
    <cellStyle name="Input 2 2 3 2 2 3" xfId="16365" xr:uid="{EABC4B8C-70F2-41A8-AF73-77AD1B7AD822}"/>
    <cellStyle name="Input 2 2 3 2 3" xfId="9978" xr:uid="{42C590A1-81FF-40DE-A83E-342852335F87}"/>
    <cellStyle name="Input 2 2 3 2 3 2" xfId="19424" xr:uid="{6020BC1D-71CB-427C-BB60-889EF2200CFE}"/>
    <cellStyle name="Input 2 2 3 2 4" xfId="15695" xr:uid="{4DA476AF-0559-4BD5-BDE0-F9C41FAD2B79}"/>
    <cellStyle name="Input 2 2 3 2 5" xfId="28257" xr:uid="{50DFB83F-9924-4596-8134-3059A39236F7}"/>
    <cellStyle name="Input 2 2 3 2 6" xfId="28468" xr:uid="{C7385A5E-905D-443D-85F6-BFD61621F063}"/>
    <cellStyle name="Input 2 2 3 2 7" xfId="27076" xr:uid="{43C99544-25BF-4051-9832-CC8E351A0463}"/>
    <cellStyle name="Input 2 2 3 2 8" xfId="28765" xr:uid="{C4238624-C94F-403B-8AFB-4FD96C62B430}"/>
    <cellStyle name="Input 2 2 3 3" xfId="7338" xr:uid="{52FCDA15-08E9-47DD-B50D-23C2A4E7E45B}"/>
    <cellStyle name="Input 2 2 3 3 2" xfId="11067" xr:uid="{A820B615-73D8-4459-A4CA-050C1B5238A2}"/>
    <cellStyle name="Input 2 2 3 3 2 2" xfId="20514" xr:uid="{C991C6C1-CD5D-4F27-ABE3-E93407D68528}"/>
    <cellStyle name="Input 2 2 3 3 2 3" xfId="24938" xr:uid="{1F594D28-04DE-4507-97C6-0E59485CD033}"/>
    <cellStyle name="Input 2 2 3 3 3" xfId="13073" xr:uid="{CFDD3ECD-532D-496B-AEE6-93686BD7B98F}"/>
    <cellStyle name="Input 2 2 3 3 3 2" xfId="22520" xr:uid="{7784E009-97D7-403B-8C1A-4A1BE280E596}"/>
    <cellStyle name="Input 2 2 3 3 4" xfId="16785" xr:uid="{089C61C3-8438-4009-AB85-22A833B57297}"/>
    <cellStyle name="Input 2 2 3 4" xfId="7774" xr:uid="{A24B4CF0-302B-454D-98E3-84D8C9E490FA}"/>
    <cellStyle name="Input 2 2 3 4 2" xfId="11448" xr:uid="{1C7BE25D-EBFB-4DCC-82B0-16A40070F48E}"/>
    <cellStyle name="Input 2 2 3 4 2 2" xfId="20895" xr:uid="{7959DA8C-5A7E-40D6-AD94-0C1D3BAFC0D8}"/>
    <cellStyle name="Input 2 2 3 4 2 3" xfId="25314" xr:uid="{8545A12E-37AD-44DB-8E27-9636C3623CFE}"/>
    <cellStyle name="Input 2 2 3 4 3" xfId="13502" xr:uid="{9786A387-05B0-4FD5-95A7-184C33713D9A}"/>
    <cellStyle name="Input 2 2 3 4 3 2" xfId="22949" xr:uid="{39F81E53-8766-491C-A195-24532F0C339A}"/>
    <cellStyle name="Input 2 2 3 4 4" xfId="17219" xr:uid="{3AA97DD0-5CE6-4964-8CA0-0598BC67A594}"/>
    <cellStyle name="Input 2 2 3 5" xfId="8683" xr:uid="{DD8CF098-A089-42CF-9D27-316E62ED42DF}"/>
    <cellStyle name="Input 2 2 3 5 2" xfId="12215" xr:uid="{6CF529BE-0B3C-4DBC-8275-789D727467C2}"/>
    <cellStyle name="Input 2 2 3 5 2 2" xfId="21662" xr:uid="{9DE619A6-A23F-4C55-AC16-565A7F60C2B1}"/>
    <cellStyle name="Input 2 2 3 5 2 3" xfId="26056" xr:uid="{B74F20BB-2DAD-4D68-AF9C-77A643F28761}"/>
    <cellStyle name="Input 2 2 3 5 3" xfId="14386" xr:uid="{382D1167-E5AE-4561-9AA3-954D01CAEDF4}"/>
    <cellStyle name="Input 2 2 3 5 3 2" xfId="23833" xr:uid="{D3157F09-CF3A-4854-87BA-496FE4F362DE}"/>
    <cellStyle name="Input 2 2 3 5 4" xfId="18128" xr:uid="{7804D502-DB51-4444-8A29-440144C0AEF1}"/>
    <cellStyle name="Input 2 2 3 6" xfId="8274" xr:uid="{00862E90-F431-4A68-84B1-3CB21AA531A7}"/>
    <cellStyle name="Input 2 2 3 6 2" xfId="11875" xr:uid="{A4E27571-74D7-42AD-9909-4BA225C18B93}"/>
    <cellStyle name="Input 2 2 3 6 2 2" xfId="21322" xr:uid="{C7A37C7A-9DA6-47FD-A56A-99481ECE8D30}"/>
    <cellStyle name="Input 2 2 3 6 2 3" xfId="25736" xr:uid="{E527AD40-BE01-43AE-879C-5554A598EDE9}"/>
    <cellStyle name="Input 2 2 3 6 3" xfId="13997" xr:uid="{3A9D2A78-2250-44C3-8510-68B6C564F0A9}"/>
    <cellStyle name="Input 2 2 3 6 3 2" xfId="23444" xr:uid="{F5C7E96E-70E7-413F-BDDC-0AF9860B5839}"/>
    <cellStyle name="Input 2 2 3 6 4" xfId="17719" xr:uid="{AD4F77A4-36F8-4915-8593-140629154D39}"/>
    <cellStyle name="Input 2 2 3 7" xfId="9415" xr:uid="{C90A4768-11F4-43B5-A7AB-46D2C74170DB}"/>
    <cellStyle name="Input 2 2 3 7 2" xfId="12825" xr:uid="{7B9DEA2D-BD7A-4C94-A15E-A25403C3B6E3}"/>
    <cellStyle name="Input 2 2 3 7 2 2" xfId="22272" xr:uid="{E79B373E-8B5D-4C5A-AE79-9541C4657816}"/>
    <cellStyle name="Input 2 2 3 7 2 3" xfId="26662" xr:uid="{4E4EBD6D-5B82-4B58-9F53-72F40471944E}"/>
    <cellStyle name="Input 2 2 3 7 3" xfId="15114" xr:uid="{B654CD8C-96BF-43A5-A86B-9A8085A4F458}"/>
    <cellStyle name="Input 2 2 3 7 3 2" xfId="24561" xr:uid="{0329E4E5-B169-44FE-BBDE-08822E9CB333}"/>
    <cellStyle name="Input 2 2 3 7 4" xfId="18860" xr:uid="{3A2B6A49-33CC-45B0-92B6-6BE749F80575}"/>
    <cellStyle name="Input 2 2 3 8" xfId="7743" xr:uid="{EB538F79-E32B-4B02-900D-54FFB5F4D554}"/>
    <cellStyle name="Input 2 2 3 8 2" xfId="13471" xr:uid="{F05DCE37-2B7B-4AC2-9C87-A25EC7DFD0F2}"/>
    <cellStyle name="Input 2 2 3 8 2 2" xfId="22918" xr:uid="{14548150-F81C-408C-A953-922AD558E481}"/>
    <cellStyle name="Input 2 2 3 8 3" xfId="17188" xr:uid="{BEAF4AD0-5114-4B87-BDFF-AE676F04579D}"/>
    <cellStyle name="Input 2 2 3 9" xfId="27535" xr:uid="{5F7359BA-8750-4673-9F3C-1FB81A52B9E9}"/>
    <cellStyle name="Input 2 2 4" xfId="5191" xr:uid="{B522AC7E-B181-4B10-9CC9-312A8DBDE903}"/>
    <cellStyle name="Input 2 2 4 10" xfId="26825" xr:uid="{E5D73A27-65FB-45DC-B701-A37990AEA922}"/>
    <cellStyle name="Input 2 2 4 2" xfId="6397" xr:uid="{0926DF8B-DA9D-4A5E-BE1B-64D2BCD290D1}"/>
    <cellStyle name="Input 2 2 4 2 2" xfId="7066" xr:uid="{BD411815-7CBE-42BE-BEEB-020EE89CC466}"/>
    <cellStyle name="Input 2 2 4 2 2 2" xfId="10796" xr:uid="{09CD36EB-1534-4A1D-B644-DBA9FA2C2E47}"/>
    <cellStyle name="Input 2 2 4 2 2 2 2" xfId="20243" xr:uid="{D3F86BFD-07D2-4401-B03D-A8FC627B05A4}"/>
    <cellStyle name="Input 2 2 4 2 2 3" xfId="16514" xr:uid="{08C873E2-67E3-42DB-9357-DEA28AA491FF}"/>
    <cellStyle name="Input 2 2 4 2 3" xfId="10127" xr:uid="{EECA9DFE-1228-4593-B66A-6E739D60A68B}"/>
    <cellStyle name="Input 2 2 4 2 3 2" xfId="19573" xr:uid="{1DABF1D4-964A-43B4-A19E-FF2993A27F9E}"/>
    <cellStyle name="Input 2 2 4 2 4" xfId="15844" xr:uid="{E51D8424-4A20-404D-94C9-BEBB7A101050}"/>
    <cellStyle name="Input 2 2 4 2 5" xfId="28367" xr:uid="{7D972A92-F363-4C4E-9AA7-BFBA3643A481}"/>
    <cellStyle name="Input 2 2 4 2 6" xfId="28528" xr:uid="{C1B9A833-4DD2-49B4-A966-DD5F7D75A5FD}"/>
    <cellStyle name="Input 2 2 4 2 7" xfId="26906" xr:uid="{E0638EC4-C4B2-4045-8006-ADAF9BA5B80D}"/>
    <cellStyle name="Input 2 2 4 2 8" xfId="28873" xr:uid="{38A0BF34-6C9F-4CD1-A017-E17432C48F4C}"/>
    <cellStyle name="Input 2 2 4 3" xfId="7293" xr:uid="{BC662633-907B-4648-A8A8-08DC9FD2234E}"/>
    <cellStyle name="Input 2 2 4 3 2" xfId="11022" xr:uid="{85F6ADED-1FDB-4665-838B-66567DD9B80E}"/>
    <cellStyle name="Input 2 2 4 3 2 2" xfId="20469" xr:uid="{BEC451AF-68E1-47A2-BE8E-D63242A18E64}"/>
    <cellStyle name="Input 2 2 4 3 2 3" xfId="24893" xr:uid="{22620462-9F09-45F3-9F03-5996FE880B0E}"/>
    <cellStyle name="Input 2 2 4 3 3" xfId="13028" xr:uid="{E56B7F26-427C-4608-A463-84C772B95F14}"/>
    <cellStyle name="Input 2 2 4 3 3 2" xfId="22475" xr:uid="{098E2531-EACE-4BE5-B3C1-AC271B23A6C0}"/>
    <cellStyle name="Input 2 2 4 3 4" xfId="16740" xr:uid="{5EAF2F99-F176-4728-A02B-154AC944DAB8}"/>
    <cellStyle name="Input 2 2 4 4" xfId="8842" xr:uid="{D88EEAEE-3398-456B-BFB0-8534E99C2648}"/>
    <cellStyle name="Input 2 2 4 4 2" xfId="12349" xr:uid="{DF7E07B2-61E1-4FE4-8814-EE331143AD9B}"/>
    <cellStyle name="Input 2 2 4 4 2 2" xfId="21796" xr:uid="{2AA51698-306C-476F-A538-420026D8F2B3}"/>
    <cellStyle name="Input 2 2 4 4 2 3" xfId="26188" xr:uid="{B9CE1D0E-5A27-4AE2-AB31-93B7CC5A0339}"/>
    <cellStyle name="Input 2 2 4 4 3" xfId="14543" xr:uid="{E1CF23F1-B7EC-4427-8189-CC3A5E0D765F}"/>
    <cellStyle name="Input 2 2 4 4 3 2" xfId="23990" xr:uid="{309A55A2-45FA-4A0D-AC4F-03A920E63260}"/>
    <cellStyle name="Input 2 2 4 4 4" xfId="18287" xr:uid="{21F659CD-ABE0-4EBD-BA6E-E1C2A663596A}"/>
    <cellStyle name="Input 2 2 4 5" xfId="9160" xr:uid="{3A0CC620-4E89-48B7-8B4E-131459A03605}"/>
    <cellStyle name="Input 2 2 4 5 2" xfId="12621" xr:uid="{258CCE7D-4807-44C6-97E7-DCD565A454EE}"/>
    <cellStyle name="Input 2 2 4 5 2 2" xfId="22068" xr:uid="{39F2F46D-4DDD-4FAD-9C5A-E7D52D59B4F5}"/>
    <cellStyle name="Input 2 2 4 5 2 3" xfId="26459" xr:uid="{630F8101-982D-4E3C-ACBF-16708EA1CE2F}"/>
    <cellStyle name="Input 2 2 4 5 3" xfId="14860" xr:uid="{F39F6BDA-E8A9-4266-970F-7BD1848BE739}"/>
    <cellStyle name="Input 2 2 4 5 3 2" xfId="24307" xr:uid="{E5157B50-BEA4-4A8B-92A3-DC9330FDABB1}"/>
    <cellStyle name="Input 2 2 4 5 4" xfId="18605" xr:uid="{A1D86A6C-A027-46AC-BE21-627C47771D35}"/>
    <cellStyle name="Input 2 2 4 6" xfId="8889" xr:uid="{F5B681E0-BAC6-4D9F-86DD-B4C1A6E72489}"/>
    <cellStyle name="Input 2 2 4 6 2" xfId="12384" xr:uid="{4C6884EC-6F88-4572-8B7A-E7A65E0ECE66}"/>
    <cellStyle name="Input 2 2 4 6 2 2" xfId="21831" xr:uid="{5E3E2323-3BAD-4121-A46F-D2B7B8BC629F}"/>
    <cellStyle name="Input 2 2 4 6 2 3" xfId="26223" xr:uid="{C3ECC398-3403-4A8E-9704-DDA52EBA3B5F}"/>
    <cellStyle name="Input 2 2 4 6 3" xfId="14590" xr:uid="{575D0529-92BF-4114-9F6C-84049CAE0628}"/>
    <cellStyle name="Input 2 2 4 6 3 2" xfId="24037" xr:uid="{014918D5-A912-480E-AEA0-0D232335DBFF}"/>
    <cellStyle name="Input 2 2 4 6 4" xfId="18334" xr:uid="{7E618F3B-CDBE-43B6-A7D5-A74D0D354376}"/>
    <cellStyle name="Input 2 2 4 7" xfId="7538" xr:uid="{B4BE55B0-52DC-499A-9304-B951455C86AB}"/>
    <cellStyle name="Input 2 2 4 7 2" xfId="11262" xr:uid="{F3BB4CCF-6BBD-4920-908C-834C77EC99A2}"/>
    <cellStyle name="Input 2 2 4 7 2 2" xfId="20709" xr:uid="{7A1BBA9F-85CF-4B97-BAA0-527ECE8EE878}"/>
    <cellStyle name="Input 2 2 4 7 2 3" xfId="25129" xr:uid="{D9722E55-684B-49E2-BD48-6917CAA93865}"/>
    <cellStyle name="Input 2 2 4 7 3" xfId="13267" xr:uid="{67374D32-B069-459F-B4FF-E3CF87FF794C}"/>
    <cellStyle name="Input 2 2 4 7 3 2" xfId="22714" xr:uid="{1B7021FE-3BDA-42E9-8896-667A7981BAE1}"/>
    <cellStyle name="Input 2 2 4 7 4" xfId="16983" xr:uid="{EF556712-D6FF-495F-808D-39BCC41C2DF2}"/>
    <cellStyle name="Input 2 2 4 8" xfId="7809" xr:uid="{4CA8FAFB-4A5C-411F-812E-1423E0974DFA}"/>
    <cellStyle name="Input 2 2 4 8 2" xfId="13537" xr:uid="{17CEF662-EEDF-4B61-9094-5E37FE23DBA0}"/>
    <cellStyle name="Input 2 2 4 8 2 2" xfId="22984" xr:uid="{22A56AF3-EB43-4634-AF8A-8F1EFDCB7A60}"/>
    <cellStyle name="Input 2 2 4 8 3" xfId="17254" xr:uid="{F0F2C4B5-786F-41DF-A128-209AA3CC67EB}"/>
    <cellStyle name="Input 2 2 4 9" xfId="27869" xr:uid="{8641F014-2D99-41EE-8E0F-C3C798595B09}"/>
    <cellStyle name="Input 2 2 5" xfId="5899" xr:uid="{F07CC015-FA50-413D-8AC8-083B2878749A}"/>
    <cellStyle name="Input 2 2 5 2" xfId="6567" xr:uid="{E5686D1C-D965-41F7-9C08-277B45E78A22}"/>
    <cellStyle name="Input 2 2 5 2 2" xfId="10297" xr:uid="{60750DEE-CB93-4CFE-9FD7-9E3B76CDF8D2}"/>
    <cellStyle name="Input 2 2 5 2 2 2" xfId="19743" xr:uid="{B10C3F91-CA8D-4D3A-AB84-58BFC1C76BB5}"/>
    <cellStyle name="Input 2 2 5 2 3" xfId="16014" xr:uid="{2343927C-F280-4AD8-83B5-3D8106EA39F1}"/>
    <cellStyle name="Input 2 2 5 3" xfId="9628" xr:uid="{045DADE5-41B8-46D3-AC0D-326D0662E219}"/>
    <cellStyle name="Input 2 2 5 3 2" xfId="19073" xr:uid="{ABD5252D-11D7-4BFC-A9E4-CD7C6749D601}"/>
    <cellStyle name="Input 2 2 5 4" xfId="15344" xr:uid="{DAFA6273-105D-4490-A197-DD3341F5A927}"/>
    <cellStyle name="Input 2 2 5 5" xfId="28077" xr:uid="{36A03C8E-7893-4406-A0A8-D32DDB07D20B}"/>
    <cellStyle name="Input 2 2 5 6" xfId="27983" xr:uid="{FD4A50B2-B9B3-4D19-ABFD-71CCAD7B6368}"/>
    <cellStyle name="Input 2 2 5 7" xfId="27300" xr:uid="{D582FCD4-F0DD-409D-BD28-3719634A34B7}"/>
    <cellStyle name="Input 2 2 5 8" xfId="28611" xr:uid="{52578594-AAC9-49D3-81FC-77D92F53328D}"/>
    <cellStyle name="Input 2 2 6" xfId="7487" xr:uid="{D000DBC8-231A-4BA6-80B4-56F20EB9C941}"/>
    <cellStyle name="Input 2 2 6 2" xfId="11216" xr:uid="{55BC3523-8375-4F5B-8594-6E72CC7766F4}"/>
    <cellStyle name="Input 2 2 6 2 2" xfId="20663" xr:uid="{4D2882C1-2B29-449F-9982-D2D0ED23B73F}"/>
    <cellStyle name="Input 2 2 6 2 3" xfId="25087" xr:uid="{A4D248E6-FCA6-410A-9F54-DD7835A36015}"/>
    <cellStyle name="Input 2 2 6 3" xfId="13222" xr:uid="{708C3E0F-830A-417D-9DFB-D76D8D4602E4}"/>
    <cellStyle name="Input 2 2 6 3 2" xfId="22669" xr:uid="{24B4A27A-E7BD-4587-A4C4-7AA69CAAABF9}"/>
    <cellStyle name="Input 2 2 6 4" xfId="16934" xr:uid="{7D81ADA1-92E9-42C1-9194-B6CE9C90272F}"/>
    <cellStyle name="Input 2 2 7" xfId="9050" xr:uid="{C792A9D3-33CC-4114-AB10-642F524673EB}"/>
    <cellStyle name="Input 2 2 7 2" xfId="12532" xr:uid="{95E7AB0E-D5D0-41E1-B7FD-B531D720E1B2}"/>
    <cellStyle name="Input 2 2 7 2 2" xfId="21979" xr:uid="{67498955-2BB4-42D0-AC75-99A2E0A996EC}"/>
    <cellStyle name="Input 2 2 7 2 3" xfId="26371" xr:uid="{4E9AB665-E93C-4143-9B91-0A787735D3C1}"/>
    <cellStyle name="Input 2 2 7 3" xfId="14751" xr:uid="{F36A6A4E-07DE-4342-97D5-6E7F59A192EE}"/>
    <cellStyle name="Input 2 2 7 3 2" xfId="24198" xr:uid="{6B1D9F4A-49BA-4B2B-AECB-39AAD79B9DFD}"/>
    <cellStyle name="Input 2 2 7 4" xfId="18495" xr:uid="{BFD022B7-BE27-427B-9D73-143B716B25CD}"/>
    <cellStyle name="Input 2 2 8" xfId="8909" xr:uid="{DB427B2C-CEB9-4091-A486-80D27010970E}"/>
    <cellStyle name="Input 2 2 8 2" xfId="12402" xr:uid="{85C25BDE-88ED-49AB-AFBA-7E36866C0061}"/>
    <cellStyle name="Input 2 2 8 2 2" xfId="21849" xr:uid="{D006912F-190A-4FDC-A628-710FADD07ABE}"/>
    <cellStyle name="Input 2 2 8 2 3" xfId="26241" xr:uid="{93F0DAF0-EE4D-41FC-96CE-F2007D5C31D4}"/>
    <cellStyle name="Input 2 2 8 3" xfId="14610" xr:uid="{82DC43BD-3D37-429E-93E6-D13F31E3A24C}"/>
    <cellStyle name="Input 2 2 8 3 2" xfId="24057" xr:uid="{607BF3AD-6FE3-4530-A2C0-8946DADF367B}"/>
    <cellStyle name="Input 2 2 8 4" xfId="18354" xr:uid="{ED4D0149-7B02-4110-AB55-AEA3C318A376}"/>
    <cellStyle name="Input 2 2 9" xfId="9171" xr:uid="{4CC40D7E-9675-40C0-BE8D-5AC74DD3A102}"/>
    <cellStyle name="Input 2 2 9 2" xfId="12632" xr:uid="{07E43E35-2745-4AC4-A321-1151F17E5383}"/>
    <cellStyle name="Input 2 2 9 2 2" xfId="22079" xr:uid="{703C3757-CF36-446A-8CB7-BFC618B22620}"/>
    <cellStyle name="Input 2 2 9 2 3" xfId="26470" xr:uid="{2CA229CC-555C-44E6-826B-425774B645D2}"/>
    <cellStyle name="Input 2 2 9 3" xfId="14871" xr:uid="{AB29D21B-671B-4555-AF8E-9AD54E5C539B}"/>
    <cellStyle name="Input 2 2 9 3 2" xfId="24318" xr:uid="{6A56DA4B-86DE-4CCA-BFFE-818CE8BDF8FB}"/>
    <cellStyle name="Input 2 2 9 4" xfId="18616" xr:uid="{3AD8645A-6E18-43B3-B7E1-33E592861970}"/>
    <cellStyle name="Input 2 20" xfId="8879" xr:uid="{FC0EF989-491F-450E-8813-A177D62A9C83}"/>
    <cellStyle name="Input 2 20 2" xfId="12376" xr:uid="{4AC7ACDB-EE5A-488E-8C86-79E1C9D7E07C}"/>
    <cellStyle name="Input 2 20 2 2" xfId="21823" xr:uid="{D5575C1F-0B5C-4C7F-AD2B-4061D0A4C634}"/>
    <cellStyle name="Input 2 20 2 3" xfId="26215" xr:uid="{B9B453BC-296D-4463-A063-5F3BB749EEFE}"/>
    <cellStyle name="Input 2 20 3" xfId="14580" xr:uid="{2D78DAC8-9C5F-4554-81C3-CBD4F1098A51}"/>
    <cellStyle name="Input 2 20 3 2" xfId="24027" xr:uid="{912B6EBE-25AD-4D6A-8721-B45758229A7E}"/>
    <cellStyle name="Input 2 20 4" xfId="18324" xr:uid="{9599FE87-2447-497F-982D-7E94A5039531}"/>
    <cellStyle name="Input 2 21" xfId="9374" xr:uid="{5FE763EB-D8BE-4CD9-9D17-C039A3AEE448}"/>
    <cellStyle name="Input 2 21 2" xfId="15073" xr:uid="{10B4C74A-EE8F-4CD7-B8C7-6B6CEDCF32BC}"/>
    <cellStyle name="Input 2 21 2 2" xfId="24520" xr:uid="{BA02BF9D-6FC2-402F-92DA-C1C168013D8A}"/>
    <cellStyle name="Input 2 21 3" xfId="18819" xr:uid="{188119C3-A118-4AA9-A934-588286312C6E}"/>
    <cellStyle name="Input 2 22" xfId="27044" xr:uid="{DC77EE99-4F2F-43DD-8C94-BA0B6C831295}"/>
    <cellStyle name="Input 2 23" xfId="27091" xr:uid="{DDCECCCF-516D-4A5A-8EA0-3EAC578CCEE0}"/>
    <cellStyle name="Input 2 24" xfId="29053" xr:uid="{55C960DF-C646-4FEE-AE97-C7AD12987DE6}"/>
    <cellStyle name="Input 2 25" xfId="1652" xr:uid="{34EF0EBF-3D02-4AED-9186-B59BB7E66EED}"/>
    <cellStyle name="Input 2 3" xfId="1656" xr:uid="{3F4261CB-5C86-4AAC-848C-B33612232AB4}"/>
    <cellStyle name="Input 2 3 10" xfId="9082" xr:uid="{9838EEC5-A950-407B-B5E0-56A294E5800E}"/>
    <cellStyle name="Input 2 3 10 2" xfId="12564" xr:uid="{326F4260-4D69-4853-90F6-070196127F9A}"/>
    <cellStyle name="Input 2 3 10 2 2" xfId="22011" xr:uid="{EC8B160D-610A-4045-A8CF-6A874CC56D7C}"/>
    <cellStyle name="Input 2 3 10 2 3" xfId="26403" xr:uid="{BE42FD92-1A9C-4710-9BA3-4BC9E866A809}"/>
    <cellStyle name="Input 2 3 10 3" xfId="14783" xr:uid="{ABBD903F-AEE2-4D33-B17C-B40A0702378A}"/>
    <cellStyle name="Input 2 3 10 3 2" xfId="24230" xr:uid="{BE5D49B6-F0BB-4132-B6FA-FE79E9C5EAF0}"/>
    <cellStyle name="Input 2 3 10 4" xfId="18527" xr:uid="{A2165E60-1083-4865-9753-F4D67D2CE6B8}"/>
    <cellStyle name="Input 2 3 11" xfId="8719" xr:uid="{3094AC24-2336-4EA3-A214-2D0B619E5CE9}"/>
    <cellStyle name="Input 2 3 11 2" xfId="14422" xr:uid="{7A256F19-552F-45CA-9CAC-E59B4B7285B9}"/>
    <cellStyle name="Input 2 3 11 2 2" xfId="23869" xr:uid="{732D8830-72D8-46D6-85A2-6CD651724CDD}"/>
    <cellStyle name="Input 2 3 11 3" xfId="18164" xr:uid="{D6A395B1-C0DA-482A-9D89-4075ECFA4B32}"/>
    <cellStyle name="Input 2 3 12" xfId="27048" xr:uid="{6A65D678-5055-41DC-A1E6-653CEDD83A26}"/>
    <cellStyle name="Input 2 3 13" xfId="27088" xr:uid="{E12994AC-3F18-4A79-A2EF-F1D991C392E6}"/>
    <cellStyle name="Input 2 3 2" xfId="3672" xr:uid="{FB99819C-5FA9-4D93-8F4F-04F80B1F7099}"/>
    <cellStyle name="Input 2 3 2 10" xfId="27538" xr:uid="{32E3B159-07B8-41CE-93BD-67306A82DFE2}"/>
    <cellStyle name="Input 2 3 2 11" xfId="26917" xr:uid="{E4D4F34B-151B-477C-BD25-EDE7A8FC31EC}"/>
    <cellStyle name="Input 2 3 2 2" xfId="5194" xr:uid="{ECA711F1-4A70-4808-9D23-06F7969902E2}"/>
    <cellStyle name="Input 2 3 2 2 10" xfId="27747" xr:uid="{F0AF745D-8CEA-4EDB-A218-9CE462282AEC}"/>
    <cellStyle name="Input 2 3 2 2 2" xfId="6400" xr:uid="{3B655256-90EC-4E1A-9886-4C66A9E09E41}"/>
    <cellStyle name="Input 2 3 2 2 2 2" xfId="7069" xr:uid="{018E742F-3429-461A-BB99-80F5F33572D6}"/>
    <cellStyle name="Input 2 3 2 2 2 2 2" xfId="10799" xr:uid="{E779B796-1748-420D-AFAE-FAAA919F5995}"/>
    <cellStyle name="Input 2 3 2 2 2 2 2 2" xfId="20246" xr:uid="{751862F5-6C70-4B0C-9A7B-152754131737}"/>
    <cellStyle name="Input 2 3 2 2 2 2 3" xfId="16517" xr:uid="{DDE72F58-ABA8-4982-A059-1D3EEE1AA5B7}"/>
    <cellStyle name="Input 2 3 2 2 2 3" xfId="10130" xr:uid="{50397E3E-9E02-4CBB-B0C5-C4BDB4F6DAD5}"/>
    <cellStyle name="Input 2 3 2 2 2 3 2" xfId="19576" xr:uid="{56EDB972-9506-42EE-98DB-E7A1282874D6}"/>
    <cellStyle name="Input 2 3 2 2 2 4" xfId="15847" xr:uid="{E7789278-6D6E-4087-9D8B-ECA6CDF42127}"/>
    <cellStyle name="Input 2 3 2 2 2 5" xfId="28370" xr:uid="{73A2B2AD-E82F-4B1A-94A4-EA2E982199ED}"/>
    <cellStyle name="Input 2 3 2 2 2 6" xfId="28531" xr:uid="{3189664F-7E5A-4E9C-88E0-D5EB7DF62246}"/>
    <cellStyle name="Input 2 3 2 2 2 7" xfId="28443" xr:uid="{B1F141AE-1237-40D2-ADBB-B3ACE0C586E8}"/>
    <cellStyle name="Input 2 3 2 2 2 8" xfId="28876" xr:uid="{381603DD-3AC1-47D7-A03D-841A06F4C514}"/>
    <cellStyle name="Input 2 3 2 2 3" xfId="7442" xr:uid="{2A1FA44C-BF7D-4932-BFBC-1C0BDA763290}"/>
    <cellStyle name="Input 2 3 2 2 3 2" xfId="11171" xr:uid="{F1DC7969-1829-4AE0-AB99-11F8F2C0B98D}"/>
    <cellStyle name="Input 2 3 2 2 3 2 2" xfId="20618" xr:uid="{11D7C872-7424-4441-8AAB-94112677153D}"/>
    <cellStyle name="Input 2 3 2 2 3 2 3" xfId="25042" xr:uid="{DC44C925-AFB3-4C14-8359-CFEF1DB6DE4E}"/>
    <cellStyle name="Input 2 3 2 2 3 3" xfId="13177" xr:uid="{15678DAA-BBEE-4361-BACE-B2A1B9225935}"/>
    <cellStyle name="Input 2 3 2 2 3 3 2" xfId="22624" xr:uid="{63D83302-6B33-47DE-80C5-F6E3A11E40E1}"/>
    <cellStyle name="Input 2 3 2 2 3 4" xfId="16889" xr:uid="{BAA95D62-81E2-45C4-8228-34EFF3BBCED7}"/>
    <cellStyle name="Input 2 3 2 2 4" xfId="8119" xr:uid="{EBE19C45-132F-444C-BB9E-A85E3304CAAC}"/>
    <cellStyle name="Input 2 3 2 2 4 2" xfId="11749" xr:uid="{9136857D-FECE-4740-BDA0-3342934F98F2}"/>
    <cellStyle name="Input 2 3 2 2 4 2 2" xfId="21196" xr:uid="{7479FAE6-1A96-41AD-AF3C-C0A383CD93AC}"/>
    <cellStyle name="Input 2 3 2 2 4 2 3" xfId="25612" xr:uid="{69BCE9EE-987B-4E43-B2A3-80E56F14D451}"/>
    <cellStyle name="Input 2 3 2 2 4 3" xfId="13844" xr:uid="{D459EAA8-E612-4579-924E-2E6C8E8EF9A3}"/>
    <cellStyle name="Input 2 3 2 2 4 3 2" xfId="23291" xr:uid="{FB64DAB3-7D15-47E6-ACA7-9BE8EE5358D4}"/>
    <cellStyle name="Input 2 3 2 2 4 4" xfId="17564" xr:uid="{444F0342-F9E0-4808-B6F9-44F69262A2DB}"/>
    <cellStyle name="Input 2 3 2 2 5" xfId="7939" xr:uid="{8743C22A-C240-4B7B-8C45-2471870D5BDE}"/>
    <cellStyle name="Input 2 3 2 2 5 2" xfId="11593" xr:uid="{342F1FDB-62BE-4C04-841D-CF2FCF27CCE0}"/>
    <cellStyle name="Input 2 3 2 2 5 2 2" xfId="21040" xr:uid="{62422830-BB20-46A5-9A6B-2AA49C6D7614}"/>
    <cellStyle name="Input 2 3 2 2 5 2 3" xfId="25458" xr:uid="{6BC67B2B-F522-4527-AE6C-DD1C791D68F8}"/>
    <cellStyle name="Input 2 3 2 2 5 3" xfId="13666" xr:uid="{9D0985A3-E961-41D0-BEAE-42385BFFD9F1}"/>
    <cellStyle name="Input 2 3 2 2 5 3 2" xfId="23113" xr:uid="{F5CF09F6-09BF-4B1D-B794-D55596E4F79A}"/>
    <cellStyle name="Input 2 3 2 2 5 4" xfId="17384" xr:uid="{832899E1-22C7-4D95-BAAD-F5B8367A7D94}"/>
    <cellStyle name="Input 2 3 2 2 6" xfId="8136" xr:uid="{7A072891-225B-4404-8FBA-6B7F2515E274}"/>
    <cellStyle name="Input 2 3 2 2 6 2" xfId="11766" xr:uid="{FAA4BB44-D856-48F6-A485-21D01ECEA812}"/>
    <cellStyle name="Input 2 3 2 2 6 2 2" xfId="21213" xr:uid="{4C0089E7-7842-4EC4-AC61-134FB81C6848}"/>
    <cellStyle name="Input 2 3 2 2 6 2 3" xfId="25629" xr:uid="{D8F541A9-3C7F-4A60-9918-781668394479}"/>
    <cellStyle name="Input 2 3 2 2 6 3" xfId="13861" xr:uid="{21B9D5E1-164C-4D7B-AEAD-99AA8A75A39E}"/>
    <cellStyle name="Input 2 3 2 2 6 3 2" xfId="23308" xr:uid="{8BC078F4-AF77-46BC-8277-403CD11951A6}"/>
    <cellStyle name="Input 2 3 2 2 6 4" xfId="17581" xr:uid="{5EB220BF-2D00-4242-B481-D8A3F3F82D79}"/>
    <cellStyle name="Input 2 3 2 2 7" xfId="8664" xr:uid="{141901C4-3714-405C-BEB8-5910081558A7}"/>
    <cellStyle name="Input 2 3 2 2 7 2" xfId="12202" xr:uid="{89609E66-16DF-4B32-87E2-84688FB6D81E}"/>
    <cellStyle name="Input 2 3 2 2 7 2 2" xfId="21649" xr:uid="{70065A60-A359-4A5A-8708-44FCF3D2DD79}"/>
    <cellStyle name="Input 2 3 2 2 7 2 3" xfId="26043" xr:uid="{0DA1C858-6BFD-4C2A-97C2-47B29C568859}"/>
    <cellStyle name="Input 2 3 2 2 7 3" xfId="14367" xr:uid="{B3AA5801-ABAE-404C-AC89-C08E56654114}"/>
    <cellStyle name="Input 2 3 2 2 7 3 2" xfId="23814" xr:uid="{3BFF0DC1-2A13-41BD-B0F6-D211D58B77B1}"/>
    <cellStyle name="Input 2 3 2 2 7 4" xfId="18109" xr:uid="{CB96A087-7BD6-4CFD-85F0-A75F824A2E67}"/>
    <cellStyle name="Input 2 3 2 2 8" xfId="8989" xr:uid="{9FE807D5-1983-491B-9B49-3DDD4EDC0FEE}"/>
    <cellStyle name="Input 2 3 2 2 8 2" xfId="14690" xr:uid="{F047CBE5-3720-43FF-B26F-20140B3CCBA9}"/>
    <cellStyle name="Input 2 3 2 2 8 2 2" xfId="24137" xr:uid="{5608A574-8FE2-4390-9F56-4F675E34B0E6}"/>
    <cellStyle name="Input 2 3 2 2 8 3" xfId="18434" xr:uid="{C36F0CD5-0381-4194-B36E-B2B9334719FF}"/>
    <cellStyle name="Input 2 3 2 2 9" xfId="27872" xr:uid="{69869897-C422-40A8-9C4C-162F69390E0E}"/>
    <cellStyle name="Input 2 3 2 3" xfId="6252" xr:uid="{CB006F2D-7C1A-406B-8EC3-75D43632106D}"/>
    <cellStyle name="Input 2 3 2 3 2" xfId="6920" xr:uid="{CA3CEBD3-1EBB-4AC6-8023-05F6C9D864A5}"/>
    <cellStyle name="Input 2 3 2 3 2 2" xfId="10650" xr:uid="{90914DF2-1874-4366-B83A-E92451EA43CB}"/>
    <cellStyle name="Input 2 3 2 3 2 2 2" xfId="20097" xr:uid="{A93CC0CA-71F8-410A-905B-5941874A42F3}"/>
    <cellStyle name="Input 2 3 2 3 2 3" xfId="16368" xr:uid="{D77F1E13-5CFE-4653-8C42-3F611914EC78}"/>
    <cellStyle name="Input 2 3 2 3 3" xfId="9981" xr:uid="{72E83644-82DF-4975-8F0D-60EBCA0BEA23}"/>
    <cellStyle name="Input 2 3 2 3 3 2" xfId="19427" xr:uid="{C7C9B7C3-35D6-40C0-AFD3-30FAE103750B}"/>
    <cellStyle name="Input 2 3 2 3 4" xfId="15698" xr:uid="{2262B923-208E-4313-9E72-812D6E9FC281}"/>
    <cellStyle name="Input 2 3 2 3 5" xfId="28260" xr:uid="{FA4D544B-768F-4A29-B22A-2E2FE4F5C428}"/>
    <cellStyle name="Input 2 3 2 3 6" xfId="28471" xr:uid="{7AA69AC3-4C10-4DB4-B67C-FCA29E8CA265}"/>
    <cellStyle name="Input 2 3 2 3 7" xfId="26893" xr:uid="{60CDE2C8-C065-4E56-8564-666CD017C9D2}"/>
    <cellStyle name="Input 2 3 2 3 8" xfId="28768" xr:uid="{DF186195-3465-45E1-8771-8AD95D3D57EA}"/>
    <cellStyle name="Input 2 3 2 4" xfId="7218" xr:uid="{F3F6E61D-A606-4FAB-B0DA-4A1E9F32B722}"/>
    <cellStyle name="Input 2 3 2 4 2" xfId="10947" xr:uid="{7A96DED1-6CD3-45F8-B795-20482976D00D}"/>
    <cellStyle name="Input 2 3 2 4 2 2" xfId="20394" xr:uid="{46747891-C452-4B40-B93D-A5B236627CD8}"/>
    <cellStyle name="Input 2 3 2 4 2 3" xfId="24818" xr:uid="{D2A3B352-5B17-4D36-B11D-B1FF8B55CDCE}"/>
    <cellStyle name="Input 2 3 2 4 3" xfId="12953" xr:uid="{73D4EF0D-5AD3-4725-8352-9644FFEB5828}"/>
    <cellStyle name="Input 2 3 2 4 3 2" xfId="22400" xr:uid="{0D302642-C313-4F36-9192-DA7C246C7445}"/>
    <cellStyle name="Input 2 3 2 4 4" xfId="16665" xr:uid="{0050C8DB-A4C0-4DA9-A208-374007983D77}"/>
    <cellStyle name="Input 2 3 2 5" xfId="7773" xr:uid="{AF047942-6CC2-4E24-A369-ACB4B8BC0BE4}"/>
    <cellStyle name="Input 2 3 2 5 2" xfId="11447" xr:uid="{E49D1158-7351-403E-9ACB-23ADCE268F14}"/>
    <cellStyle name="Input 2 3 2 5 2 2" xfId="20894" xr:uid="{B8F8EC55-8F47-4C6A-8B70-4F5C640D4117}"/>
    <cellStyle name="Input 2 3 2 5 2 3" xfId="25313" xr:uid="{EA10AA33-811C-44F2-B4A4-BA819C120B26}"/>
    <cellStyle name="Input 2 3 2 5 3" xfId="13501" xr:uid="{2B2B05F1-8623-4623-B47C-DFFD028466F7}"/>
    <cellStyle name="Input 2 3 2 5 3 2" xfId="22948" xr:uid="{ECBE0B72-FDC9-457A-ACF6-4DE4C74D178D}"/>
    <cellStyle name="Input 2 3 2 5 4" xfId="17218" xr:uid="{4FBEC721-93BE-4F03-9750-0405A69AF8CD}"/>
    <cellStyle name="Input 2 3 2 6" xfId="7886" xr:uid="{3B6ACABF-E6BC-41FF-BAD0-B6E10FF1ED57}"/>
    <cellStyle name="Input 2 3 2 6 2" xfId="11547" xr:uid="{B73120CA-E490-43FA-A660-DFDFDB588D27}"/>
    <cellStyle name="Input 2 3 2 6 2 2" xfId="20994" xr:uid="{1767652D-A237-433B-999F-CA1A0B6E2959}"/>
    <cellStyle name="Input 2 3 2 6 2 3" xfId="25412" xr:uid="{04BB95E3-DBE3-4176-A36D-871CE25C7432}"/>
    <cellStyle name="Input 2 3 2 6 3" xfId="13613" xr:uid="{2694DA04-F504-46C6-88B5-311B26384E95}"/>
    <cellStyle name="Input 2 3 2 6 3 2" xfId="23060" xr:uid="{DEA93596-2EAE-4308-98D7-04F179DBC58C}"/>
    <cellStyle name="Input 2 3 2 6 4" xfId="17331" xr:uid="{0EEE0B93-E882-40BB-BD3D-28ED4A976CB3}"/>
    <cellStyle name="Input 2 3 2 7" xfId="7835" xr:uid="{B58C06A5-FF68-48A0-AFEC-94D1B4AF153C}"/>
    <cellStyle name="Input 2 3 2 7 2" xfId="11496" xr:uid="{5784347A-EC69-49D0-835A-F402EB0A3DE6}"/>
    <cellStyle name="Input 2 3 2 7 2 2" xfId="20943" xr:uid="{BC3FA56F-7C6C-442A-A1C3-D11BB7FC112E}"/>
    <cellStyle name="Input 2 3 2 7 2 3" xfId="25362" xr:uid="{7AE92E71-2FCA-46AC-A9F9-F9C01DA8F771}"/>
    <cellStyle name="Input 2 3 2 7 3" xfId="13563" xr:uid="{8843BD9B-954F-41A7-BE7F-B9407311FE9D}"/>
    <cellStyle name="Input 2 3 2 7 3 2" xfId="23010" xr:uid="{C9F883DC-5D1C-4110-957D-B1CDC37B48D3}"/>
    <cellStyle name="Input 2 3 2 7 4" xfId="17280" xr:uid="{70E1BE80-9281-4A11-BA0E-CC19BA55125B}"/>
    <cellStyle name="Input 2 3 2 8" xfId="9453" xr:uid="{C7216DD5-1072-4E02-BDF6-6B891E30E103}"/>
    <cellStyle name="Input 2 3 2 8 2" xfId="12849" xr:uid="{EEB353C2-643D-4AAC-A684-3B91210E04A0}"/>
    <cellStyle name="Input 2 3 2 8 2 2" xfId="22296" xr:uid="{534CAEE3-C584-462E-A32A-2F78291C942A}"/>
    <cellStyle name="Input 2 3 2 8 2 3" xfId="26685" xr:uid="{25032E62-0D30-40DA-86A6-D17CC9DB79CF}"/>
    <cellStyle name="Input 2 3 2 8 3" xfId="15151" xr:uid="{D865BA03-CDFF-45DD-B93D-F9BCC07A2BA9}"/>
    <cellStyle name="Input 2 3 2 8 3 2" xfId="24598" xr:uid="{F8F433D0-25A1-40B7-B9B0-7FA17FCFF5AC}"/>
    <cellStyle name="Input 2 3 2 8 4" xfId="18898" xr:uid="{8BE695CD-3F6D-471D-8474-BCE264324ED7}"/>
    <cellStyle name="Input 2 3 2 9" xfId="8987" xr:uid="{1D3802E5-BECC-44C1-95B5-183DC50AE8F2}"/>
    <cellStyle name="Input 2 3 2 9 2" xfId="14688" xr:uid="{AB3F0C44-3E34-4653-98AE-FD1F7E053D0F}"/>
    <cellStyle name="Input 2 3 2 9 2 2" xfId="24135" xr:uid="{09BFD282-FAE2-46D3-A33C-FC6885B9C235}"/>
    <cellStyle name="Input 2 3 2 9 3" xfId="18432" xr:uid="{175D4B43-42B7-4AD7-8A88-9BEA392A455B}"/>
    <cellStyle name="Input 2 3 3" xfId="3671" xr:uid="{32EF71F4-F43C-4084-9EC0-DB230732640E}"/>
    <cellStyle name="Input 2 3 3 10" xfId="27387" xr:uid="{6D966786-06DC-4899-BC55-EAC004BDE1EF}"/>
    <cellStyle name="Input 2 3 3 2" xfId="6251" xr:uid="{B31E8FFB-A263-48A4-BA9E-A1BD35FD8E42}"/>
    <cellStyle name="Input 2 3 3 2 2" xfId="6919" xr:uid="{1DE251F6-870B-47D6-B135-C1FD37F20139}"/>
    <cellStyle name="Input 2 3 3 2 2 2" xfId="10649" xr:uid="{42FA1957-F45A-4EE1-84CD-D84E6E93373E}"/>
    <cellStyle name="Input 2 3 3 2 2 2 2" xfId="20096" xr:uid="{5C4C328D-C9CC-490F-A624-B675669232F5}"/>
    <cellStyle name="Input 2 3 3 2 2 3" xfId="16367" xr:uid="{F3949A07-2851-49AB-A160-76ABEF67AE91}"/>
    <cellStyle name="Input 2 3 3 2 3" xfId="9980" xr:uid="{CA8868AD-758F-4CD0-A54B-F5B0D98398A7}"/>
    <cellStyle name="Input 2 3 3 2 3 2" xfId="19426" xr:uid="{0A845786-FA8E-4766-812E-86F7FD41C955}"/>
    <cellStyle name="Input 2 3 3 2 4" xfId="15697" xr:uid="{560617D1-3107-4DBF-ADF4-FD587483530E}"/>
    <cellStyle name="Input 2 3 3 2 5" xfId="28259" xr:uid="{DE964252-9247-4674-8730-7ED4BD8DECB4}"/>
    <cellStyle name="Input 2 3 3 2 6" xfId="28470" xr:uid="{042B45C7-6DDE-41A8-974A-323E01AD9189}"/>
    <cellStyle name="Input 2 3 3 2 7" xfId="27272" xr:uid="{FEC518B6-050F-42A2-9DCB-2BB0E4ACEDE8}"/>
    <cellStyle name="Input 2 3 3 2 8" xfId="28767" xr:uid="{3A95355E-4217-4126-8643-968CCB579B5A}"/>
    <cellStyle name="Input 2 3 3 3" xfId="7337" xr:uid="{1D51F327-30D7-415B-AB3C-5A9A33782769}"/>
    <cellStyle name="Input 2 3 3 3 2" xfId="11066" xr:uid="{3E564B02-08E5-4665-A1FD-156CE255F909}"/>
    <cellStyle name="Input 2 3 3 3 2 2" xfId="20513" xr:uid="{341DD31B-6A54-4439-9D70-CA141294D75A}"/>
    <cellStyle name="Input 2 3 3 3 2 3" xfId="24937" xr:uid="{84511497-CA7B-418A-B0CC-5AAFFB70C661}"/>
    <cellStyle name="Input 2 3 3 3 3" xfId="13072" xr:uid="{6ACF6C7A-FC54-49CD-B555-0E8403F9E81C}"/>
    <cellStyle name="Input 2 3 3 3 3 2" xfId="22519" xr:uid="{2DCDA90B-6B75-4675-9C97-53212C16D336}"/>
    <cellStyle name="Input 2 3 3 3 4" xfId="16784" xr:uid="{7D956D68-157C-474F-9844-BA945CC1A2B1}"/>
    <cellStyle name="Input 2 3 3 4" xfId="8321" xr:uid="{859A6CFB-A300-49A0-8033-500ED2BBD9A8}"/>
    <cellStyle name="Input 2 3 3 4 2" xfId="11918" xr:uid="{CDA6EE29-5DAD-4F15-876C-A588F4818E8F}"/>
    <cellStyle name="Input 2 3 3 4 2 2" xfId="21365" xr:uid="{B03D605B-1CEB-4ACB-BAC6-5B0624FB8CA6}"/>
    <cellStyle name="Input 2 3 3 4 2 3" xfId="25779" xr:uid="{1C4010BF-8766-4084-A33F-AB87DFBF36C3}"/>
    <cellStyle name="Input 2 3 3 4 3" xfId="14044" xr:uid="{850DFD30-A1D5-4158-8112-6DFDF869A210}"/>
    <cellStyle name="Input 2 3 3 4 3 2" xfId="23491" xr:uid="{4407E2CC-58BE-417C-8282-34211AECEA08}"/>
    <cellStyle name="Input 2 3 3 4 4" xfId="17766" xr:uid="{33428BF2-F6F0-4759-B90B-1B4D85B8FE1C}"/>
    <cellStyle name="Input 2 3 3 5" xfId="8768" xr:uid="{A48F8D9F-1A3E-4ABE-BDCF-81EDED8C17A1}"/>
    <cellStyle name="Input 2 3 3 5 2" xfId="12285" xr:uid="{0C173C29-5088-400A-8177-1D84D323CD45}"/>
    <cellStyle name="Input 2 3 3 5 2 2" xfId="21732" xr:uid="{59BEA7A1-3A90-4A06-BEA6-20612D707439}"/>
    <cellStyle name="Input 2 3 3 5 2 3" xfId="26125" xr:uid="{0D5C0903-2373-42FB-8AEB-B347913368C5}"/>
    <cellStyle name="Input 2 3 3 5 3" xfId="14470" xr:uid="{071EA47D-19FB-4C93-88E5-5FD36524A541}"/>
    <cellStyle name="Input 2 3 3 5 3 2" xfId="23917" xr:uid="{838045AE-8D11-456F-8547-FFE27B967BF0}"/>
    <cellStyle name="Input 2 3 3 5 4" xfId="18213" xr:uid="{7A558BA9-86D4-4AE5-82C9-C78645A024BE}"/>
    <cellStyle name="Input 2 3 3 6" xfId="8835" xr:uid="{5B413D12-5323-4108-9FB9-28263449636C}"/>
    <cellStyle name="Input 2 3 3 6 2" xfId="12344" xr:uid="{4015E8FE-3651-4293-8F11-36BB477570A9}"/>
    <cellStyle name="Input 2 3 3 6 2 2" xfId="21791" xr:uid="{EC9B69A9-5770-48F5-A204-9CE4056D1122}"/>
    <cellStyle name="Input 2 3 3 6 2 3" xfId="26183" xr:uid="{1F412E50-6502-4891-8D4C-DDEC3D64587D}"/>
    <cellStyle name="Input 2 3 3 6 3" xfId="14536" xr:uid="{9AF2F48C-74F0-46EB-A483-E4565F85A696}"/>
    <cellStyle name="Input 2 3 3 6 3 2" xfId="23983" xr:uid="{30ECDA27-B9DD-4175-B7D2-154149C68527}"/>
    <cellStyle name="Input 2 3 3 6 4" xfId="18280" xr:uid="{262F7581-F35B-40D3-B00B-568A7A7B932B}"/>
    <cellStyle name="Input 2 3 3 7" xfId="8495" xr:uid="{A13CAEAC-8F17-4272-8DFF-0C715F103E43}"/>
    <cellStyle name="Input 2 3 3 7 2" xfId="12058" xr:uid="{9500F85B-003F-4ED0-BB7E-53A114170B0F}"/>
    <cellStyle name="Input 2 3 3 7 2 2" xfId="21505" xr:uid="{88062F81-2978-4674-9B93-471BA9179950}"/>
    <cellStyle name="Input 2 3 3 7 2 3" xfId="25900" xr:uid="{D9646FCE-34E1-4478-8C4F-B4C119DD86FA}"/>
    <cellStyle name="Input 2 3 3 7 3" xfId="14199" xr:uid="{9E5C0CE6-2CB4-40D3-A0D6-0ED7B9D87B86}"/>
    <cellStyle name="Input 2 3 3 7 3 2" xfId="23646" xr:uid="{7517FF6D-C81B-4510-83BD-BA8773A268A3}"/>
    <cellStyle name="Input 2 3 3 7 4" xfId="17940" xr:uid="{F1257BE1-BD4F-46D4-94A1-A5E1A9A62E4B}"/>
    <cellStyle name="Input 2 3 3 8" xfId="9322" xr:uid="{D4021517-1AFF-4286-9F02-17EAD682EB0F}"/>
    <cellStyle name="Input 2 3 3 8 2" xfId="15021" xr:uid="{D6984548-E3D3-4CBE-A744-1988A251F65E}"/>
    <cellStyle name="Input 2 3 3 8 2 2" xfId="24468" xr:uid="{9A024C99-6441-4976-8BA2-A7A9B18204E0}"/>
    <cellStyle name="Input 2 3 3 8 3" xfId="18767" xr:uid="{5D14FF3F-2D30-487E-A232-1C90A32F3996}"/>
    <cellStyle name="Input 2 3 3 9" xfId="27537" xr:uid="{C80E636E-42A6-4DAB-B987-E2A86157C210}"/>
    <cellStyle name="Input 2 3 4" xfId="5193" xr:uid="{A61C7F14-92D3-47B1-AE99-46358E47E3A2}"/>
    <cellStyle name="Input 2 3 4 10" xfId="27757" xr:uid="{F1D6997F-BA13-482E-9B61-3F48C703F53A}"/>
    <cellStyle name="Input 2 3 4 2" xfId="6399" xr:uid="{DA9236F7-5E7C-462A-AEF1-6CA56B21C823}"/>
    <cellStyle name="Input 2 3 4 2 2" xfId="7068" xr:uid="{B540DD57-605E-4B50-AAB7-33F57CB59582}"/>
    <cellStyle name="Input 2 3 4 2 2 2" xfId="10798" xr:uid="{9AE0B2A8-6460-4EE8-B2AB-DF1B1E59A7ED}"/>
    <cellStyle name="Input 2 3 4 2 2 2 2" xfId="20245" xr:uid="{5243E10F-2CDA-4745-82D4-D71278335D6D}"/>
    <cellStyle name="Input 2 3 4 2 2 3" xfId="16516" xr:uid="{300506C0-B4A8-4056-93D8-4E361C4923C1}"/>
    <cellStyle name="Input 2 3 4 2 3" xfId="10129" xr:uid="{4DAEB2A5-F97C-4A02-BDDE-E81FD4001C24}"/>
    <cellStyle name="Input 2 3 4 2 3 2" xfId="19575" xr:uid="{9A064732-4D1E-4E37-8AA8-22C735F1EEFC}"/>
    <cellStyle name="Input 2 3 4 2 4" xfId="15846" xr:uid="{06183E49-317F-47EE-8ADF-104ED5A42EE8}"/>
    <cellStyle name="Input 2 3 4 2 5" xfId="28369" xr:uid="{9F35B9B4-609B-42C9-86B9-DB7FB7DB9B7D}"/>
    <cellStyle name="Input 2 3 4 2 6" xfId="28530" xr:uid="{2499CB40-FD09-461D-B908-E8563678A5E9}"/>
    <cellStyle name="Input 2 3 4 2 7" xfId="27079" xr:uid="{27F6FA52-91B5-4CA0-A9CE-DC41A2F4B856}"/>
    <cellStyle name="Input 2 3 4 2 8" xfId="28875" xr:uid="{59BBC660-DDF4-40F2-B962-DC39FA428AB0}"/>
    <cellStyle name="Input 2 3 4 3" xfId="7292" xr:uid="{A0098508-94DB-4841-8940-8C7DB8DCAF63}"/>
    <cellStyle name="Input 2 3 4 3 2" xfId="11021" xr:uid="{EAC4E1C7-D9C1-4148-BDF5-DE309209EA63}"/>
    <cellStyle name="Input 2 3 4 3 2 2" xfId="20468" xr:uid="{42EC2379-AE1E-45C9-85AB-FC91874F5C1C}"/>
    <cellStyle name="Input 2 3 4 3 2 3" xfId="24892" xr:uid="{E32AC333-A308-4A65-9CC2-1D88CD323E1B}"/>
    <cellStyle name="Input 2 3 4 3 3" xfId="13027" xr:uid="{159AF899-FE7A-4444-9F48-512934037BD2}"/>
    <cellStyle name="Input 2 3 4 3 3 2" xfId="22474" xr:uid="{64B2682C-422D-404D-BE5A-C45BA0DC4B39}"/>
    <cellStyle name="Input 2 3 4 3 4" xfId="16739" xr:uid="{6719018A-6233-448D-920F-B76675A4EF2D}"/>
    <cellStyle name="Input 2 3 4 4" xfId="8120" xr:uid="{0A5153D1-7374-47AB-9E60-3FCAE09750B1}"/>
    <cellStyle name="Input 2 3 4 4 2" xfId="11750" xr:uid="{7AF32723-4CA7-431C-A375-984854AAE43B}"/>
    <cellStyle name="Input 2 3 4 4 2 2" xfId="21197" xr:uid="{9B51470B-581D-4596-A49C-CFE6C50DFCE7}"/>
    <cellStyle name="Input 2 3 4 4 2 3" xfId="25613" xr:uid="{C240C277-B5BC-470C-9F4C-6B884FB235C3}"/>
    <cellStyle name="Input 2 3 4 4 3" xfId="13845" xr:uid="{1ABA1D6C-AE26-418A-9AAA-07E53BB9AD14}"/>
    <cellStyle name="Input 2 3 4 4 3 2" xfId="23292" xr:uid="{84FA4599-7FDA-45A2-BA01-187FBFE54C36}"/>
    <cellStyle name="Input 2 3 4 4 4" xfId="17565" xr:uid="{E1C8B511-AF29-4ABA-AB59-A340FBE9E961}"/>
    <cellStyle name="Input 2 3 4 5" xfId="7651" xr:uid="{FF949AAE-07FC-4D21-A47F-484C87E4ECD4}"/>
    <cellStyle name="Input 2 3 4 5 2" xfId="11355" xr:uid="{FF2191DD-B4AE-49CD-BA85-7F7F3D2A6A41}"/>
    <cellStyle name="Input 2 3 4 5 2 2" xfId="20802" xr:uid="{AF3D8A07-70EB-41ED-ABF5-7A223F0DB3C0}"/>
    <cellStyle name="Input 2 3 4 5 2 3" xfId="25221" xr:uid="{24EB6206-B5F8-4338-83CB-D8EBD8F3BEF3}"/>
    <cellStyle name="Input 2 3 4 5 3" xfId="13379" xr:uid="{2C150FA7-8AD9-4705-B727-5BE4F7D1E12B}"/>
    <cellStyle name="Input 2 3 4 5 3 2" xfId="22826" xr:uid="{E3B59978-81F9-43FE-9622-21E25AA9067A}"/>
    <cellStyle name="Input 2 3 4 5 4" xfId="17096" xr:uid="{37AD8B0B-25F5-4FAD-8B47-0B91B0871539}"/>
    <cellStyle name="Input 2 3 4 6" xfId="8019" xr:uid="{B6DC000B-902A-415F-98F3-4E344A12D180}"/>
    <cellStyle name="Input 2 3 4 6 2" xfId="11665" xr:uid="{DB6EF58D-9572-4DF7-90EE-2B0214C6C04A}"/>
    <cellStyle name="Input 2 3 4 6 2 2" xfId="21112" xr:uid="{A9F0F51C-A1F4-4548-A489-4C7EEB6BE0CB}"/>
    <cellStyle name="Input 2 3 4 6 2 3" xfId="25530" xr:uid="{66B7E2FE-D810-45B0-8562-3BB8A3BE6C0E}"/>
    <cellStyle name="Input 2 3 4 6 3" xfId="13746" xr:uid="{7CA58FB9-F7AE-4CF8-B2B0-E1F49229EA6E}"/>
    <cellStyle name="Input 2 3 4 6 3 2" xfId="23193" xr:uid="{9BD1888A-1F65-4D0B-9EC1-C59B327AA2EC}"/>
    <cellStyle name="Input 2 3 4 6 4" xfId="17464" xr:uid="{552BD286-9C1A-414F-9722-8B76ED0D9F32}"/>
    <cellStyle name="Input 2 3 4 7" xfId="9303" xr:uid="{7AF9A806-CA48-4128-83D8-937355F2D0EC}"/>
    <cellStyle name="Input 2 3 4 7 2" xfId="12747" xr:uid="{BE9EE212-2FC5-4815-B109-6BECF58D1D94}"/>
    <cellStyle name="Input 2 3 4 7 2 2" xfId="22194" xr:uid="{5B3207C9-86A8-4030-9333-590984DE2AA5}"/>
    <cellStyle name="Input 2 3 4 7 2 3" xfId="26584" xr:uid="{833E80CA-4D14-4D8C-B090-356006067CDB}"/>
    <cellStyle name="Input 2 3 4 7 3" xfId="15002" xr:uid="{DE86B392-019D-4FE4-A6F8-3D5E6823543C}"/>
    <cellStyle name="Input 2 3 4 7 3 2" xfId="24449" xr:uid="{16D4EF70-1485-4026-9713-C9C0CBC829AF}"/>
    <cellStyle name="Input 2 3 4 7 4" xfId="18748" xr:uid="{535FBC38-8143-4116-9202-9CBA5D64D251}"/>
    <cellStyle name="Input 2 3 4 8" xfId="8721" xr:uid="{A39709A4-943E-4C9C-B87D-B43B073FC19C}"/>
    <cellStyle name="Input 2 3 4 8 2" xfId="14424" xr:uid="{0DFD9BB2-11B3-41DB-B3E5-23457A9DDEB3}"/>
    <cellStyle name="Input 2 3 4 8 2 2" xfId="23871" xr:uid="{CD9FB2AD-E2AE-4E08-AC1D-FB050A6B6B8D}"/>
    <cellStyle name="Input 2 3 4 8 3" xfId="18166" xr:uid="{C6B4B8B3-6C8F-4023-8986-DBC4E7B3DB3E}"/>
    <cellStyle name="Input 2 3 4 9" xfId="27871" xr:uid="{67CC9961-CA4A-45EC-A564-6D8EF14E8C61}"/>
    <cellStyle name="Input 2 3 5" xfId="5900" xr:uid="{392CB1B6-8ED6-41DD-820D-D285E9E86E26}"/>
    <cellStyle name="Input 2 3 5 2" xfId="6568" xr:uid="{888E875C-5B7F-43F0-A1AC-093E6C5D338A}"/>
    <cellStyle name="Input 2 3 5 2 2" xfId="10298" xr:uid="{5CDD88D2-3ADF-4B23-B935-82C04AA2208D}"/>
    <cellStyle name="Input 2 3 5 2 2 2" xfId="19744" xr:uid="{B61E9AEF-4355-4257-9AEA-F81CDACEDCDB}"/>
    <cellStyle name="Input 2 3 5 2 3" xfId="16015" xr:uid="{8707E64A-C570-44F6-8154-4BD56300CED3}"/>
    <cellStyle name="Input 2 3 5 3" xfId="9629" xr:uid="{FD7777E9-A752-442B-8B70-B196C3AFF8D6}"/>
    <cellStyle name="Input 2 3 5 3 2" xfId="19074" xr:uid="{B2BDDAF1-EA24-4893-BBA5-CE60313DC275}"/>
    <cellStyle name="Input 2 3 5 4" xfId="15345" xr:uid="{BEF49258-AB31-4052-B427-A514E46E10BA}"/>
    <cellStyle name="Input 2 3 5 5" xfId="28078" xr:uid="{C64A0073-E53C-491E-A5C5-AE3D8550C03F}"/>
    <cellStyle name="Input 2 3 5 6" xfId="27304" xr:uid="{9C01135D-194D-4C25-A789-362454602AAE}"/>
    <cellStyle name="Input 2 3 5 7" xfId="27929" xr:uid="{AC72C4A5-74C9-4F92-B38B-475754358761}"/>
    <cellStyle name="Input 2 3 5 8" xfId="28612" xr:uid="{70047067-C784-4A2F-96AC-CC79658937D0}"/>
    <cellStyle name="Input 2 3 6" xfId="7486" xr:uid="{EA4BA00A-5966-442B-BF2D-0D3340296D22}"/>
    <cellStyle name="Input 2 3 6 2" xfId="11215" xr:uid="{5E431CDC-3290-44C2-89FF-46F15960BBDD}"/>
    <cellStyle name="Input 2 3 6 2 2" xfId="20662" xr:uid="{1751CA93-6D01-4294-9AED-E343094CE56F}"/>
    <cellStyle name="Input 2 3 6 2 3" xfId="25086" xr:uid="{92BC8881-B417-4F9D-8E88-79553B68DEFA}"/>
    <cellStyle name="Input 2 3 6 3" xfId="13221" xr:uid="{6BC6CF06-7D72-45DB-BA5D-38BF38FAFF0A}"/>
    <cellStyle name="Input 2 3 6 3 2" xfId="22668" xr:uid="{40F03B0C-4D0C-41DA-AB2E-CCD0D6A442E6}"/>
    <cellStyle name="Input 2 3 6 4" xfId="16933" xr:uid="{82F7DAE9-4528-4FAB-ADDB-2AAC92F15C7C}"/>
    <cellStyle name="Input 2 3 7" xfId="9049" xr:uid="{CE3CDEA3-9545-40F9-BDB2-4640A42E627C}"/>
    <cellStyle name="Input 2 3 7 2" xfId="12531" xr:uid="{D9724D50-2E46-416A-BA75-00E570CCA572}"/>
    <cellStyle name="Input 2 3 7 2 2" xfId="21978" xr:uid="{46C11D0D-A379-48B2-97CC-F5D147A9BEBF}"/>
    <cellStyle name="Input 2 3 7 2 3" xfId="26370" xr:uid="{B964B60D-95D5-49B9-9B30-D2EC9E4AAEEE}"/>
    <cellStyle name="Input 2 3 7 3" xfId="14750" xr:uid="{BF6B341F-477F-4F33-A4D8-9982B6548C33}"/>
    <cellStyle name="Input 2 3 7 3 2" xfId="24197" xr:uid="{75424D63-867D-4671-AE78-1E8B38CF22FF}"/>
    <cellStyle name="Input 2 3 7 4" xfId="18494" xr:uid="{66E5E3C3-1C13-4B25-951C-65FD8AD3E8D6}"/>
    <cellStyle name="Input 2 3 8" xfId="8604" xr:uid="{AF08BCC2-36E2-4CD8-A70E-A10BED0B65A1}"/>
    <cellStyle name="Input 2 3 8 2" xfId="12153" xr:uid="{8795D340-07CD-43D6-A5BC-1B49668D0756}"/>
    <cellStyle name="Input 2 3 8 2 2" xfId="21600" xr:uid="{7BE9F43C-11F3-4704-BC61-65625CB9645D}"/>
    <cellStyle name="Input 2 3 8 2 3" xfId="25994" xr:uid="{D787F612-098C-4C85-8E5B-818BFF6AECE1}"/>
    <cellStyle name="Input 2 3 8 3" xfId="14307" xr:uid="{12604469-FB4D-4EEC-943A-FBC5CB47AED5}"/>
    <cellStyle name="Input 2 3 8 3 2" xfId="23754" xr:uid="{9EF09BBC-D565-4D3C-B556-D697DA851C14}"/>
    <cellStyle name="Input 2 3 8 4" xfId="18049" xr:uid="{1CDE85F3-F88B-4657-A231-760D6EA2A758}"/>
    <cellStyle name="Input 2 3 9" xfId="8306" xr:uid="{1E3AE5C0-4D5E-4D5F-8666-B98F84697624}"/>
    <cellStyle name="Input 2 3 9 2" xfId="11903" xr:uid="{9E919A23-5B8B-4FF0-9173-247B2E0A2DBC}"/>
    <cellStyle name="Input 2 3 9 2 2" xfId="21350" xr:uid="{8FEACDFD-95FE-4533-B9F2-446199C4ED72}"/>
    <cellStyle name="Input 2 3 9 2 3" xfId="25764" xr:uid="{5902B1F7-E20B-4F7F-9A70-4287D8FE5D8E}"/>
    <cellStyle name="Input 2 3 9 3" xfId="14029" xr:uid="{8FA39D50-DFC3-4DA0-9974-34B939B642F9}"/>
    <cellStyle name="Input 2 3 9 3 2" xfId="23476" xr:uid="{23EF6650-4A75-4E60-9C7F-0CCB1C3644E6}"/>
    <cellStyle name="Input 2 3 9 4" xfId="17751" xr:uid="{C83615DD-D017-46B7-AD28-1B2864D89274}"/>
    <cellStyle name="Input 2 4" xfId="1657" xr:uid="{08EAEEE6-FF44-4D73-9FD9-436C62F431CE}"/>
    <cellStyle name="Input 2 4 10" xfId="8449" xr:uid="{224FBC13-0B3E-4E85-9B7C-E0D7C1974C85}"/>
    <cellStyle name="Input 2 4 10 2" xfId="14153" xr:uid="{DD5BB55E-AE36-49E4-BCC9-4C9BF040E881}"/>
    <cellStyle name="Input 2 4 10 2 2" xfId="23600" xr:uid="{8DB6B2DE-F50B-4AC1-A691-F132751490AA}"/>
    <cellStyle name="Input 2 4 10 3" xfId="17894" xr:uid="{BC8974D7-3BAD-4B21-8C89-493C3C79C676}"/>
    <cellStyle name="Input 2 4 11" xfId="27049" xr:uid="{20A62EC8-2C56-4A48-928B-F4F7475A6572}"/>
    <cellStyle name="Input 2 4 12" xfId="27895" xr:uid="{B2A8642A-46FC-47DD-B061-6D7E7BC3EB29}"/>
    <cellStyle name="Input 2 4 2" xfId="3673" xr:uid="{0626AA64-2DC0-42E8-AE85-34C6238B9FD2}"/>
    <cellStyle name="Input 2 4 2 10" xfId="27385" xr:uid="{679711A6-702F-4F92-BC01-3D3D18DF9C9A}"/>
    <cellStyle name="Input 2 4 2 2" xfId="6253" xr:uid="{0400F360-2278-4C33-B149-848F0EC920B5}"/>
    <cellStyle name="Input 2 4 2 2 2" xfId="6921" xr:uid="{F988FBD0-3F2C-4455-871A-924F0A05469D}"/>
    <cellStyle name="Input 2 4 2 2 2 2" xfId="10651" xr:uid="{07733A18-D3C1-455A-AABD-9B4C97A78153}"/>
    <cellStyle name="Input 2 4 2 2 2 2 2" xfId="20098" xr:uid="{97C5591D-587A-421B-902C-4550DDD5BAAC}"/>
    <cellStyle name="Input 2 4 2 2 2 3" xfId="16369" xr:uid="{C0348193-663E-4DD6-8909-23B177B987E0}"/>
    <cellStyle name="Input 2 4 2 2 3" xfId="9982" xr:uid="{C20D611D-F428-49F9-BC84-BBF18E75222B}"/>
    <cellStyle name="Input 2 4 2 2 3 2" xfId="19428" xr:uid="{D7F2B540-DEDB-4C67-B896-5EB25EB14AED}"/>
    <cellStyle name="Input 2 4 2 2 4" xfId="15699" xr:uid="{EBDF6E1C-8E4E-4C75-AB46-804557F7C9EA}"/>
    <cellStyle name="Input 2 4 2 2 5" xfId="28261" xr:uid="{CD45CDF3-7EAE-43E7-9502-16717DDA9F4B}"/>
    <cellStyle name="Input 2 4 2 2 6" xfId="28472" xr:uid="{DF0EBCFF-9E34-4BBB-9B1D-55C10B533589}"/>
    <cellStyle name="Input 2 4 2 2 7" xfId="26903" xr:uid="{9914C369-2D6A-4037-93E0-5ABBCD4D0DAF}"/>
    <cellStyle name="Input 2 4 2 2 8" xfId="28769" xr:uid="{7663FF8D-E4BC-46A6-B4D3-723A3E1168C3}"/>
    <cellStyle name="Input 2 4 2 3" xfId="7336" xr:uid="{C0B7EBE5-B4A9-4D95-B289-FB0F62654D66}"/>
    <cellStyle name="Input 2 4 2 3 2" xfId="11065" xr:uid="{92EE20E4-A9EB-46EA-B98F-C7D0B7588D81}"/>
    <cellStyle name="Input 2 4 2 3 2 2" xfId="20512" xr:uid="{2F4180A4-5479-4BF4-877F-72D0F1BD62E1}"/>
    <cellStyle name="Input 2 4 2 3 2 3" xfId="24936" xr:uid="{DC6E3844-0131-4C6A-AF36-5D2ECE669202}"/>
    <cellStyle name="Input 2 4 2 3 3" xfId="13071" xr:uid="{562344B3-3170-4E18-A1D8-6D8A84CD47C7}"/>
    <cellStyle name="Input 2 4 2 3 3 2" xfId="22518" xr:uid="{B7DDD3B7-0693-4B35-A85C-90FD78D09BBC}"/>
    <cellStyle name="Input 2 4 2 3 4" xfId="16783" xr:uid="{81E4CBCF-FB62-4FE9-A5C7-C170E697CDC3}"/>
    <cellStyle name="Input 2 4 2 4" xfId="8911" xr:uid="{340B6EDF-90C5-4B5A-A661-00B7A988F329}"/>
    <cellStyle name="Input 2 4 2 4 2" xfId="12404" xr:uid="{6AAB2FBF-950F-4FBF-A752-1EEC8548428B}"/>
    <cellStyle name="Input 2 4 2 4 2 2" xfId="21851" xr:uid="{AA04AAB6-4CA8-4D2F-A06F-221B8B49C116}"/>
    <cellStyle name="Input 2 4 2 4 2 3" xfId="26243" xr:uid="{3E433957-6893-4991-88E8-DD433FA8A303}"/>
    <cellStyle name="Input 2 4 2 4 3" xfId="14612" xr:uid="{D348F9A1-4CE3-4913-9DD4-3DA86B8717E3}"/>
    <cellStyle name="Input 2 4 2 4 3 2" xfId="24059" xr:uid="{B51F374A-A9AC-4EA5-A255-5586BFA54869}"/>
    <cellStyle name="Input 2 4 2 4 4" xfId="18356" xr:uid="{290BAD31-22BA-4AE3-B52C-374899C34BEE}"/>
    <cellStyle name="Input 2 4 2 5" xfId="8800" xr:uid="{3E9BE2FB-BFA1-49EB-93D7-384FFD07EFEF}"/>
    <cellStyle name="Input 2 4 2 5 2" xfId="12313" xr:uid="{BD0A070B-5F88-47CE-84C5-26DB0FB85FA3}"/>
    <cellStyle name="Input 2 4 2 5 2 2" xfId="21760" xr:uid="{FDD53909-098B-4643-9469-24D1AE65E242}"/>
    <cellStyle name="Input 2 4 2 5 2 3" xfId="26152" xr:uid="{22BD1F34-E78F-400B-995A-35A3519AB917}"/>
    <cellStyle name="Input 2 4 2 5 3" xfId="14501" xr:uid="{1B012593-FC16-4F8A-9358-C6CF2F94AD3E}"/>
    <cellStyle name="Input 2 4 2 5 3 2" xfId="23948" xr:uid="{BE8D6C80-82C8-4A02-A7BC-11A359C26E43}"/>
    <cellStyle name="Input 2 4 2 5 4" xfId="18245" xr:uid="{2A38C027-0E6F-4D83-A9D6-FE12E3319BAC}"/>
    <cellStyle name="Input 2 4 2 6" xfId="8276" xr:uid="{4CB9D3F1-5053-43EE-8C0D-4A7EEF74133D}"/>
    <cellStyle name="Input 2 4 2 6 2" xfId="11877" xr:uid="{D435639D-29CD-43B2-AF86-C963FD6B545A}"/>
    <cellStyle name="Input 2 4 2 6 2 2" xfId="21324" xr:uid="{34A664FB-013D-4931-9386-C8603106A9C7}"/>
    <cellStyle name="Input 2 4 2 6 2 3" xfId="25738" xr:uid="{917310FA-F86E-4B7B-90B8-365421C258EF}"/>
    <cellStyle name="Input 2 4 2 6 3" xfId="13999" xr:uid="{5AB39A9F-86D2-4545-A176-372A8F3D5A70}"/>
    <cellStyle name="Input 2 4 2 6 3 2" xfId="23446" xr:uid="{5012419D-A9F5-4587-AAF3-6034099DD5A2}"/>
    <cellStyle name="Input 2 4 2 6 4" xfId="17721" xr:uid="{BDB722D6-26F4-4520-8454-8DA72DA3E249}"/>
    <cellStyle name="Input 2 4 2 7" xfId="7812" xr:uid="{533F0663-C43D-406E-BB4A-7AA3729DCF3A}"/>
    <cellStyle name="Input 2 4 2 7 2" xfId="11481" xr:uid="{B2E6720C-0A31-414A-9817-FD0407B7AD2A}"/>
    <cellStyle name="Input 2 4 2 7 2 2" xfId="20928" xr:uid="{C2646D93-0AF0-4BE0-A7B5-36C668D45574}"/>
    <cellStyle name="Input 2 4 2 7 2 3" xfId="25347" xr:uid="{4C052C22-FC44-4323-8776-4E172021F685}"/>
    <cellStyle name="Input 2 4 2 7 3" xfId="13540" xr:uid="{BAAC9EBF-25AE-464E-85F5-E5EE06A7AE20}"/>
    <cellStyle name="Input 2 4 2 7 3 2" xfId="22987" xr:uid="{27730033-18A2-45F1-AE65-9FF81196CB90}"/>
    <cellStyle name="Input 2 4 2 7 4" xfId="17257" xr:uid="{A3C465F5-8B68-4624-AEBA-D7B0DC72BE81}"/>
    <cellStyle name="Input 2 4 2 8" xfId="8267" xr:uid="{0E7C997B-9954-4A5D-9CD9-044FDF3C52A7}"/>
    <cellStyle name="Input 2 4 2 8 2" xfId="13990" xr:uid="{F53A43E0-C4D1-4A64-BC40-58371F79B649}"/>
    <cellStyle name="Input 2 4 2 8 2 2" xfId="23437" xr:uid="{D0FC5032-2991-4FF9-BB5F-81C3B9EC746D}"/>
    <cellStyle name="Input 2 4 2 8 3" xfId="17712" xr:uid="{543F8B9F-1C9A-4F06-AFCB-91BC4A342FD4}"/>
    <cellStyle name="Input 2 4 2 9" xfId="27539" xr:uid="{CC0646FB-9989-4E96-9986-1F45BAF73979}"/>
    <cellStyle name="Input 2 4 3" xfId="5195" xr:uid="{435454BE-3BA0-4736-830D-597424C8F152}"/>
    <cellStyle name="Input 2 4 3 10" xfId="27280" xr:uid="{50EE800B-6ABB-442E-917B-99A2B3424AC5}"/>
    <cellStyle name="Input 2 4 3 2" xfId="6401" xr:uid="{DDC5C87A-D029-408F-AA0E-9FCC00A202F0}"/>
    <cellStyle name="Input 2 4 3 2 2" xfId="7070" xr:uid="{A3179719-1C6E-4898-9B17-B342AA999B54}"/>
    <cellStyle name="Input 2 4 3 2 2 2" xfId="10800" xr:uid="{DB140710-716B-44DF-9496-FDA0DDC28D1F}"/>
    <cellStyle name="Input 2 4 3 2 2 2 2" xfId="20247" xr:uid="{BD777AA3-76C3-4F5C-A94F-64007BA46833}"/>
    <cellStyle name="Input 2 4 3 2 2 3" xfId="16518" xr:uid="{FE9882B3-88DE-4951-843E-CB1E4391E705}"/>
    <cellStyle name="Input 2 4 3 2 3" xfId="10131" xr:uid="{B314EE33-B5E5-4790-A4D3-35CCEC6CF50E}"/>
    <cellStyle name="Input 2 4 3 2 3 2" xfId="19577" xr:uid="{83A14377-0061-4C20-B8AB-CB78A180FD24}"/>
    <cellStyle name="Input 2 4 3 2 4" xfId="15848" xr:uid="{5CA2A647-F0E8-471E-960E-3AF47AC30B18}"/>
    <cellStyle name="Input 2 4 3 2 5" xfId="28371" xr:uid="{CBBFA83D-8FA3-4CBA-9581-B1D87F4AAF29}"/>
    <cellStyle name="Input 2 4 3 2 6" xfId="28532" xr:uid="{8BFD7543-28B2-44C0-A19A-1C172407F875}"/>
    <cellStyle name="Input 2 4 3 2 7" xfId="27823" xr:uid="{D60F9123-EC8A-4BD6-A4FA-693B44297BBE}"/>
    <cellStyle name="Input 2 4 3 2 8" xfId="28877" xr:uid="{E089E943-EA38-46FF-B415-AA64936A3CED}"/>
    <cellStyle name="Input 2 4 3 3" xfId="7291" xr:uid="{FE9A5EA9-1E7F-4E9D-8CB7-CCE566E4EFE2}"/>
    <cellStyle name="Input 2 4 3 3 2" xfId="11020" xr:uid="{B56753CC-5647-460F-B928-4A82AC54D39A}"/>
    <cellStyle name="Input 2 4 3 3 2 2" xfId="20467" xr:uid="{B117DEC8-B535-4BD1-B477-C82C266E9202}"/>
    <cellStyle name="Input 2 4 3 3 2 3" xfId="24891" xr:uid="{FEE58495-745C-4656-B135-C0646ED89EDB}"/>
    <cellStyle name="Input 2 4 3 3 3" xfId="13026" xr:uid="{91CA17AE-3412-4047-8B31-243D5DFCB6E9}"/>
    <cellStyle name="Input 2 4 3 3 3 2" xfId="22473" xr:uid="{C709EC81-49C5-4C42-9872-5093A7873B78}"/>
    <cellStyle name="Input 2 4 3 3 4" xfId="16738" xr:uid="{35BD0B36-8C2A-42C6-B2A7-0A735C3F3743}"/>
    <cellStyle name="Input 2 4 3 4" xfId="8118" xr:uid="{8A8B5FAB-67C9-4290-A5A9-E703F317D0CD}"/>
    <cellStyle name="Input 2 4 3 4 2" xfId="11748" xr:uid="{BF743B92-57A7-4465-9A61-22AA4522990B}"/>
    <cellStyle name="Input 2 4 3 4 2 2" xfId="21195" xr:uid="{B715CBE9-662C-4AA7-820C-466FC52A8F9A}"/>
    <cellStyle name="Input 2 4 3 4 2 3" xfId="25611" xr:uid="{180017D2-7946-4991-935F-94279FBF403C}"/>
    <cellStyle name="Input 2 4 3 4 3" xfId="13843" xr:uid="{37C3460D-FF8E-479A-9D5F-520DD2CA4FFD}"/>
    <cellStyle name="Input 2 4 3 4 3 2" xfId="23290" xr:uid="{35C16C93-80A2-4CA3-817F-34190D780FC8}"/>
    <cellStyle name="Input 2 4 3 4 4" xfId="17563" xr:uid="{466A960D-5D07-4C5E-B38C-C6DCD30BC9CF}"/>
    <cellStyle name="Input 2 4 3 5" xfId="8750" xr:uid="{A48E0FFC-3D76-4780-A854-B0F84E1C2894}"/>
    <cellStyle name="Input 2 4 3 5 2" xfId="12268" xr:uid="{40736EE9-2DDB-48D6-8EC6-5E1A1147EF0B}"/>
    <cellStyle name="Input 2 4 3 5 2 2" xfId="21715" xr:uid="{CA603FDC-F08E-4CAA-8F5C-477951F17838}"/>
    <cellStyle name="Input 2 4 3 5 2 3" xfId="26109" xr:uid="{6CDFFEC4-6159-4DBD-B3E6-E4D630688208}"/>
    <cellStyle name="Input 2 4 3 5 3" xfId="14453" xr:uid="{9A1540C8-0B69-430D-A0DB-1A6DBC94083E}"/>
    <cellStyle name="Input 2 4 3 5 3 2" xfId="23900" xr:uid="{6C0E4E78-B53B-4CA8-BBAC-D54D8964BA7E}"/>
    <cellStyle name="Input 2 4 3 5 4" xfId="18195" xr:uid="{2503EDF6-0581-4008-8CBC-F5C966A4BED0}"/>
    <cellStyle name="Input 2 4 3 6" xfId="8348" xr:uid="{02D5F4CD-C3D6-4B29-A6EA-58C3C56D92BA}"/>
    <cellStyle name="Input 2 4 3 6 2" xfId="11944" xr:uid="{3E1CD58E-BF4A-404A-80E8-4E75404C4C42}"/>
    <cellStyle name="Input 2 4 3 6 2 2" xfId="21391" xr:uid="{D067D8BC-B5E4-4B91-B539-5BD9382CDF4A}"/>
    <cellStyle name="Input 2 4 3 6 2 3" xfId="25804" xr:uid="{3F59D586-1360-4170-B4A2-D627392ACC59}"/>
    <cellStyle name="Input 2 4 3 6 3" xfId="14070" xr:uid="{5F85D0DC-6CBA-4561-B43B-749569732A47}"/>
    <cellStyle name="Input 2 4 3 6 3 2" xfId="23517" xr:uid="{1175FA98-E319-46E3-BAB5-DE402FCBA1BB}"/>
    <cellStyle name="Input 2 4 3 6 4" xfId="17793" xr:uid="{19C15D75-902E-46F6-A485-32FC870CE9A5}"/>
    <cellStyle name="Input 2 4 3 7" xfId="8944" xr:uid="{90227AB2-FC65-45BC-8979-8527285D4371}"/>
    <cellStyle name="Input 2 4 3 7 2" xfId="12434" xr:uid="{1EDB29CC-FC89-4C1B-B729-D87EC5D6C6D1}"/>
    <cellStyle name="Input 2 4 3 7 2 2" xfId="21881" xr:uid="{B5F7BD98-4EA3-4910-B066-38BBB308B276}"/>
    <cellStyle name="Input 2 4 3 7 2 3" xfId="26273" xr:uid="{BD1F463F-5B7D-4EE0-8BD3-60EEDD84EE4C}"/>
    <cellStyle name="Input 2 4 3 7 3" xfId="14645" xr:uid="{10BB2682-019D-4654-B833-06A20EC417EE}"/>
    <cellStyle name="Input 2 4 3 7 3 2" xfId="24092" xr:uid="{00A0C157-58AB-474F-96A5-FA8633DFCD92}"/>
    <cellStyle name="Input 2 4 3 7 4" xfId="18389" xr:uid="{0E4AB292-0EFB-4C40-AC76-86F8D126E5FB}"/>
    <cellStyle name="Input 2 4 3 8" xfId="7658" xr:uid="{F03AABE2-E1BB-409D-8848-1B627F0AE1F2}"/>
    <cellStyle name="Input 2 4 3 8 2" xfId="13386" xr:uid="{A1712FCE-3C65-4F0B-9A30-B384A97860A1}"/>
    <cellStyle name="Input 2 4 3 8 2 2" xfId="22833" xr:uid="{B3FC477E-AB3B-4FC4-A98B-C2DE10871783}"/>
    <cellStyle name="Input 2 4 3 8 3" xfId="17103" xr:uid="{11A0933C-1A7B-42E0-8EE1-29DBDD5CE56C}"/>
    <cellStyle name="Input 2 4 3 9" xfId="27873" xr:uid="{0EDBF4D9-6803-4B08-B895-97D5BE90F054}"/>
    <cellStyle name="Input 2 4 4" xfId="5901" xr:uid="{8BF9A760-373F-4E94-8AAA-0E7328EFB050}"/>
    <cellStyle name="Input 2 4 4 2" xfId="6569" xr:uid="{E0732537-119A-4162-8081-034414B022D1}"/>
    <cellStyle name="Input 2 4 4 2 2" xfId="10299" xr:uid="{5F3F4895-5DEF-4317-AC85-B0CB164F8E25}"/>
    <cellStyle name="Input 2 4 4 2 2 2" xfId="19745" xr:uid="{89DA256F-D92D-4BFE-9F26-53E06F278438}"/>
    <cellStyle name="Input 2 4 4 2 3" xfId="16016" xr:uid="{C7C0624C-83E2-4CF3-8031-3C16D8105F7E}"/>
    <cellStyle name="Input 2 4 4 3" xfId="9630" xr:uid="{CEA6E2B4-1CF5-4F49-AE6C-293214375993}"/>
    <cellStyle name="Input 2 4 4 3 2" xfId="19075" xr:uid="{2F72EA79-983C-4392-A450-5D0B36CC58FC}"/>
    <cellStyle name="Input 2 4 4 4" xfId="15346" xr:uid="{60CDAB6C-8958-407B-A7A2-012C73A5D057}"/>
    <cellStyle name="Input 2 4 4 5" xfId="28079" xr:uid="{7938C489-C01E-4824-BC72-6CCAA481A600}"/>
    <cellStyle name="Input 2 4 4 6" xfId="27464" xr:uid="{EE8C755A-199C-4897-8B60-B4622F87DA65}"/>
    <cellStyle name="Input 2 4 4 7" xfId="28253" xr:uid="{449BC17C-77F0-4AEC-B5F8-DFB97C3B2C19}"/>
    <cellStyle name="Input 2 4 4 8" xfId="28613" xr:uid="{EE57E606-4EE9-413A-BDA2-7742B09866B6}"/>
    <cellStyle name="Input 2 4 5" xfId="7485" xr:uid="{CFF82C19-8C03-45F8-A4DE-CAD865ACF92B}"/>
    <cellStyle name="Input 2 4 5 2" xfId="11214" xr:uid="{799737AA-A91C-4C02-A247-DE902FE2D010}"/>
    <cellStyle name="Input 2 4 5 2 2" xfId="20661" xr:uid="{B42BFFEF-2D75-4E3A-A24C-C782CDF57A99}"/>
    <cellStyle name="Input 2 4 5 2 3" xfId="25085" xr:uid="{346B02B7-2E6B-4D3C-AAC4-E3F6384F1781}"/>
    <cellStyle name="Input 2 4 5 3" xfId="13220" xr:uid="{72367857-C498-423B-A366-893B23126FA5}"/>
    <cellStyle name="Input 2 4 5 3 2" xfId="22667" xr:uid="{C9F9B53B-C3DC-4ABF-A21E-223200C0E358}"/>
    <cellStyle name="Input 2 4 5 4" xfId="16932" xr:uid="{D9E35AAA-EF9C-4D92-8A16-C9139E23E390}"/>
    <cellStyle name="Input 2 4 6" xfId="9048" xr:uid="{32E54256-2C93-48E4-B7A8-2FCD228BB38D}"/>
    <cellStyle name="Input 2 4 6 2" xfId="12530" xr:uid="{6334AEEC-CD92-4AF0-94D7-BA17FB832F90}"/>
    <cellStyle name="Input 2 4 6 2 2" xfId="21977" xr:uid="{1001D637-DC45-4DFB-9D31-FBBA073E753D}"/>
    <cellStyle name="Input 2 4 6 2 3" xfId="26369" xr:uid="{8905A96C-2AB7-4008-A083-1AC29D1BD7F6}"/>
    <cellStyle name="Input 2 4 6 3" xfId="14749" xr:uid="{6C7CC45E-0105-4928-9847-ABF7A6BBC248}"/>
    <cellStyle name="Input 2 4 6 3 2" xfId="24196" xr:uid="{FA2E934F-F9A4-4350-877E-95970A601D56}"/>
    <cellStyle name="Input 2 4 6 4" xfId="18493" xr:uid="{695C0EB3-E3AA-41AE-A6AE-3E456D77941F}"/>
    <cellStyle name="Input 2 4 7" xfId="7600" xr:uid="{EE083A40-D533-43D0-A000-9025150E932E}"/>
    <cellStyle name="Input 2 4 7 2" xfId="11313" xr:uid="{F1F6BE0D-33DD-453A-849D-CB3611AD11B3}"/>
    <cellStyle name="Input 2 4 7 2 2" xfId="20760" xr:uid="{591BD6BE-48CB-4988-AFB3-283D8889D2A8}"/>
    <cellStyle name="Input 2 4 7 2 3" xfId="25179" xr:uid="{D95434C4-DC03-4276-8A47-DCD31C85E6DD}"/>
    <cellStyle name="Input 2 4 7 3" xfId="13328" xr:uid="{CC7E350E-6810-4B2C-85CD-76A8A2ADED04}"/>
    <cellStyle name="Input 2 4 7 3 2" xfId="22775" xr:uid="{F9FB360B-BECE-4E94-812C-A0880F97271B}"/>
    <cellStyle name="Input 2 4 7 4" xfId="17045" xr:uid="{592F2134-BBD1-4DE5-967B-5DAC8AE5604C}"/>
    <cellStyle name="Input 2 4 8" xfId="7937" xr:uid="{BFB8B80C-9C21-4438-B6AB-20D404B7027C}"/>
    <cellStyle name="Input 2 4 8 2" xfId="11591" xr:uid="{D2808F5A-0393-444B-BD98-A1FD0773CD24}"/>
    <cellStyle name="Input 2 4 8 2 2" xfId="21038" xr:uid="{1538AB12-8F73-4EC1-93E5-5566AC89CC0E}"/>
    <cellStyle name="Input 2 4 8 2 3" xfId="25456" xr:uid="{80947F9B-979E-404B-851A-79D7766A1CE4}"/>
    <cellStyle name="Input 2 4 8 3" xfId="13664" xr:uid="{E68726D8-FE5F-4080-98AA-D1ECDD547B20}"/>
    <cellStyle name="Input 2 4 8 3 2" xfId="23111" xr:uid="{58CD5C26-64E5-413F-9D24-423EFAE2CEA4}"/>
    <cellStyle name="Input 2 4 8 4" xfId="17382" xr:uid="{E17A7E61-3B10-48FF-9E56-2DBE0C519543}"/>
    <cellStyle name="Input 2 4 9" xfId="8982" xr:uid="{F3A113B8-D4D1-4155-8D4D-863ED0C8EA0A}"/>
    <cellStyle name="Input 2 4 9 2" xfId="12466" xr:uid="{E59515CE-7DE7-4683-8ACE-80891A7C17A4}"/>
    <cellStyle name="Input 2 4 9 2 2" xfId="21913" xr:uid="{E588A05C-65D9-418D-93BB-E3FC3F747609}"/>
    <cellStyle name="Input 2 4 9 2 3" xfId="26305" xr:uid="{5C0DA0CC-7418-44E2-A270-510F9BEE2EA7}"/>
    <cellStyle name="Input 2 4 9 3" xfId="14683" xr:uid="{D3DC8316-A729-4B69-836C-BC9CB1243663}"/>
    <cellStyle name="Input 2 4 9 3 2" xfId="24130" xr:uid="{51D585BE-650E-49E2-A308-FC853509C0AB}"/>
    <cellStyle name="Input 2 4 9 4" xfId="18427" xr:uid="{12B65FBC-AC85-4878-A6DA-4500EB49A079}"/>
    <cellStyle name="Input 2 5" xfId="1658" xr:uid="{A353C737-2B70-46E6-9BB1-7E9236D66914}"/>
    <cellStyle name="Input 2 5 10" xfId="8744" xr:uid="{83F9236E-8B56-439F-80C9-33C5181EDD29}"/>
    <cellStyle name="Input 2 5 10 2" xfId="14447" xr:uid="{60F7E291-2B44-4D81-B2C6-BF26CD29F976}"/>
    <cellStyle name="Input 2 5 10 2 2" xfId="23894" xr:uid="{FE727EE9-BD1D-4F4F-9659-1DA36FFB4237}"/>
    <cellStyle name="Input 2 5 10 3" xfId="18189" xr:uid="{444202F7-1C26-4DE7-8AA1-E577E532A22F}"/>
    <cellStyle name="Input 2 5 11" xfId="27050" xr:uid="{C78A488A-F4F9-4E46-9980-16AB434B0F53}"/>
    <cellStyle name="Input 2 5 12" xfId="27578" xr:uid="{B3B6272B-6D15-428D-8876-7BE0ECC9A7DB}"/>
    <cellStyle name="Input 2 5 2" xfId="3674" xr:uid="{AA74A557-C364-4B60-A8E1-432736185311}"/>
    <cellStyle name="Input 2 5 2 10" xfId="27386" xr:uid="{BB34E042-BB4D-4E13-B824-CECCAE91CD54}"/>
    <cellStyle name="Input 2 5 2 2" xfId="6254" xr:uid="{24EFC604-C5D5-4F7D-AB1C-5B235548B637}"/>
    <cellStyle name="Input 2 5 2 2 2" xfId="6922" xr:uid="{FDAB0632-BED7-4EE7-8BBE-0328C5D7DF8F}"/>
    <cellStyle name="Input 2 5 2 2 2 2" xfId="10652" xr:uid="{EA5C2B65-FED8-4C14-A6A0-01776D245483}"/>
    <cellStyle name="Input 2 5 2 2 2 2 2" xfId="20099" xr:uid="{67563B45-AAA5-4720-8293-44F98446DAFC}"/>
    <cellStyle name="Input 2 5 2 2 2 3" xfId="16370" xr:uid="{999B8CCD-8A01-442D-97A7-DCD4B2B37E03}"/>
    <cellStyle name="Input 2 5 2 2 3" xfId="9983" xr:uid="{F41EB153-EF03-4739-8ADF-7D14BC49CD65}"/>
    <cellStyle name="Input 2 5 2 2 3 2" xfId="19429" xr:uid="{8F8F4404-5690-4012-A5A2-476DF604F12A}"/>
    <cellStyle name="Input 2 5 2 2 4" xfId="15700" xr:uid="{C9D9F813-0A70-432A-A8FE-5C8FC0C52195}"/>
    <cellStyle name="Input 2 5 2 2 5" xfId="28262" xr:uid="{B9F4A2DF-95FC-4556-81A3-E255E45875DA}"/>
    <cellStyle name="Input 2 5 2 2 6" xfId="28473" xr:uid="{D756B295-9E7F-4918-88A8-6BF3C18AD70F}"/>
    <cellStyle name="Input 2 5 2 2 7" xfId="27750" xr:uid="{D123BD9A-DFE3-44A0-8B89-F1D1DF814A7D}"/>
    <cellStyle name="Input 2 5 2 2 8" xfId="28770" xr:uid="{B12AB224-E12A-415E-8C84-A83534998DF8}"/>
    <cellStyle name="Input 2 5 2 3" xfId="7217" xr:uid="{A7DBE774-634E-4899-A898-81DFC8EB0FC2}"/>
    <cellStyle name="Input 2 5 2 3 2" xfId="10946" xr:uid="{9DEFF64C-C442-4463-A85D-F6F5CF6024A7}"/>
    <cellStyle name="Input 2 5 2 3 2 2" xfId="20393" xr:uid="{49A0BF41-F577-445C-87D2-5A2C985E3895}"/>
    <cellStyle name="Input 2 5 2 3 2 3" xfId="24817" xr:uid="{FF4F692F-777F-4CB1-93F0-17C232C50478}"/>
    <cellStyle name="Input 2 5 2 3 3" xfId="12952" xr:uid="{899DA315-1F72-4F0F-ABDE-4D507BA6BC89}"/>
    <cellStyle name="Input 2 5 2 3 3 2" xfId="22399" xr:uid="{51B18D53-C9D7-4F4D-96B1-E100D6225B8A}"/>
    <cellStyle name="Input 2 5 2 3 4" xfId="16664" xr:uid="{51009258-9E74-4D43-9053-0EA8BF68CCAA}"/>
    <cellStyle name="Input 2 5 2 4" xfId="8319" xr:uid="{6C7F55AD-FC39-4D4E-8ED1-68CF16DD0008}"/>
    <cellStyle name="Input 2 5 2 4 2" xfId="11916" xr:uid="{EBFCF664-EC0D-4A39-9ED1-581D3CC98AF4}"/>
    <cellStyle name="Input 2 5 2 4 2 2" xfId="21363" xr:uid="{EE548521-72EA-4EA5-B89C-A51F5312F799}"/>
    <cellStyle name="Input 2 5 2 4 2 3" xfId="25777" xr:uid="{DDC5C677-4094-4648-88DA-B6853E31FDFC}"/>
    <cellStyle name="Input 2 5 2 4 3" xfId="14042" xr:uid="{D56B50DD-8789-476D-BA0D-DF17A679BD21}"/>
    <cellStyle name="Input 2 5 2 4 3 2" xfId="23489" xr:uid="{34F66331-F9B7-47B1-A706-DCCC72B5E3AC}"/>
    <cellStyle name="Input 2 5 2 4 4" xfId="17764" xr:uid="{23732302-BA0B-428A-B479-6CC2D64D8341}"/>
    <cellStyle name="Input 2 5 2 5" xfId="9220" xr:uid="{5BF3B18D-CAC5-43DF-9D9A-A5B2D8F348AE}"/>
    <cellStyle name="Input 2 5 2 5 2" xfId="12677" xr:uid="{39B7A4FE-377A-4330-8FD4-18884BA93683}"/>
    <cellStyle name="Input 2 5 2 5 2 2" xfId="22124" xr:uid="{E122FE95-829A-44DB-AF8E-B2BFE28147EB}"/>
    <cellStyle name="Input 2 5 2 5 2 3" xfId="26514" xr:uid="{A83758BC-C1B5-4673-B521-0E6ED13CFEA1}"/>
    <cellStyle name="Input 2 5 2 5 3" xfId="14919" xr:uid="{E2A6BB1A-9EE0-41C4-8BD9-B4C8D8D89A0C}"/>
    <cellStyle name="Input 2 5 2 5 3 2" xfId="24366" xr:uid="{7D8A7AD3-B323-4AA8-A86B-6CDAE5BDB9CE}"/>
    <cellStyle name="Input 2 5 2 5 4" xfId="18665" xr:uid="{2A59FF9B-348A-4178-83E1-222131EF258B}"/>
    <cellStyle name="Input 2 5 2 6" xfId="9318" xr:uid="{28299CE3-E2EF-4114-8482-396102297288}"/>
    <cellStyle name="Input 2 5 2 6 2" xfId="12758" xr:uid="{421B3054-340F-4E2A-A50F-E5377CB082F6}"/>
    <cellStyle name="Input 2 5 2 6 2 2" xfId="22205" xr:uid="{CFFDB4B8-75CB-450E-BB96-F53B9B480106}"/>
    <cellStyle name="Input 2 5 2 6 2 3" xfId="26595" xr:uid="{A3D23081-29A3-40DB-9A08-50138D98E649}"/>
    <cellStyle name="Input 2 5 2 6 3" xfId="15017" xr:uid="{306F9820-E985-42E5-9639-8E1F5DF52F32}"/>
    <cellStyle name="Input 2 5 2 6 3 2" xfId="24464" xr:uid="{93C53A64-5118-4A25-B0CE-9E569A300A18}"/>
    <cellStyle name="Input 2 5 2 6 4" xfId="18763" xr:uid="{3D7CF499-2B2C-49D7-BBA9-5B1A6E0C6B82}"/>
    <cellStyle name="Input 2 5 2 7" xfId="7654" xr:uid="{3A3D26D5-7439-4683-81EA-C795BDC546FE}"/>
    <cellStyle name="Input 2 5 2 7 2" xfId="11357" xr:uid="{1F874E0D-8C08-420E-A727-4FC668C5F33D}"/>
    <cellStyle name="Input 2 5 2 7 2 2" xfId="20804" xr:uid="{831133DC-4029-4683-81B3-036EC2E3BE27}"/>
    <cellStyle name="Input 2 5 2 7 2 3" xfId="25223" xr:uid="{F5632792-0D8A-4C1D-9405-307B8675AF53}"/>
    <cellStyle name="Input 2 5 2 7 3" xfId="13382" xr:uid="{49936E6B-0C41-4F9F-8A87-0032CC034E56}"/>
    <cellStyle name="Input 2 5 2 7 3 2" xfId="22829" xr:uid="{AE3CB206-0097-4DD0-9220-CA4742168268}"/>
    <cellStyle name="Input 2 5 2 7 4" xfId="17099" xr:uid="{9A2DC142-84D1-4112-9AFF-3BBE6FDC1BD8}"/>
    <cellStyle name="Input 2 5 2 8" xfId="7580" xr:uid="{504B697C-B525-4B37-AF70-D7F2FB1F3B26}"/>
    <cellStyle name="Input 2 5 2 8 2" xfId="13308" xr:uid="{07DF87FB-40F5-443D-AB22-586E2251A2BB}"/>
    <cellStyle name="Input 2 5 2 8 2 2" xfId="22755" xr:uid="{9EF9207C-8CF9-4C02-9B18-93E74B3A8E07}"/>
    <cellStyle name="Input 2 5 2 8 3" xfId="17025" xr:uid="{F8108D2C-1C01-40D8-8157-41FC787B740C}"/>
    <cellStyle name="Input 2 5 2 9" xfId="27540" xr:uid="{A7B66993-6872-4932-8C56-0594BDCBB67E}"/>
    <cellStyle name="Input 2 5 3" xfId="5196" xr:uid="{5FC00B59-7272-4474-9866-6D8844F42F5C}"/>
    <cellStyle name="Input 2 5 3 10" xfId="26824" xr:uid="{E4AB1587-9CA1-40A7-9661-5B32C80C5D94}"/>
    <cellStyle name="Input 2 5 3 2" xfId="6402" xr:uid="{D621EB6C-5595-44F8-8DD8-FE3A56C74F55}"/>
    <cellStyle name="Input 2 5 3 2 2" xfId="7071" xr:uid="{15DDE98A-0071-48C1-B59F-AAB6EEE6E523}"/>
    <cellStyle name="Input 2 5 3 2 2 2" xfId="10801" xr:uid="{09DF6744-E711-4D71-A957-16959211D4F5}"/>
    <cellStyle name="Input 2 5 3 2 2 2 2" xfId="20248" xr:uid="{FC984FE6-F661-4E4D-8D88-9D9F10DC1276}"/>
    <cellStyle name="Input 2 5 3 2 2 3" xfId="16519" xr:uid="{464C30E3-33A8-4975-885F-CA59A360E5D7}"/>
    <cellStyle name="Input 2 5 3 2 3" xfId="10132" xr:uid="{F2095FC5-A99D-4D47-9F9A-91F03FE3F819}"/>
    <cellStyle name="Input 2 5 3 2 3 2" xfId="19578" xr:uid="{204A5540-563F-448C-A10E-9978A8AD186C}"/>
    <cellStyle name="Input 2 5 3 2 4" xfId="15849" xr:uid="{CDC4DCE0-58EA-4875-8784-3921AF7A46CC}"/>
    <cellStyle name="Input 2 5 3 2 5" xfId="28372" xr:uid="{95755E0F-92F5-4284-A9BF-053DEFE07A5F}"/>
    <cellStyle name="Input 2 5 3 2 6" xfId="28533" xr:uid="{0A49E09D-A736-412C-9E26-5C55DAB1B381}"/>
    <cellStyle name="Input 2 5 3 2 7" xfId="27398" xr:uid="{91C4EC45-4A8B-414D-B107-3F94B60F47F3}"/>
    <cellStyle name="Input 2 5 3 2 8" xfId="28878" xr:uid="{3845FFDA-7677-4352-AA3E-8339AE1EB109}"/>
    <cellStyle name="Input 2 5 3 3" xfId="7168" xr:uid="{3273141B-61D1-4EC3-BC59-C0C5B17DD992}"/>
    <cellStyle name="Input 2 5 3 3 2" xfId="10897" xr:uid="{20A21ED3-CD28-44A7-86CC-7B4D4AFD66EE}"/>
    <cellStyle name="Input 2 5 3 3 2 2" xfId="20344" xr:uid="{A8FE8000-7853-4078-B2BA-C35376B4DEAA}"/>
    <cellStyle name="Input 2 5 3 3 2 3" xfId="24768" xr:uid="{4CB1B821-C2F0-4D29-AA29-0F3EBC415FB2}"/>
    <cellStyle name="Input 2 5 3 3 3" xfId="12903" xr:uid="{476D3F06-2522-4A3A-B955-EF5AB131A740}"/>
    <cellStyle name="Input 2 5 3 3 3 2" xfId="22350" xr:uid="{EF70B3C1-F89D-404B-8B6E-49DCF90852BF}"/>
    <cellStyle name="Input 2 5 3 3 4" xfId="16615" xr:uid="{A35EA2E6-88F1-45CC-B477-128C3BEB5784}"/>
    <cellStyle name="Input 2 5 3 4" xfId="8117" xr:uid="{8B3DD7A1-36DE-42A7-9DEA-C183B4B017F8}"/>
    <cellStyle name="Input 2 5 3 4 2" xfId="11747" xr:uid="{1B87AC7B-F98D-49BC-B4D6-F6644B90F0C7}"/>
    <cellStyle name="Input 2 5 3 4 2 2" xfId="21194" xr:uid="{79CD8B26-57EC-4B8E-BA2F-8E2D321300CA}"/>
    <cellStyle name="Input 2 5 3 4 2 3" xfId="25610" xr:uid="{000BB624-2E58-47D3-B9E7-D3316B8A68AA}"/>
    <cellStyle name="Input 2 5 3 4 3" xfId="13842" xr:uid="{48A9A16A-33D3-46F4-A658-40644B04FC2A}"/>
    <cellStyle name="Input 2 5 3 4 3 2" xfId="23289" xr:uid="{993AB86D-06D7-41AE-AAC6-45B02400E2F7}"/>
    <cellStyle name="Input 2 5 3 4 4" xfId="17562" xr:uid="{54E7B4DB-AB4D-4979-A5FC-579460D01068}"/>
    <cellStyle name="Input 2 5 3 5" xfId="9190" xr:uid="{8382E775-1C1F-449F-BC49-371B64AADD24}"/>
    <cellStyle name="Input 2 5 3 5 2" xfId="12649" xr:uid="{95E254A7-1E45-49C7-9F4B-B0680DAA3384}"/>
    <cellStyle name="Input 2 5 3 5 2 2" xfId="22096" xr:uid="{A621EEDE-120A-4C49-84D5-2E0393DD0A3D}"/>
    <cellStyle name="Input 2 5 3 5 2 3" xfId="26487" xr:uid="{A9FDE454-2523-4B03-BA4C-0491BA93E036}"/>
    <cellStyle name="Input 2 5 3 5 3" xfId="14890" xr:uid="{936AE874-0626-4688-A4DA-107C82C5F097}"/>
    <cellStyle name="Input 2 5 3 5 3 2" xfId="24337" xr:uid="{78D7207C-27E6-4F38-ABF5-4301BCEA2E20}"/>
    <cellStyle name="Input 2 5 3 5 4" xfId="18635" xr:uid="{1ED3194C-4D4F-4CB6-8E88-066C43527912}"/>
    <cellStyle name="Input 2 5 3 6" xfId="7802" xr:uid="{B4D5CC90-17D3-4D80-8157-F4924D2BF708}"/>
    <cellStyle name="Input 2 5 3 6 2" xfId="11474" xr:uid="{8BDADA31-7781-4B78-B5BA-437BA2D09D43}"/>
    <cellStyle name="Input 2 5 3 6 2 2" xfId="20921" xr:uid="{532E92F4-A6AB-42C3-B9B1-E13D8907CCD6}"/>
    <cellStyle name="Input 2 5 3 6 2 3" xfId="25340" xr:uid="{CE7CC614-2E41-4D4B-9484-20E556B9FE6B}"/>
    <cellStyle name="Input 2 5 3 6 3" xfId="13530" xr:uid="{DFF24099-063B-45C8-822B-422A21F01ADC}"/>
    <cellStyle name="Input 2 5 3 6 3 2" xfId="22977" xr:uid="{085CA4D2-D130-4521-9CCD-556CC1534EBF}"/>
    <cellStyle name="Input 2 5 3 6 4" xfId="17247" xr:uid="{CDF3C4A8-73FB-44AF-AF1C-0DA1BFE0CE1E}"/>
    <cellStyle name="Input 2 5 3 7" xfId="8466" xr:uid="{3FCDB2D6-52CB-467C-809B-D94AE83B6BD6}"/>
    <cellStyle name="Input 2 5 3 7 2" xfId="12033" xr:uid="{A895E166-9692-452D-9A13-C4E145D735BA}"/>
    <cellStyle name="Input 2 5 3 7 2 2" xfId="21480" xr:uid="{A28DE811-6CC3-4F8A-A98C-152255D6ED07}"/>
    <cellStyle name="Input 2 5 3 7 2 3" xfId="25875" xr:uid="{1C6B2E23-FFA7-4A4B-BE71-B0823DFE157D}"/>
    <cellStyle name="Input 2 5 3 7 3" xfId="14170" xr:uid="{B092D9F0-7DED-45C8-B410-A71080F372DB}"/>
    <cellStyle name="Input 2 5 3 7 3 2" xfId="23617" xr:uid="{B452B859-8BF2-41D3-8C5E-8E6AEC931DD6}"/>
    <cellStyle name="Input 2 5 3 7 4" xfId="17911" xr:uid="{DCEF5561-E8A5-4544-A88B-F7C10AC9ADA8}"/>
    <cellStyle name="Input 2 5 3 8" xfId="8809" xr:uid="{4B8A2F82-D639-46F7-A005-187F30DE25A5}"/>
    <cellStyle name="Input 2 5 3 8 2" xfId="14510" xr:uid="{CBC217FC-75BF-4B95-883C-8CFF60016CC1}"/>
    <cellStyle name="Input 2 5 3 8 2 2" xfId="23957" xr:uid="{E2B90427-C2E0-4495-B500-87D83E54683E}"/>
    <cellStyle name="Input 2 5 3 8 3" xfId="18254" xr:uid="{4E43DF08-CFD0-4B6B-B275-6D794F7DCF7E}"/>
    <cellStyle name="Input 2 5 3 9" xfId="27874" xr:uid="{6CC62441-B58E-44EE-90A6-403E26B44B41}"/>
    <cellStyle name="Input 2 5 4" xfId="5902" xr:uid="{CADC5595-431F-4EFF-A6F9-D6E281EC2A9E}"/>
    <cellStyle name="Input 2 5 4 2" xfId="6570" xr:uid="{DE82886F-492B-46B5-B229-5DCD1A96CC65}"/>
    <cellStyle name="Input 2 5 4 2 2" xfId="10300" xr:uid="{5A9C088E-5018-4C37-8637-79F58278D7B9}"/>
    <cellStyle name="Input 2 5 4 2 2 2" xfId="19746" xr:uid="{F3A766D1-E871-4445-A178-A2877BAEAE2F}"/>
    <cellStyle name="Input 2 5 4 2 3" xfId="16017" xr:uid="{6CA4561B-4A9F-4E31-BADA-D0C7E4FE5F45}"/>
    <cellStyle name="Input 2 5 4 3" xfId="9631" xr:uid="{363134EB-49B1-4F44-B0C4-2CFBE4E0C674}"/>
    <cellStyle name="Input 2 5 4 3 2" xfId="19076" xr:uid="{5E166145-1C37-425F-BF7F-75C74BEA6445}"/>
    <cellStyle name="Input 2 5 4 4" xfId="15347" xr:uid="{6AF96BA2-BF57-4655-B2DF-BA1835BF2D6F}"/>
    <cellStyle name="Input 2 5 4 5" xfId="28080" xr:uid="{5C65AC22-8124-4547-8C35-5CFF8380EE44}"/>
    <cellStyle name="Input 2 5 4 6" xfId="27463" xr:uid="{5CC556C7-F735-427E-BC84-DE26ACD93DD1}"/>
    <cellStyle name="Input 2 5 4 7" xfId="27762" xr:uid="{19C13174-4038-47CC-8E67-A8ACC2014989}"/>
    <cellStyle name="Input 2 5 4 8" xfId="28614" xr:uid="{4232A7E5-45A5-4F78-97A2-C1A5CBA08764}"/>
    <cellStyle name="Input 2 5 5" xfId="7484" xr:uid="{036A7570-FA56-4569-9530-EC834856557D}"/>
    <cellStyle name="Input 2 5 5 2" xfId="11213" xr:uid="{8FB04CEB-6ECC-4425-B458-C99038A7006B}"/>
    <cellStyle name="Input 2 5 5 2 2" xfId="20660" xr:uid="{F2DF8640-07EA-41E5-9E81-75F0E56CBF12}"/>
    <cellStyle name="Input 2 5 5 2 3" xfId="25084" xr:uid="{875490FC-F52C-402F-A816-000C3A5F60F9}"/>
    <cellStyle name="Input 2 5 5 3" xfId="13219" xr:uid="{EF6D83B0-0A97-418D-B5A8-0953A3E79062}"/>
    <cellStyle name="Input 2 5 5 3 2" xfId="22666" xr:uid="{E1C6C6E4-EC16-401A-AEA1-1C1A562F5FB4}"/>
    <cellStyle name="Input 2 5 5 4" xfId="16931" xr:uid="{8D2BAF6B-157C-4D1B-BEB5-390F5BB343E7}"/>
    <cellStyle name="Input 2 5 6" xfId="9047" xr:uid="{5A393E77-B813-45C0-A592-E524FCBFBF0D}"/>
    <cellStyle name="Input 2 5 6 2" xfId="12529" xr:uid="{22E93C0B-DB33-49D4-AA4C-035DCC45EFEC}"/>
    <cellStyle name="Input 2 5 6 2 2" xfId="21976" xr:uid="{9E37B55A-9D08-476B-A989-D5EFC37E0FEC}"/>
    <cellStyle name="Input 2 5 6 2 3" xfId="26368" xr:uid="{F6A98784-C8DD-434C-84CC-CB54C7600B3D}"/>
    <cellStyle name="Input 2 5 6 3" xfId="14748" xr:uid="{EACD6094-0FE6-48E5-A38C-FDB282E78F3C}"/>
    <cellStyle name="Input 2 5 6 3 2" xfId="24195" xr:uid="{8CD9333A-6AA4-4704-ABC1-1C89B108C882}"/>
    <cellStyle name="Input 2 5 6 4" xfId="18492" xr:uid="{9B12EAED-8D30-4FFB-92D9-2B7852A10DDE}"/>
    <cellStyle name="Input 2 5 7" xfId="7751" xr:uid="{09916643-0643-44F3-9A55-C4D25ED5BC52}"/>
    <cellStyle name="Input 2 5 7 2" xfId="11426" xr:uid="{A61917FF-AAD1-43C9-8611-CB22B88D4D8B}"/>
    <cellStyle name="Input 2 5 7 2 2" xfId="20873" xr:uid="{CED9BE54-E26F-451C-903F-FD6289D3EF78}"/>
    <cellStyle name="Input 2 5 7 2 3" xfId="25292" xr:uid="{C0B86E17-7A36-42A6-83B4-AF539839D5D0}"/>
    <cellStyle name="Input 2 5 7 3" xfId="13479" xr:uid="{2834ACD3-1076-4DAE-A924-889A4D4C0928}"/>
    <cellStyle name="Input 2 5 7 3 2" xfId="22926" xr:uid="{C2056B4A-D5C5-47A5-BD36-6E6F003D4367}"/>
    <cellStyle name="Input 2 5 7 4" xfId="17196" xr:uid="{13206854-4F62-4023-AAC8-42225027CB70}"/>
    <cellStyle name="Input 2 5 8" xfId="8873" xr:uid="{0D540DC9-A7A8-4336-9C8A-FDA19D4487F8}"/>
    <cellStyle name="Input 2 5 8 2" xfId="12372" xr:uid="{1BB40D64-FC90-41A5-B46B-F6773664A35F}"/>
    <cellStyle name="Input 2 5 8 2 2" xfId="21819" xr:uid="{18861060-A539-4A01-871E-2A51E949F41C}"/>
    <cellStyle name="Input 2 5 8 2 3" xfId="26211" xr:uid="{8C03EFD7-B890-4E1F-BCD1-F57894AFEF06}"/>
    <cellStyle name="Input 2 5 8 3" xfId="14574" xr:uid="{C56763F6-8315-4029-AE9F-B7B7F66843BE}"/>
    <cellStyle name="Input 2 5 8 3 2" xfId="24021" xr:uid="{E55A4739-E4F6-4AE5-BD50-496720280DAC}"/>
    <cellStyle name="Input 2 5 8 4" xfId="18318" xr:uid="{F7DAC944-87EE-48EE-BBBF-D3C3E6C6F876}"/>
    <cellStyle name="Input 2 5 9" xfId="8197" xr:uid="{B4CADA31-9A1B-40CA-A678-699C680DB760}"/>
    <cellStyle name="Input 2 5 9 2" xfId="11811" xr:uid="{2BAA8D3A-2775-4871-BE5E-94B6B63E3697}"/>
    <cellStyle name="Input 2 5 9 2 2" xfId="21258" xr:uid="{7C9B1E56-C1A7-44D9-A3EA-E6C4AAADAFB4}"/>
    <cellStyle name="Input 2 5 9 2 3" xfId="25672" xr:uid="{B6A1D80E-80C8-4899-BE28-3FC73BC33AFF}"/>
    <cellStyle name="Input 2 5 9 3" xfId="13920" xr:uid="{DCD2FCCB-18C3-4B14-99DB-4552E20D0E7A}"/>
    <cellStyle name="Input 2 5 9 3 2" xfId="23367" xr:uid="{2214344B-45E6-4D29-A589-96F06BC188DD}"/>
    <cellStyle name="Input 2 5 9 4" xfId="17642" xr:uid="{E728E0B6-52D1-451E-8A00-FDD67D4DC2BB}"/>
    <cellStyle name="Input 2 6" xfId="1659" xr:uid="{0984BC91-4AA0-4B21-95F2-5853310AA110}"/>
    <cellStyle name="Input 2 6 10" xfId="8883" xr:uid="{3FD1A09B-8B5B-4D11-9477-5FBB7509308A}"/>
    <cellStyle name="Input 2 6 10 2" xfId="14584" xr:uid="{38C67A05-08BF-4262-A93F-91C520E30968}"/>
    <cellStyle name="Input 2 6 10 2 2" xfId="24031" xr:uid="{91FAF3DB-AFF9-49AD-9753-DF43EBA1FB4A}"/>
    <cellStyle name="Input 2 6 10 3" xfId="18328" xr:uid="{DA3AB6EC-1C75-4912-9934-148D44B8C0C0}"/>
    <cellStyle name="Input 2 6 11" xfId="27051" xr:uid="{9FE58CBF-C0B8-4EE8-8EC0-F6162BDEC801}"/>
    <cellStyle name="Input 2 6 12" xfId="27087" xr:uid="{CFA5D36F-12B0-40FE-9934-A7B195A64A23}"/>
    <cellStyle name="Input 2 6 2" xfId="3675" xr:uid="{C29CF87E-EB29-40B2-AA77-3E1E0D0A19BE}"/>
    <cellStyle name="Input 2 6 2 10" xfId="26916" xr:uid="{BF87EBDA-C4F6-4FCE-8DC1-5087AA41F061}"/>
    <cellStyle name="Input 2 6 2 2" xfId="6255" xr:uid="{AF35CB97-7B07-476D-B25D-918D73D68B7E}"/>
    <cellStyle name="Input 2 6 2 2 2" xfId="6923" xr:uid="{6CB9A487-B106-4E9C-B00D-9D44ECCD24FA}"/>
    <cellStyle name="Input 2 6 2 2 2 2" xfId="10653" xr:uid="{AC493321-5BE4-46BE-A1C1-3AF31C4211A6}"/>
    <cellStyle name="Input 2 6 2 2 2 2 2" xfId="20100" xr:uid="{5E1F3DDB-27D8-4B20-B0B0-A31F59BA42AA}"/>
    <cellStyle name="Input 2 6 2 2 2 3" xfId="16371" xr:uid="{72F82F1B-FBDE-49AC-81AE-F33F99C7DAE9}"/>
    <cellStyle name="Input 2 6 2 2 3" xfId="9984" xr:uid="{3BBC6C37-8DDF-4ABC-B93E-83E2729A7469}"/>
    <cellStyle name="Input 2 6 2 2 3 2" xfId="19430" xr:uid="{5F677A36-4340-4D7F-BA44-253AA85D3899}"/>
    <cellStyle name="Input 2 6 2 2 4" xfId="15701" xr:uid="{B23C34ED-BBFE-4D90-AB74-D979BE98B4D4}"/>
    <cellStyle name="Input 2 6 2 2 5" xfId="28263" xr:uid="{1EFF7276-C86D-4CEF-8167-F48B71A21C06}"/>
    <cellStyle name="Input 2 6 2 2 6" xfId="28474" xr:uid="{E3BD391B-7292-4C26-8DD0-27CB4761535E}"/>
    <cellStyle name="Input 2 6 2 2 7" xfId="27077" xr:uid="{932E543D-B41D-4F83-856C-616070A986D1}"/>
    <cellStyle name="Input 2 6 2 2 8" xfId="28771" xr:uid="{9C4F05BD-55B0-4037-BBD5-38C7352B7877}"/>
    <cellStyle name="Input 2 6 2 3" xfId="7335" xr:uid="{3B3A54EE-84FF-465D-855A-7158A81F5035}"/>
    <cellStyle name="Input 2 6 2 3 2" xfId="11064" xr:uid="{322B7A26-40D3-491D-97F3-E98A8B175077}"/>
    <cellStyle name="Input 2 6 2 3 2 2" xfId="20511" xr:uid="{86B11C53-22F3-4B20-A07D-9A3B0DC3C0FC}"/>
    <cellStyle name="Input 2 6 2 3 2 3" xfId="24935" xr:uid="{9D69C206-4F46-457B-BC49-1298A7919BC9}"/>
    <cellStyle name="Input 2 6 2 3 3" xfId="13070" xr:uid="{1BACAC2D-AE05-4FC9-8E59-08A294482EEB}"/>
    <cellStyle name="Input 2 6 2 3 3 2" xfId="22517" xr:uid="{D215891E-9A2A-44E5-B04F-06E63EABF021}"/>
    <cellStyle name="Input 2 6 2 3 4" xfId="16782" xr:uid="{691E3157-C28E-4B87-9AC8-D5393417CBF1}"/>
    <cellStyle name="Input 2 6 2 4" xfId="8320" xr:uid="{7BB0FA90-E583-41A1-98AC-9FE93FCFF771}"/>
    <cellStyle name="Input 2 6 2 4 2" xfId="11917" xr:uid="{6B260530-B7A9-4642-8282-23FDD9B69A25}"/>
    <cellStyle name="Input 2 6 2 4 2 2" xfId="21364" xr:uid="{D426F939-D54C-4050-B5E6-1FDA203C8079}"/>
    <cellStyle name="Input 2 6 2 4 2 3" xfId="25778" xr:uid="{DDF22746-02EF-4CA2-B7ED-0B7CE97AA74D}"/>
    <cellStyle name="Input 2 6 2 4 3" xfId="14043" xr:uid="{B4AB9696-71BB-42C0-82A9-0FABE915249F}"/>
    <cellStyle name="Input 2 6 2 4 3 2" xfId="23490" xr:uid="{5538F64D-71E8-4383-A83D-1A0A7DCD771A}"/>
    <cellStyle name="Input 2 6 2 4 4" xfId="17765" xr:uid="{9D85AA28-4DB1-425F-873F-42EF75967CDC}"/>
    <cellStyle name="Input 2 6 2 5" xfId="8764" xr:uid="{C9204DA6-B961-4FB9-8E99-D2527F7E24C6}"/>
    <cellStyle name="Input 2 6 2 5 2" xfId="12282" xr:uid="{3A3D6126-C89C-4112-B381-E7617D47DB67}"/>
    <cellStyle name="Input 2 6 2 5 2 2" xfId="21729" xr:uid="{3C39EE61-5FA3-4EC8-AD35-82ACF9B7A9E8}"/>
    <cellStyle name="Input 2 6 2 5 2 3" xfId="26122" xr:uid="{617A4135-EDF1-4944-9796-914AA4810629}"/>
    <cellStyle name="Input 2 6 2 5 3" xfId="14466" xr:uid="{A8F3E7BE-1A6C-4D06-AEE6-053FE814E511}"/>
    <cellStyle name="Input 2 6 2 5 3 2" xfId="23913" xr:uid="{58D7E2FD-3403-4F57-BBF1-0C1967560598}"/>
    <cellStyle name="Input 2 6 2 5 4" xfId="18209" xr:uid="{488176A8-23E1-489D-B6F8-C150B42C575F}"/>
    <cellStyle name="Input 2 6 2 6" xfId="7834" xr:uid="{A0C3194D-CE0E-4E02-8E54-F3A0880189BA}"/>
    <cellStyle name="Input 2 6 2 6 2" xfId="11495" xr:uid="{859D8263-C5EC-4F37-8E12-B15AD68017B1}"/>
    <cellStyle name="Input 2 6 2 6 2 2" xfId="20942" xr:uid="{27660435-9942-421E-AE8F-6F2D7384217C}"/>
    <cellStyle name="Input 2 6 2 6 2 3" xfId="25361" xr:uid="{9E9E481F-6CF5-43C4-BB17-89E67B33831A}"/>
    <cellStyle name="Input 2 6 2 6 3" xfId="13562" xr:uid="{8BB87CF3-8485-4D2D-B60C-1A3F5B3757BF}"/>
    <cellStyle name="Input 2 6 2 6 3 2" xfId="23009" xr:uid="{6E5973E1-3735-4862-8857-3C7531E06608}"/>
    <cellStyle name="Input 2 6 2 6 4" xfId="17279" xr:uid="{66B2151A-7A2F-43AB-BAE8-13100D606E22}"/>
    <cellStyle name="Input 2 6 2 7" xfId="8758" xr:uid="{847B090F-D4CE-4266-B4AB-93C7D71332D1}"/>
    <cellStyle name="Input 2 6 2 7 2" xfId="12276" xr:uid="{A44133E4-1C53-4D09-9BFF-C3E146CCD5F4}"/>
    <cellStyle name="Input 2 6 2 7 2 2" xfId="21723" xr:uid="{B141F1A0-6F72-4A76-B3E1-77D53BDE2C6B}"/>
    <cellStyle name="Input 2 6 2 7 2 3" xfId="26117" xr:uid="{8C6EC760-A7D9-4274-8D15-23BE29DE8FDC}"/>
    <cellStyle name="Input 2 6 2 7 3" xfId="14461" xr:uid="{9DE9FB69-AA21-4395-BFC8-0EE7CCDD5A12}"/>
    <cellStyle name="Input 2 6 2 7 3 2" xfId="23908" xr:uid="{1B02F397-B326-442E-B507-AE1BA918C6EC}"/>
    <cellStyle name="Input 2 6 2 7 4" xfId="18203" xr:uid="{3C8B6707-6E6B-4717-BB85-B0DE668C4D20}"/>
    <cellStyle name="Input 2 6 2 8" xfId="7798" xr:uid="{559C8085-359B-46C6-9EBD-B68A23E9F588}"/>
    <cellStyle name="Input 2 6 2 8 2" xfId="13526" xr:uid="{DC78923A-C612-4209-9B36-704115ADDD2A}"/>
    <cellStyle name="Input 2 6 2 8 2 2" xfId="22973" xr:uid="{9DBB1802-1961-49C0-BA3C-B290AAE856B4}"/>
    <cellStyle name="Input 2 6 2 8 3" xfId="17243" xr:uid="{17EBFE9A-1B09-402F-BA14-D01BFAF011ED}"/>
    <cellStyle name="Input 2 6 2 9" xfId="27541" xr:uid="{FCC4E4A6-02FD-4E14-9299-AB323117BF93}"/>
    <cellStyle name="Input 2 6 3" xfId="5197" xr:uid="{0C8FF477-6B11-4B78-A78B-10ACB6A5F2A1}"/>
    <cellStyle name="Input 2 6 3 10" xfId="27778" xr:uid="{A43A5E52-DE26-4958-B072-D2EDBA0C3038}"/>
    <cellStyle name="Input 2 6 3 2" xfId="6403" xr:uid="{F9DB6EAA-B782-42CD-9E0D-3E8D80EEE816}"/>
    <cellStyle name="Input 2 6 3 2 2" xfId="7072" xr:uid="{E635F9AC-1833-4759-A13A-00039C1951A3}"/>
    <cellStyle name="Input 2 6 3 2 2 2" xfId="10802" xr:uid="{A6F13AE3-A9A9-4C14-AB35-9CE1BCF137C6}"/>
    <cellStyle name="Input 2 6 3 2 2 2 2" xfId="20249" xr:uid="{2531B219-EC6E-45D9-A034-7693B80050F3}"/>
    <cellStyle name="Input 2 6 3 2 2 3" xfId="16520" xr:uid="{7A9082AB-6147-40D9-AD12-8E23D90D163E}"/>
    <cellStyle name="Input 2 6 3 2 3" xfId="10133" xr:uid="{0E58AF01-6A34-4BD3-A230-4BDAD6E46CD5}"/>
    <cellStyle name="Input 2 6 3 2 3 2" xfId="19579" xr:uid="{74C761AC-27E0-4E5E-BAAB-DAB19CEF3D30}"/>
    <cellStyle name="Input 2 6 3 2 4" xfId="15850" xr:uid="{C36B9443-CF1D-473E-8373-C3F346AFD620}"/>
    <cellStyle name="Input 2 6 3 2 5" xfId="28373" xr:uid="{D58BC3A3-51DB-4BB1-B1FD-3382D93C45AC}"/>
    <cellStyle name="Input 2 6 3 2 6" xfId="28534" xr:uid="{4BD2187C-9C85-48BA-8AB8-6B8281A05A9C}"/>
    <cellStyle name="Input 2 6 3 2 7" xfId="27748" xr:uid="{C7AD6CC5-CCAC-4DF0-AD86-5888EBCE60E2}"/>
    <cellStyle name="Input 2 6 3 2 8" xfId="28879" xr:uid="{D1378CE8-F644-4244-A538-38C71A5B4B3C}"/>
    <cellStyle name="Input 2 6 3 3" xfId="7441" xr:uid="{FA2F5DC0-0C7F-45E5-A3EA-B15A36CDD2A2}"/>
    <cellStyle name="Input 2 6 3 3 2" xfId="11170" xr:uid="{3D7E48F4-AC63-4228-A1A8-A42194EC507A}"/>
    <cellStyle name="Input 2 6 3 3 2 2" xfId="20617" xr:uid="{124D78E1-A63A-4D39-8EDD-A36A99972997}"/>
    <cellStyle name="Input 2 6 3 3 2 3" xfId="25041" xr:uid="{2BE5A304-F13E-4DC8-B246-DC2A83F4DD8A}"/>
    <cellStyle name="Input 2 6 3 3 3" xfId="13176" xr:uid="{517D4600-1CC0-406F-9B55-C20D21C8F415}"/>
    <cellStyle name="Input 2 6 3 3 3 2" xfId="22623" xr:uid="{455A83E6-8A51-4028-9FE0-0A5D4ED4BCFA}"/>
    <cellStyle name="Input 2 6 3 3 4" xfId="16888" xr:uid="{47B10E09-883D-47B2-9383-0D538A7608E5}"/>
    <cellStyle name="Input 2 6 3 4" xfId="8116" xr:uid="{BC6A7625-9495-423E-8E32-51C5F31CB484}"/>
    <cellStyle name="Input 2 6 3 4 2" xfId="11746" xr:uid="{ED5B712E-9D67-44A0-A533-7C655A1F980D}"/>
    <cellStyle name="Input 2 6 3 4 2 2" xfId="21193" xr:uid="{BF749017-4229-40BE-BD95-29F4957D4613}"/>
    <cellStyle name="Input 2 6 3 4 2 3" xfId="25609" xr:uid="{9D7DF3E7-4EC3-4412-9DF1-43EB0D22127C}"/>
    <cellStyle name="Input 2 6 3 4 3" xfId="13841" xr:uid="{704B3295-4CE8-4494-81B8-757E86DD0E02}"/>
    <cellStyle name="Input 2 6 3 4 3 2" xfId="23288" xr:uid="{889E127C-9886-4618-B213-984837D3CB1A}"/>
    <cellStyle name="Input 2 6 3 4 4" xfId="17561" xr:uid="{3C9D6472-4B19-4556-856A-9F5E48C7C57C}"/>
    <cellStyle name="Input 2 6 3 5" xfId="7932" xr:uid="{3F55A320-94A1-4108-9353-CE15ACC0CFA6}"/>
    <cellStyle name="Input 2 6 3 5 2" xfId="11586" xr:uid="{20478BA4-A67B-4B76-99E9-2390BFF5D869}"/>
    <cellStyle name="Input 2 6 3 5 2 2" xfId="21033" xr:uid="{9F511AB5-5AF4-484B-88DC-716625739E51}"/>
    <cellStyle name="Input 2 6 3 5 2 3" xfId="25451" xr:uid="{A2B88D36-BAD1-4A8F-9A7F-656A0172E8DE}"/>
    <cellStyle name="Input 2 6 3 5 3" xfId="13659" xr:uid="{C17E4BAE-FEAE-48C0-BAD4-CB0D05A3F9F0}"/>
    <cellStyle name="Input 2 6 3 5 3 2" xfId="23106" xr:uid="{4A038FD5-21AB-42FF-9160-1CA2435071C3}"/>
    <cellStyle name="Input 2 6 3 5 4" xfId="17377" xr:uid="{FC3E48F9-C061-45AF-BE8B-A085BBB405BB}"/>
    <cellStyle name="Input 2 6 3 6" xfId="8135" xr:uid="{D465DCFB-FA24-45CA-8FAD-C345089003AD}"/>
    <cellStyle name="Input 2 6 3 6 2" xfId="11765" xr:uid="{7A640734-1C45-4BB3-8D13-72D219EA3212}"/>
    <cellStyle name="Input 2 6 3 6 2 2" xfId="21212" xr:uid="{7D186360-6BE9-47B9-8986-C460CB08D461}"/>
    <cellStyle name="Input 2 6 3 6 2 3" xfId="25628" xr:uid="{DCCD905F-1FAB-4059-87AF-27ACE52F708E}"/>
    <cellStyle name="Input 2 6 3 6 3" xfId="13860" xr:uid="{8890CDF3-CBC6-4A93-AFFD-46D6825B8906}"/>
    <cellStyle name="Input 2 6 3 6 3 2" xfId="23307" xr:uid="{96215132-458B-46AB-A224-C62C22448701}"/>
    <cellStyle name="Input 2 6 3 6 4" xfId="17580" xr:uid="{8DB1993E-E05F-4DCC-BB0B-2C885B35E95F}"/>
    <cellStyle name="Input 2 6 3 7" xfId="8209" xr:uid="{919F2C5E-40D6-4C0C-A856-D77F20681ADC}"/>
    <cellStyle name="Input 2 6 3 7 2" xfId="11819" xr:uid="{67F1FBD8-D5C7-40D4-9906-A6FF0F11FABF}"/>
    <cellStyle name="Input 2 6 3 7 2 2" xfId="21266" xr:uid="{CBE7C66C-45D8-43B7-BDFB-145B38DA9667}"/>
    <cellStyle name="Input 2 6 3 7 2 3" xfId="25680" xr:uid="{250759FF-B8EE-4C3F-815A-97479E7ABA4A}"/>
    <cellStyle name="Input 2 6 3 7 3" xfId="13932" xr:uid="{625858BB-98A4-4B06-BA2F-2A95880542FD}"/>
    <cellStyle name="Input 2 6 3 7 3 2" xfId="23379" xr:uid="{441C8F52-F72A-4D17-9B2A-1509C8080957}"/>
    <cellStyle name="Input 2 6 3 7 4" xfId="17654" xr:uid="{D13B165B-73D3-4490-A843-F0B9C4ECE921}"/>
    <cellStyle name="Input 2 6 3 8" xfId="7587" xr:uid="{53196EE0-5536-4EF1-9183-48F5414ACCD4}"/>
    <cellStyle name="Input 2 6 3 8 2" xfId="13315" xr:uid="{CAD51729-B356-492E-8C3F-A7858BF51BD9}"/>
    <cellStyle name="Input 2 6 3 8 2 2" xfId="22762" xr:uid="{1D152779-79A4-4A72-BE6C-97A987C38CD7}"/>
    <cellStyle name="Input 2 6 3 8 3" xfId="17032" xr:uid="{0B768DAD-DFBB-4D1F-BD59-650A328EEB0B}"/>
    <cellStyle name="Input 2 6 3 9" xfId="27875" xr:uid="{258F1815-3B57-491A-9C93-E75735ACE869}"/>
    <cellStyle name="Input 2 6 4" xfId="5903" xr:uid="{9320A747-0262-4827-9C26-D3B596AE91B8}"/>
    <cellStyle name="Input 2 6 4 2" xfId="6571" xr:uid="{FB9F7029-9F4A-4CCE-AD76-1B463B599EC3}"/>
    <cellStyle name="Input 2 6 4 2 2" xfId="10301" xr:uid="{12B5BE6D-9AC6-460A-8F0B-85DD3969DE02}"/>
    <cellStyle name="Input 2 6 4 2 2 2" xfId="19747" xr:uid="{DCE5058F-7FF3-4DD5-AFC4-40F1ECEC5286}"/>
    <cellStyle name="Input 2 6 4 2 3" xfId="16018" xr:uid="{70A080D5-25A7-492D-87C9-FD9C0835F4F5}"/>
    <cellStyle name="Input 2 6 4 3" xfId="9632" xr:uid="{8927AC94-C0FC-4A54-969F-241F01602649}"/>
    <cellStyle name="Input 2 6 4 3 2" xfId="19077" xr:uid="{3D394C1B-B122-4A6D-9487-990E61B36CBA}"/>
    <cellStyle name="Input 2 6 4 4" xfId="15348" xr:uid="{8F2CFDEE-7591-4DF7-A214-E15D3339EEC3}"/>
    <cellStyle name="Input 2 6 4 5" xfId="28081" xr:uid="{59683B63-2877-4192-8443-D8F589AD5DF8}"/>
    <cellStyle name="Input 2 6 4 6" xfId="26990" xr:uid="{CA263D05-90D1-42C1-9284-418D7D2C4D63}"/>
    <cellStyle name="Input 2 6 4 7" xfId="27303" xr:uid="{FFDA2BDD-FDCD-4F1E-A519-D2375D937910}"/>
    <cellStyle name="Input 2 6 4 8" xfId="28615" xr:uid="{98A78E23-EB16-4D8C-A37C-E01661C64E60}"/>
    <cellStyle name="Input 2 6 5" xfId="7483" xr:uid="{D9A2F152-3F98-40E5-BD39-8E64BD9B83BD}"/>
    <cellStyle name="Input 2 6 5 2" xfId="11212" xr:uid="{E3B5D640-FC3A-4674-A68B-946B470D0308}"/>
    <cellStyle name="Input 2 6 5 2 2" xfId="20659" xr:uid="{D1305361-1152-4AA8-B3D7-55F6E130DE39}"/>
    <cellStyle name="Input 2 6 5 2 3" xfId="25083" xr:uid="{7C5D75F5-A721-4526-AB62-F28B9E938A9E}"/>
    <cellStyle name="Input 2 6 5 3" xfId="13218" xr:uid="{741361C4-B773-4A50-B0FA-371600757043}"/>
    <cellStyle name="Input 2 6 5 3 2" xfId="22665" xr:uid="{1DE9305D-EFD5-4910-85E7-8DB7764E94D5}"/>
    <cellStyle name="Input 2 6 5 4" xfId="16930" xr:uid="{59AA5190-03D9-4589-8FBC-9C0C6A5CE154}"/>
    <cellStyle name="Input 2 6 6" xfId="9046" xr:uid="{4D162F52-DD40-4FA1-BBC0-36F9413932DA}"/>
    <cellStyle name="Input 2 6 6 2" xfId="12528" xr:uid="{E75EC978-248C-4850-A6D5-512A237FDDF3}"/>
    <cellStyle name="Input 2 6 6 2 2" xfId="21975" xr:uid="{A25167CD-0838-49E1-9A59-24A4D4998C96}"/>
    <cellStyle name="Input 2 6 6 2 3" xfId="26367" xr:uid="{FF101360-E78E-4A18-ABC8-E13BAAF5DB7F}"/>
    <cellStyle name="Input 2 6 6 3" xfId="14747" xr:uid="{96F80250-293E-485D-B10F-5E7B9CF22EE9}"/>
    <cellStyle name="Input 2 6 6 3 2" xfId="24194" xr:uid="{770CDBDF-5426-4E4C-8079-40888DAF7802}"/>
    <cellStyle name="Input 2 6 6 4" xfId="18491" xr:uid="{58997C29-4320-4CED-BEF0-F36DD049FB6D}"/>
    <cellStyle name="Input 2 6 7" xfId="9021" xr:uid="{B88F8E59-E63B-4718-90B5-1799BA6648C4}"/>
    <cellStyle name="Input 2 6 7 2" xfId="12503" xr:uid="{F0FD6537-0608-4ABF-9568-56A92F29FDB6}"/>
    <cellStyle name="Input 2 6 7 2 2" xfId="21950" xr:uid="{B8CDAF89-A276-46DB-AE78-2CFFC2B015AA}"/>
    <cellStyle name="Input 2 6 7 2 3" xfId="26342" xr:uid="{AA2BECC0-0214-416A-9FAA-5BDA6E36796B}"/>
    <cellStyle name="Input 2 6 7 3" xfId="14722" xr:uid="{3F0B4C22-7514-4F1E-8768-F707F9A9E48B}"/>
    <cellStyle name="Input 2 6 7 3 2" xfId="24169" xr:uid="{7919DE7D-E113-407C-B6CB-BD166A5DBA1C}"/>
    <cellStyle name="Input 2 6 7 4" xfId="18466" xr:uid="{EC3FC3E2-B3F7-44C8-B79C-C99F16F868D4}"/>
    <cellStyle name="Input 2 6 8" xfId="9027" xr:uid="{C87633FF-E1F4-4C83-9E63-F05C3C656D78}"/>
    <cellStyle name="Input 2 6 8 2" xfId="12509" xr:uid="{7B24E7A1-3F34-4A50-9AE1-CD474E5D13F9}"/>
    <cellStyle name="Input 2 6 8 2 2" xfId="21956" xr:uid="{410C585C-6E86-48F4-A5ED-F0BFC3C32549}"/>
    <cellStyle name="Input 2 6 8 2 3" xfId="26348" xr:uid="{3419E738-2637-4930-A372-2A87E4F5F847}"/>
    <cellStyle name="Input 2 6 8 3" xfId="14728" xr:uid="{8E40B9A8-0018-451F-8BFE-9396E201A4FD}"/>
    <cellStyle name="Input 2 6 8 3 2" xfId="24175" xr:uid="{4752084F-28B0-4612-BD40-F5E773F3C10A}"/>
    <cellStyle name="Input 2 6 8 4" xfId="18472" xr:uid="{888B5EB1-46F4-4DDA-8112-69244B52AD7A}"/>
    <cellStyle name="Input 2 6 9" xfId="8096" xr:uid="{971628FE-4520-49C8-8B07-FF3037552F1E}"/>
    <cellStyle name="Input 2 6 9 2" xfId="11731" xr:uid="{71770826-A2C8-49BC-9428-5A89C3255B44}"/>
    <cellStyle name="Input 2 6 9 2 2" xfId="21178" xr:uid="{9F3374C2-AFF3-4C46-BAAD-BE194B5874A8}"/>
    <cellStyle name="Input 2 6 9 2 3" xfId="25594" xr:uid="{FCA593B9-31D3-43BF-9E62-3329AD1BF95F}"/>
    <cellStyle name="Input 2 6 9 3" xfId="13821" xr:uid="{6244C871-CAC4-4617-93B0-FE09BAA71D79}"/>
    <cellStyle name="Input 2 6 9 3 2" xfId="23268" xr:uid="{2394C893-0C79-445B-96D8-278AE9205A08}"/>
    <cellStyle name="Input 2 6 9 4" xfId="17541" xr:uid="{3E07C241-9608-4870-99F4-61D804B80F56}"/>
    <cellStyle name="Input 2 7" xfId="1660" xr:uid="{EB4F02D9-8240-430E-A839-C254C2823B8B}"/>
    <cellStyle name="Input 2 7 10" xfId="8514" xr:uid="{6D4912BE-720A-473A-BD5C-B370295EF284}"/>
    <cellStyle name="Input 2 7 10 2" xfId="14218" xr:uid="{DEC08CD0-E095-4FEC-BA75-9317050A7794}"/>
    <cellStyle name="Input 2 7 10 2 2" xfId="23665" xr:uid="{8ABA8FD6-FD8D-4D44-9690-4F00AE3BEA5C}"/>
    <cellStyle name="Input 2 7 10 3" xfId="17959" xr:uid="{78308999-FEB3-45F7-868F-941D006B01F3}"/>
    <cellStyle name="Input 2 7 11" xfId="27052" xr:uid="{D187BBAB-659D-4768-84B5-722AD6885D91}"/>
    <cellStyle name="Input 2 7 12" xfId="27086" xr:uid="{2C782371-C25D-46B1-B1FE-1D40295F7A46}"/>
    <cellStyle name="Input 2 7 2" xfId="3676" xr:uid="{13E318F1-F04C-4FE0-9E34-F89CA6064E15}"/>
    <cellStyle name="Input 2 7 2 10" xfId="27382" xr:uid="{9C28CA8F-E67F-4ECF-8D47-31155E4B1A01}"/>
    <cellStyle name="Input 2 7 2 2" xfId="6256" xr:uid="{ACDAE6D7-281A-4D6C-99A4-CBEFB89BB79A}"/>
    <cellStyle name="Input 2 7 2 2 2" xfId="6924" xr:uid="{6E5EA8D9-36D6-4E82-AC8D-E226625EFD13}"/>
    <cellStyle name="Input 2 7 2 2 2 2" xfId="10654" xr:uid="{783142CA-8059-4A81-B969-CF3802C67E22}"/>
    <cellStyle name="Input 2 7 2 2 2 2 2" xfId="20101" xr:uid="{D71D81D9-837F-490F-B958-27718507FF76}"/>
    <cellStyle name="Input 2 7 2 2 2 3" xfId="16372" xr:uid="{50102D51-B458-4D5E-BA21-4EAE6E55C25F}"/>
    <cellStyle name="Input 2 7 2 2 3" xfId="9985" xr:uid="{A60904BC-94FA-4747-8DEB-10D27E5F1B00}"/>
    <cellStyle name="Input 2 7 2 2 3 2" xfId="19431" xr:uid="{9D0C3F14-8728-4E0E-9EA2-5FEFE3B03F1E}"/>
    <cellStyle name="Input 2 7 2 2 4" xfId="15702" xr:uid="{0CF3ABFA-2CB3-4296-8E55-F7F25B077DE7}"/>
    <cellStyle name="Input 2 7 2 2 5" xfId="28264" xr:uid="{4C2EADF5-B697-4BE7-9D6D-BF44460F8389}"/>
    <cellStyle name="Input 2 7 2 2 6" xfId="28475" xr:uid="{01795609-26E1-49F5-9945-60DBB87E071F}"/>
    <cellStyle name="Input 2 7 2 2 7" xfId="27759" xr:uid="{F38F042E-EEC3-4032-A9C5-40B55EA583D4}"/>
    <cellStyle name="Input 2 7 2 2 8" xfId="28772" xr:uid="{25F17D3F-558B-4A2B-918F-D78BC113770F}"/>
    <cellStyle name="Input 2 7 2 3" xfId="7216" xr:uid="{91463887-B14D-42E4-952B-C297AC135428}"/>
    <cellStyle name="Input 2 7 2 3 2" xfId="10945" xr:uid="{69ECFA4D-BDC9-4528-946F-56767FA5228B}"/>
    <cellStyle name="Input 2 7 2 3 2 2" xfId="20392" xr:uid="{2D4AF025-7CED-4D89-9B3A-C95342032BA2}"/>
    <cellStyle name="Input 2 7 2 3 2 3" xfId="24816" xr:uid="{DDACDBD1-4A5F-4E9B-9E49-C797F194F51C}"/>
    <cellStyle name="Input 2 7 2 3 3" xfId="12951" xr:uid="{CBE9144B-B927-4CC4-893D-D642D2A9E6C5}"/>
    <cellStyle name="Input 2 7 2 3 3 2" xfId="22398" xr:uid="{28991654-50FC-46B0-AC13-A05BFB30C6E8}"/>
    <cellStyle name="Input 2 7 2 3 4" xfId="16663" xr:uid="{35A0D611-B48F-4360-B5D3-22CDE86653A4}"/>
    <cellStyle name="Input 2 7 2 4" xfId="7772" xr:uid="{5955DCE6-A319-421E-93E9-67CC25253BE4}"/>
    <cellStyle name="Input 2 7 2 4 2" xfId="11446" xr:uid="{CAD756CE-9ACA-444E-B2C8-8ADD2CF1692A}"/>
    <cellStyle name="Input 2 7 2 4 2 2" xfId="20893" xr:uid="{E8BAB51B-7A85-4CA3-8045-AE34352EAA7E}"/>
    <cellStyle name="Input 2 7 2 4 2 3" xfId="25312" xr:uid="{F24492A4-0094-4678-816B-F938BB483741}"/>
    <cellStyle name="Input 2 7 2 4 3" xfId="13500" xr:uid="{C0A66BDB-1005-4AC5-A6D7-B384164E3F2F}"/>
    <cellStyle name="Input 2 7 2 4 3 2" xfId="22947" xr:uid="{46E60270-8B0A-4D5E-B4EE-6EBD4ED02A7D}"/>
    <cellStyle name="Input 2 7 2 4 4" xfId="17217" xr:uid="{7AAC6547-7B69-4B04-B21E-CFAE31E7C2EA}"/>
    <cellStyle name="Input 2 7 2 5" xfId="8003" xr:uid="{F7854795-0486-447C-9FFF-3CCA22029DD6}"/>
    <cellStyle name="Input 2 7 2 5 2" xfId="11651" xr:uid="{F7EA3F04-5ABC-4C20-B87C-2F44B05165C9}"/>
    <cellStyle name="Input 2 7 2 5 2 2" xfId="21098" xr:uid="{A6CBBB5E-3D19-4ACB-BFB1-4356CCCA42F8}"/>
    <cellStyle name="Input 2 7 2 5 2 3" xfId="25516" xr:uid="{7041ADA2-FB80-452D-BBF8-3EB1991EF2B3}"/>
    <cellStyle name="Input 2 7 2 5 3" xfId="13730" xr:uid="{5734CF5A-2919-4DB2-8DA7-6589F8976FA1}"/>
    <cellStyle name="Input 2 7 2 5 3 2" xfId="23177" xr:uid="{7CA5E0B6-A8C2-4E74-817C-994EF9A96DB1}"/>
    <cellStyle name="Input 2 7 2 5 4" xfId="17448" xr:uid="{AAB1F0BE-8329-43C6-98C7-C6118EC35E6D}"/>
    <cellStyle name="Input 2 7 2 6" xfId="8275" xr:uid="{9C75B498-18AC-4BB6-A629-01479AE9CD5B}"/>
    <cellStyle name="Input 2 7 2 6 2" xfId="11876" xr:uid="{6C8AA250-EB66-4281-B575-6051CEACD401}"/>
    <cellStyle name="Input 2 7 2 6 2 2" xfId="21323" xr:uid="{5E02E92D-2B30-4B5A-A432-808CB5A7C988}"/>
    <cellStyle name="Input 2 7 2 6 2 3" xfId="25737" xr:uid="{5F057B34-93F6-456E-BEF8-EC6D9CEE38C1}"/>
    <cellStyle name="Input 2 7 2 6 3" xfId="13998" xr:uid="{7B84E9C3-D772-4FF1-ACBE-6D98E25DC957}"/>
    <cellStyle name="Input 2 7 2 6 3 2" xfId="23445" xr:uid="{BC17DE5E-97BC-441B-8BEE-A1F14D9B41B6}"/>
    <cellStyle name="Input 2 7 2 6 4" xfId="17720" xr:uid="{F9C33413-17CD-4595-964D-7472C9F47BE8}"/>
    <cellStyle name="Input 2 7 2 7" xfId="7915" xr:uid="{983D41E0-8534-4F7D-8295-CBF5AD57A699}"/>
    <cellStyle name="Input 2 7 2 7 2" xfId="11575" xr:uid="{4F211AF2-627C-44DB-82BC-172DCCAE6325}"/>
    <cellStyle name="Input 2 7 2 7 2 2" xfId="21022" xr:uid="{019A4D86-8589-46B5-A982-604CB8C8C2B5}"/>
    <cellStyle name="Input 2 7 2 7 2 3" xfId="25440" xr:uid="{3D742BCE-2488-4EF0-BD99-C67BF89881BD}"/>
    <cellStyle name="Input 2 7 2 7 3" xfId="13642" xr:uid="{73348224-FD3D-4FFB-9A16-48E141A5F7B9}"/>
    <cellStyle name="Input 2 7 2 7 3 2" xfId="23089" xr:uid="{5D365E87-56EF-4395-B322-8E51F43E893E}"/>
    <cellStyle name="Input 2 7 2 7 4" xfId="17360" xr:uid="{6452620F-FA8E-46FE-83FF-A4E0A92D244D}"/>
    <cellStyle name="Input 2 7 2 8" xfId="9157" xr:uid="{449CBD80-EB29-4D72-8A45-84AE6228B644}"/>
    <cellStyle name="Input 2 7 2 8 2" xfId="14857" xr:uid="{1D1307B8-0A71-4336-AFF3-CCF5498A56E6}"/>
    <cellStyle name="Input 2 7 2 8 2 2" xfId="24304" xr:uid="{31EE577C-7090-44AF-A221-1F011DE884D6}"/>
    <cellStyle name="Input 2 7 2 8 3" xfId="18602" xr:uid="{B279D2A9-2874-4786-9E46-A3B0620799D8}"/>
    <cellStyle name="Input 2 7 2 9" xfId="27542" xr:uid="{D4B76956-4707-4ED5-9EE9-87860FBCF49D}"/>
    <cellStyle name="Input 2 7 3" xfId="5198" xr:uid="{6C4FF6C6-3160-4D5C-86B7-8C00227CE240}"/>
    <cellStyle name="Input 2 7 3 10" xfId="27281" xr:uid="{625206E5-583B-403B-8417-C0C1C9416FC4}"/>
    <cellStyle name="Input 2 7 3 2" xfId="6404" xr:uid="{BF9FEABF-6C61-403C-86B6-F1353EA53E42}"/>
    <cellStyle name="Input 2 7 3 2 2" xfId="7073" xr:uid="{C4CA454D-68B1-4051-AA35-AB89920725E7}"/>
    <cellStyle name="Input 2 7 3 2 2 2" xfId="10803" xr:uid="{D3D16C5E-B30F-4746-B1D4-DE153EDEC04E}"/>
    <cellStyle name="Input 2 7 3 2 2 2 2" xfId="20250" xr:uid="{72344461-6173-4619-881C-A0B5F3306653}"/>
    <cellStyle name="Input 2 7 3 2 2 3" xfId="16521" xr:uid="{5F67C27C-E1A7-490F-9CB6-3EDF83981224}"/>
    <cellStyle name="Input 2 7 3 2 3" xfId="10134" xr:uid="{43C84D1E-3599-4465-B275-8F8C0AB5C530}"/>
    <cellStyle name="Input 2 7 3 2 3 2" xfId="19580" xr:uid="{BC98F1D4-83FF-4543-8546-925D38415FE2}"/>
    <cellStyle name="Input 2 7 3 2 4" xfId="15851" xr:uid="{2C89C17A-37D6-400B-9D77-757AD7DACFCB}"/>
    <cellStyle name="Input 2 7 3 2 5" xfId="28374" xr:uid="{7CD8ABEF-C034-4A7B-A46B-07D516213771}"/>
    <cellStyle name="Input 2 7 3 2 6" xfId="28535" xr:uid="{B844C809-E736-43A8-BD3B-FEBCB78D2263}"/>
    <cellStyle name="Input 2 7 3 2 7" xfId="27375" xr:uid="{FA4E709E-492E-407C-A80F-5DC2E0CB0689}"/>
    <cellStyle name="Input 2 7 3 2 8" xfId="28880" xr:uid="{37CCD103-F025-4993-8111-EF49A87FEBFD}"/>
    <cellStyle name="Input 2 7 3 3" xfId="7289" xr:uid="{58B9E139-9FC0-49F9-8319-763B9DB7ABFB}"/>
    <cellStyle name="Input 2 7 3 3 2" xfId="11018" xr:uid="{EF611227-A734-4CA3-82BE-8F5EB2B6AADD}"/>
    <cellStyle name="Input 2 7 3 3 2 2" xfId="20465" xr:uid="{7ACA5F9F-E984-4D79-917C-88E73BA62DC0}"/>
    <cellStyle name="Input 2 7 3 3 2 3" xfId="24889" xr:uid="{4EBC8668-C5D7-4432-A617-B07B037D52EE}"/>
    <cellStyle name="Input 2 7 3 3 3" xfId="13024" xr:uid="{1E112D77-43A6-4947-8FF1-43577C15B63E}"/>
    <cellStyle name="Input 2 7 3 3 3 2" xfId="22471" xr:uid="{8FBC4013-F818-4549-A151-29B257DFE601}"/>
    <cellStyle name="Input 2 7 3 3 4" xfId="16736" xr:uid="{070C08AD-22DE-4EE0-8298-A99521AB9EF8}"/>
    <cellStyle name="Input 2 7 3 4" xfId="8115" xr:uid="{0F5D8A18-283E-4A72-BE65-703FFCD8C8DE}"/>
    <cellStyle name="Input 2 7 3 4 2" xfId="11745" xr:uid="{B6D842E0-A3BA-4856-AF76-76D839C24501}"/>
    <cellStyle name="Input 2 7 3 4 2 2" xfId="21192" xr:uid="{864C295B-1ADE-4681-91DF-2190050F41E4}"/>
    <cellStyle name="Input 2 7 3 4 2 3" xfId="25608" xr:uid="{AE291EEB-1CDC-49FC-8BC9-DD9DE8BAA790}"/>
    <cellStyle name="Input 2 7 3 4 3" xfId="13840" xr:uid="{18F2FAD6-8310-48A0-83B3-A484DB0D6938}"/>
    <cellStyle name="Input 2 7 3 4 3 2" xfId="23287" xr:uid="{9979C284-BEE9-45A1-AD35-6D242EC35898}"/>
    <cellStyle name="Input 2 7 3 4 4" xfId="17560" xr:uid="{37B7AD37-D5A2-4940-B8B0-EE594989EDA0}"/>
    <cellStyle name="Input 2 7 3 5" xfId="8525" xr:uid="{12385ADE-622B-4D7F-ADB5-BF07C66C448A}"/>
    <cellStyle name="Input 2 7 3 5 2" xfId="12081" xr:uid="{3AAC2FF3-7FDA-4967-9628-512466D2F7E1}"/>
    <cellStyle name="Input 2 7 3 5 2 2" xfId="21528" xr:uid="{F6997E8F-D8F9-4AC3-B5D9-43DD26B9796F}"/>
    <cellStyle name="Input 2 7 3 5 2 3" xfId="25923" xr:uid="{9E4F0226-45BC-40B0-B189-2A121196C393}"/>
    <cellStyle name="Input 2 7 3 5 3" xfId="14229" xr:uid="{D53FA797-3FAD-4C5B-A446-97D003F2F06C}"/>
    <cellStyle name="Input 2 7 3 5 3 2" xfId="23676" xr:uid="{387AD4F6-E857-4113-A3B2-37EE1E6E8DAB}"/>
    <cellStyle name="Input 2 7 3 5 4" xfId="17970" xr:uid="{37030411-E140-4300-A653-EA50FAC1166C}"/>
    <cellStyle name="Input 2 7 3 6" xfId="8752" xr:uid="{73BD60E4-5414-4A18-88A0-1ADCACB0D3A2}"/>
    <cellStyle name="Input 2 7 3 6 2" xfId="12270" xr:uid="{ADA5730D-6C11-455D-9529-E5DD0692153A}"/>
    <cellStyle name="Input 2 7 3 6 2 2" xfId="21717" xr:uid="{B066982B-A0ED-42C0-8809-0C80EAF9287F}"/>
    <cellStyle name="Input 2 7 3 6 2 3" xfId="26111" xr:uid="{9D73348A-49E4-4D78-A7B2-A2B47A4D0A63}"/>
    <cellStyle name="Input 2 7 3 6 3" xfId="14455" xr:uid="{5789069A-FA08-41D2-970B-0CCE366B1F76}"/>
    <cellStyle name="Input 2 7 3 6 3 2" xfId="23902" xr:uid="{30C6C4F0-B39B-4913-9A69-43917C7D87A9}"/>
    <cellStyle name="Input 2 7 3 6 4" xfId="18197" xr:uid="{41A2528B-898A-4284-9008-3E8EA921BCFC}"/>
    <cellStyle name="Input 2 7 3 7" xfId="8665" xr:uid="{794ECDC2-B134-4902-8041-1FDC3E119EFC}"/>
    <cellStyle name="Input 2 7 3 7 2" xfId="12203" xr:uid="{42006DDD-2F54-493E-B55B-1BCBFC49A944}"/>
    <cellStyle name="Input 2 7 3 7 2 2" xfId="21650" xr:uid="{485A93EA-F81B-4D5E-84E7-22C5A7BC6D27}"/>
    <cellStyle name="Input 2 7 3 7 2 3" xfId="26044" xr:uid="{AB28AB6F-1159-45E2-AFDA-168298894446}"/>
    <cellStyle name="Input 2 7 3 7 3" xfId="14368" xr:uid="{7DFEF758-C650-420B-AC1C-04613618C662}"/>
    <cellStyle name="Input 2 7 3 7 3 2" xfId="23815" xr:uid="{5A9DD25C-06F3-49C4-BB30-55B7FA650257}"/>
    <cellStyle name="Input 2 7 3 7 4" xfId="18110" xr:uid="{7E3E6E3C-553D-43F8-AE54-7EBD9FF449B3}"/>
    <cellStyle name="Input 2 7 3 8" xfId="8279" xr:uid="{1B2FD593-93FB-4219-B248-EA02DA93C224}"/>
    <cellStyle name="Input 2 7 3 8 2" xfId="14002" xr:uid="{080B113F-5ABB-414F-8822-C98727596433}"/>
    <cellStyle name="Input 2 7 3 8 2 2" xfId="23449" xr:uid="{E901A8BC-4BB6-45F9-9EF0-5CFFBF82FDE3}"/>
    <cellStyle name="Input 2 7 3 8 3" xfId="17724" xr:uid="{129F5819-CBC8-4847-A938-B5F38CC8B602}"/>
    <cellStyle name="Input 2 7 3 9" xfId="27876" xr:uid="{DFF8D544-7390-4654-965C-E17043B89045}"/>
    <cellStyle name="Input 2 7 4" xfId="5904" xr:uid="{19667941-CD75-4D57-AA3D-216A74970EFF}"/>
    <cellStyle name="Input 2 7 4 2" xfId="6572" xr:uid="{997D2719-F4C7-48A1-AB43-F259A7A2EB1D}"/>
    <cellStyle name="Input 2 7 4 2 2" xfId="10302" xr:uid="{A3507B03-6558-428E-B4E8-3A0D7C82F99D}"/>
    <cellStyle name="Input 2 7 4 2 2 2" xfId="19748" xr:uid="{A8EB2C59-9FA7-44E9-AA58-120158374C52}"/>
    <cellStyle name="Input 2 7 4 2 3" xfId="16019" xr:uid="{1D63FB68-9320-4133-B6B4-887C09C25DA6}"/>
    <cellStyle name="Input 2 7 4 3" xfId="9633" xr:uid="{89C428A9-1D93-4180-98EB-C3C2F2E06274}"/>
    <cellStyle name="Input 2 7 4 3 2" xfId="19078" xr:uid="{16D037A2-0C45-4AE5-B2B2-ABC7B03D7CA9}"/>
    <cellStyle name="Input 2 7 4 4" xfId="15349" xr:uid="{213A5D8A-AC8D-44C5-BEEA-A3B18A2A42B4}"/>
    <cellStyle name="Input 2 7 4 5" xfId="28082" xr:uid="{4F4C2418-43DD-4B80-819E-022D9231BDB7}"/>
    <cellStyle name="Input 2 7 4 6" xfId="28001" xr:uid="{9C12DCB2-C26C-4B1D-B6E2-EC79A322D908}"/>
    <cellStyle name="Input 2 7 4 7" xfId="27361" xr:uid="{7974B430-0CC8-4E02-8348-16F09963ABDB}"/>
    <cellStyle name="Input 2 7 4 8" xfId="28616" xr:uid="{78243984-B1AB-4E60-B0DB-127C0466434E}"/>
    <cellStyle name="Input 2 7 5" xfId="7403" xr:uid="{8491933F-6C9C-4597-A24C-4D1F023B3EBA}"/>
    <cellStyle name="Input 2 7 5 2" xfId="11132" xr:uid="{A3D7834B-4B98-42AE-9093-DB476A40CF70}"/>
    <cellStyle name="Input 2 7 5 2 2" xfId="20579" xr:uid="{8C0C5154-FF90-4AB9-BF01-7ECD93D226C5}"/>
    <cellStyle name="Input 2 7 5 2 3" xfId="25003" xr:uid="{C1F45C84-BB28-4005-94D7-5CB6F17F8AB8}"/>
    <cellStyle name="Input 2 7 5 3" xfId="13138" xr:uid="{1C78F6B2-3F67-40C8-AEA9-F9CEB107582D}"/>
    <cellStyle name="Input 2 7 5 3 2" xfId="22585" xr:uid="{106CAF36-5EDC-4AD5-9399-914C8A5BC749}"/>
    <cellStyle name="Input 2 7 5 4" xfId="16850" xr:uid="{6FF57F5B-B48C-4D36-81EC-7C08667BE6BA}"/>
    <cellStyle name="Input 2 7 6" xfId="9045" xr:uid="{C650E860-8634-4AB9-AC2C-01C8D50787D2}"/>
    <cellStyle name="Input 2 7 6 2" xfId="12527" xr:uid="{6C5A2028-FF94-405D-8B3F-96C5AD2B1546}"/>
    <cellStyle name="Input 2 7 6 2 2" xfId="21974" xr:uid="{E05E11DA-65D3-453B-B859-92D9B5083FCB}"/>
    <cellStyle name="Input 2 7 6 2 3" xfId="26366" xr:uid="{7EBD8972-78A2-4017-89A8-24A42EFAB572}"/>
    <cellStyle name="Input 2 7 6 3" xfId="14746" xr:uid="{7D5BBD4F-EDFB-4E58-80BC-14DD4D4BF745}"/>
    <cellStyle name="Input 2 7 6 3 2" xfId="24193" xr:uid="{C5036E83-6F79-4323-8832-83D5F7F57D0C}"/>
    <cellStyle name="Input 2 7 6 4" xfId="18490" xr:uid="{5979672A-83DB-4728-8BF7-4625730C7A5A}"/>
    <cellStyle name="Input 2 7 7" xfId="8605" xr:uid="{12C09DB5-BD04-4009-91A5-3758413D763F}"/>
    <cellStyle name="Input 2 7 7 2" xfId="12154" xr:uid="{06338B73-043D-4A4F-9952-E8F4AC80F934}"/>
    <cellStyle name="Input 2 7 7 2 2" xfId="21601" xr:uid="{FE2E494D-66E5-4B89-B518-E0D571945E8E}"/>
    <cellStyle name="Input 2 7 7 2 3" xfId="25995" xr:uid="{D38DFB19-8D69-4051-BAB2-72D58C533CE5}"/>
    <cellStyle name="Input 2 7 7 3" xfId="14308" xr:uid="{2A52279B-046E-44C1-AF03-D79D0AC8A868}"/>
    <cellStyle name="Input 2 7 7 3 2" xfId="23755" xr:uid="{E075BE2D-7C9D-4EF7-96EA-CACDD7DF87EC}"/>
    <cellStyle name="Input 2 7 7 4" xfId="18050" xr:uid="{6BBAE616-A41F-4EEA-81E3-C19368A2177D}"/>
    <cellStyle name="Input 2 7 8" xfId="8305" xr:uid="{91EC8906-28F1-45C4-86D8-743DE6D5902C}"/>
    <cellStyle name="Input 2 7 8 2" xfId="11902" xr:uid="{AF06098F-D7AA-4549-A91D-E7CCF669823F}"/>
    <cellStyle name="Input 2 7 8 2 2" xfId="21349" xr:uid="{4D70EFEF-67FA-4CB3-B37F-A924F388C45E}"/>
    <cellStyle name="Input 2 7 8 2 3" xfId="25763" xr:uid="{CFE5AE13-3092-4D9D-8FE6-7BDE04C0D2CE}"/>
    <cellStyle name="Input 2 7 8 3" xfId="14028" xr:uid="{5D27D8EC-2793-46F9-8CF6-A6447359A4EA}"/>
    <cellStyle name="Input 2 7 8 3 2" xfId="23475" xr:uid="{4C82E6DC-2DDD-473C-9EB8-A01C1E034289}"/>
    <cellStyle name="Input 2 7 8 4" xfId="17750" xr:uid="{4CC96DA7-044F-43B6-979D-A6520FA53BD9}"/>
    <cellStyle name="Input 2 7 9" xfId="8146" xr:uid="{2D412B9A-DC74-45BB-B63B-4AF803283997}"/>
    <cellStyle name="Input 2 7 9 2" xfId="11775" xr:uid="{BF7F3051-AEE1-43F4-AE9A-9A374601DD13}"/>
    <cellStyle name="Input 2 7 9 2 2" xfId="21222" xr:uid="{B10EB411-2AD1-4DF2-BC40-60D0DE85B56F}"/>
    <cellStyle name="Input 2 7 9 2 3" xfId="25638" xr:uid="{C3F1FF51-8212-40FB-B6E1-F04F5E50E9C2}"/>
    <cellStyle name="Input 2 7 9 3" xfId="13871" xr:uid="{104EA28B-7CB7-4A23-A58D-09A652158DDE}"/>
    <cellStyle name="Input 2 7 9 3 2" xfId="23318" xr:uid="{EC7757AD-E8D8-44DE-A0EB-A5E5F3313CA5}"/>
    <cellStyle name="Input 2 7 9 4" xfId="17591" xr:uid="{E88F4FF4-8A83-4563-A9ED-C09978F03C83}"/>
    <cellStyle name="Input 2 8" xfId="1661" xr:uid="{44B2AC79-16E9-4CC7-BE17-FE10FE135904}"/>
    <cellStyle name="Input 2 8 10" xfId="9376" xr:uid="{120EDA1A-4DCA-46C9-B8F8-796D4ABD0519}"/>
    <cellStyle name="Input 2 8 10 2" xfId="15075" xr:uid="{90937DEF-779F-4C24-A1CE-3153549C1F6B}"/>
    <cellStyle name="Input 2 8 10 2 2" xfId="24522" xr:uid="{AE3BCE4A-B4EF-46DB-A902-DEE501FE07EE}"/>
    <cellStyle name="Input 2 8 10 3" xfId="18821" xr:uid="{9EFFE998-5EE2-4D03-9A8B-6CB84722B83B}"/>
    <cellStyle name="Input 2 8 11" xfId="27053" xr:uid="{82345D8E-6F30-4071-A843-903D194D0989}"/>
    <cellStyle name="Input 2 8 12" xfId="27085" xr:uid="{364E36CD-4366-4036-8A97-525377AE70C7}"/>
    <cellStyle name="Input 2 8 2" xfId="3677" xr:uid="{84077271-FA25-43E6-B2F5-09505274B50D}"/>
    <cellStyle name="Input 2 8 2 10" xfId="27384" xr:uid="{B5A408E3-33EF-4585-A98E-53E03B428D58}"/>
    <cellStyle name="Input 2 8 2 2" xfId="6257" xr:uid="{04399FA9-F1D2-4A47-AC40-0BF1B1CE7AFD}"/>
    <cellStyle name="Input 2 8 2 2 2" xfId="6925" xr:uid="{73B6771E-1D5B-4CEC-993B-FBE75D5C8345}"/>
    <cellStyle name="Input 2 8 2 2 2 2" xfId="10655" xr:uid="{ABBFA7EF-5944-4320-A57E-9E730DF0BE98}"/>
    <cellStyle name="Input 2 8 2 2 2 2 2" xfId="20102" xr:uid="{1FD9FD10-519E-4406-A222-72BC32C6E593}"/>
    <cellStyle name="Input 2 8 2 2 2 3" xfId="16373" xr:uid="{9315177B-52AB-4D46-98F2-1569B7EC9382}"/>
    <cellStyle name="Input 2 8 2 2 3" xfId="9986" xr:uid="{4CC7829F-4F9A-4263-B671-16EF42B7EBCB}"/>
    <cellStyle name="Input 2 8 2 2 3 2" xfId="19432" xr:uid="{325C8CFA-C6A3-49D7-9BB7-738130B12C71}"/>
    <cellStyle name="Input 2 8 2 2 4" xfId="15703" xr:uid="{FA4AD33E-4F60-4AF8-B128-A5A939114D52}"/>
    <cellStyle name="Input 2 8 2 2 5" xfId="28265" xr:uid="{FAD6B709-F87F-46CC-BA43-99F4855ADC63}"/>
    <cellStyle name="Input 2 8 2 2 6" xfId="28476" xr:uid="{91983A1B-A0E7-4A37-A535-981AD3033E1E}"/>
    <cellStyle name="Input 2 8 2 2 7" xfId="27695" xr:uid="{4C006758-A392-49C5-9FDD-8BE71A2B317C}"/>
    <cellStyle name="Input 2 8 2 2 8" xfId="28773" xr:uid="{8A0014CE-1EE1-42EF-90E9-A402E494A745}"/>
    <cellStyle name="Input 2 8 2 3" xfId="7334" xr:uid="{350C9437-CB7E-488F-9153-C8C902BF8D68}"/>
    <cellStyle name="Input 2 8 2 3 2" xfId="11063" xr:uid="{EB264EBA-F800-457A-8701-D9844D031AB8}"/>
    <cellStyle name="Input 2 8 2 3 2 2" xfId="20510" xr:uid="{EC020C66-718E-4AE2-85FE-971FE7061F21}"/>
    <cellStyle name="Input 2 8 2 3 2 3" xfId="24934" xr:uid="{9CED4999-D773-467F-BEE9-537EFD6C1D7A}"/>
    <cellStyle name="Input 2 8 2 3 3" xfId="13069" xr:uid="{CFF6F9D4-7A1F-44CC-B103-8C7567435B51}"/>
    <cellStyle name="Input 2 8 2 3 3 2" xfId="22516" xr:uid="{3E795A1E-655B-4EF9-BBE9-79A3F2B1AB7A}"/>
    <cellStyle name="Input 2 8 2 3 4" xfId="16781" xr:uid="{AAB29846-828A-4484-AB5A-82CA878F1768}"/>
    <cellStyle name="Input 2 8 2 4" xfId="8910" xr:uid="{A6E88A2D-9E6F-450F-B92E-0285A59F4030}"/>
    <cellStyle name="Input 2 8 2 4 2" xfId="12403" xr:uid="{0E236E94-BD5E-4E6F-AF7E-0B4054903CD6}"/>
    <cellStyle name="Input 2 8 2 4 2 2" xfId="21850" xr:uid="{81C0EAFA-A51F-4CED-A923-838ADBCB6477}"/>
    <cellStyle name="Input 2 8 2 4 2 3" xfId="26242" xr:uid="{370E3512-E554-439B-AAEC-4BD8263B312A}"/>
    <cellStyle name="Input 2 8 2 4 3" xfId="14611" xr:uid="{73E532A6-4DB3-4261-B69C-98DBEB6CC278}"/>
    <cellStyle name="Input 2 8 2 4 3 2" xfId="24058" xr:uid="{CAA69E11-49E0-48EC-9F93-A3960F0D3E32}"/>
    <cellStyle name="Input 2 8 2 4 4" xfId="18355" xr:uid="{CFC7E95F-6D6A-43E6-A07F-ED7779342D47}"/>
    <cellStyle name="Input 2 8 2 5" xfId="8956" xr:uid="{0E4AC5B4-0B3A-40B5-905C-66E273D70440}"/>
    <cellStyle name="Input 2 8 2 5 2" xfId="12443" xr:uid="{01CDBEA4-800E-4118-AB10-DFF703F34D15}"/>
    <cellStyle name="Input 2 8 2 5 2 2" xfId="21890" xr:uid="{C42A902D-4EB2-4BA0-A78C-7730BC29CFCC}"/>
    <cellStyle name="Input 2 8 2 5 2 3" xfId="26282" xr:uid="{443156EB-A135-404B-9F43-CF894DDD628B}"/>
    <cellStyle name="Input 2 8 2 5 3" xfId="14657" xr:uid="{FEA67397-0BFF-40E2-92D7-377A56E1C5FC}"/>
    <cellStyle name="Input 2 8 2 5 3 2" xfId="24104" xr:uid="{874F6CA7-897C-4919-963F-0409614D24CD}"/>
    <cellStyle name="Input 2 8 2 5 4" xfId="18401" xr:uid="{D54A4541-5288-42F6-94F6-998136450AF6}"/>
    <cellStyle name="Input 2 8 2 6" xfId="7833" xr:uid="{B7003D5F-0D0D-4521-B517-A15D28586FD0}"/>
    <cellStyle name="Input 2 8 2 6 2" xfId="11494" xr:uid="{790993AD-4572-4C41-83E2-0C9FEAC0192B}"/>
    <cellStyle name="Input 2 8 2 6 2 2" xfId="20941" xr:uid="{DBC3EA13-FC2F-4D6A-AF7D-8487EBCF677B}"/>
    <cellStyle name="Input 2 8 2 6 2 3" xfId="25360" xr:uid="{B27449FA-C2B3-4088-86DA-985C1690FCD3}"/>
    <cellStyle name="Input 2 8 2 6 3" xfId="13561" xr:uid="{1B9045A9-BDFD-4D98-B619-3123942EA0A8}"/>
    <cellStyle name="Input 2 8 2 6 3 2" xfId="23008" xr:uid="{62662664-9496-4424-A4C2-17F980113F33}"/>
    <cellStyle name="Input 2 8 2 6 4" xfId="17278" xr:uid="{DD51E55B-CB22-403B-9E37-BA128865C626}"/>
    <cellStyle name="Input 2 8 2 7" xfId="8796" xr:uid="{6BDB3AAF-5F57-42AE-B9C6-3D05573A0303}"/>
    <cellStyle name="Input 2 8 2 7 2" xfId="12309" xr:uid="{10CF8F8F-07F7-40DC-9BB0-2A9110C357E8}"/>
    <cellStyle name="Input 2 8 2 7 2 2" xfId="21756" xr:uid="{801C5E38-5126-4D20-933A-3D7D73CD7BA1}"/>
    <cellStyle name="Input 2 8 2 7 2 3" xfId="26148" xr:uid="{B778A2A8-716C-4FE7-9643-EFEF63F4FECE}"/>
    <cellStyle name="Input 2 8 2 7 3" xfId="14497" xr:uid="{BF863231-1E44-4924-BBC1-A8FCB34994D7}"/>
    <cellStyle name="Input 2 8 2 7 3 2" xfId="23944" xr:uid="{67AAD8FE-55F8-42C7-955F-5F71746DE902}"/>
    <cellStyle name="Input 2 8 2 7 4" xfId="18241" xr:uid="{EECB0AC2-9731-4A44-A425-EB70E36BA263}"/>
    <cellStyle name="Input 2 8 2 8" xfId="8779" xr:uid="{EA30C886-5C43-4C68-94C9-E12525097667}"/>
    <cellStyle name="Input 2 8 2 8 2" xfId="14481" xr:uid="{82A4B48A-4A19-417B-B32C-335BBF879D54}"/>
    <cellStyle name="Input 2 8 2 8 2 2" xfId="23928" xr:uid="{3D9114E8-1A34-4BCB-B677-3C993EC1ACA3}"/>
    <cellStyle name="Input 2 8 2 8 3" xfId="18224" xr:uid="{B3F2C3D7-2B48-4CAC-A22A-C70FC362A8F1}"/>
    <cellStyle name="Input 2 8 2 9" xfId="27543" xr:uid="{C42DBB10-CB54-4B57-86D1-08284481309E}"/>
    <cellStyle name="Input 2 8 3" xfId="5199" xr:uid="{97C62B5F-23DC-4791-9B33-E7813F2A5F8C}"/>
    <cellStyle name="Input 2 8 3 10" xfId="26823" xr:uid="{522417D0-AD8B-4E47-A98F-B04FC772ED2B}"/>
    <cellStyle name="Input 2 8 3 2" xfId="6405" xr:uid="{37E9AEA2-9BA0-4C33-853A-5320D4064ACE}"/>
    <cellStyle name="Input 2 8 3 2 2" xfId="7074" xr:uid="{1657C2C5-1F3E-4676-8616-35052B3DDAD6}"/>
    <cellStyle name="Input 2 8 3 2 2 2" xfId="10804" xr:uid="{88589226-F639-4695-873E-D000C7825BF1}"/>
    <cellStyle name="Input 2 8 3 2 2 2 2" xfId="20251" xr:uid="{4FE1F34E-7013-45C7-8FBF-BB027ED4F701}"/>
    <cellStyle name="Input 2 8 3 2 2 3" xfId="16522" xr:uid="{B4158E72-E843-44E1-A66D-01C1F96B85FF}"/>
    <cellStyle name="Input 2 8 3 2 3" xfId="10135" xr:uid="{F557BF87-CCD5-43DC-B1CF-C82FE43B41CD}"/>
    <cellStyle name="Input 2 8 3 2 3 2" xfId="19581" xr:uid="{E5A248C9-F601-452F-88C3-3592EA45BA3D}"/>
    <cellStyle name="Input 2 8 3 2 4" xfId="15852" xr:uid="{A09FCAF5-968E-4218-838F-0DDAD5283943}"/>
    <cellStyle name="Input 2 8 3 2 5" xfId="28375" xr:uid="{92717608-6FC1-4039-B3FC-2A2E8AD83624}"/>
    <cellStyle name="Input 2 8 3 2 6" xfId="28536" xr:uid="{AEBF32B5-EADA-4917-AA92-E552F1500356}"/>
    <cellStyle name="Input 2 8 3 2 7" xfId="27568" xr:uid="{FB10E5B0-BE28-48FD-A61E-63DE9C738FE9}"/>
    <cellStyle name="Input 2 8 3 2 8" xfId="28881" xr:uid="{741B917F-15CA-41AF-8FEB-F225345AEB56}"/>
    <cellStyle name="Input 2 8 3 3" xfId="7290" xr:uid="{F0CB9602-F6ED-40F5-964D-BB7FFB74CA22}"/>
    <cellStyle name="Input 2 8 3 3 2" xfId="11019" xr:uid="{DC1A18AE-8580-4998-86AD-72D2E368015D}"/>
    <cellStyle name="Input 2 8 3 3 2 2" xfId="20466" xr:uid="{DCB0F0A8-6781-43CC-893B-A52939BC75CC}"/>
    <cellStyle name="Input 2 8 3 3 2 3" xfId="24890" xr:uid="{69FC5AAC-8251-4D45-9DBD-3EE6EDA9755D}"/>
    <cellStyle name="Input 2 8 3 3 3" xfId="13025" xr:uid="{3848715A-2D83-48BD-BD72-D58E4CD30DB4}"/>
    <cellStyle name="Input 2 8 3 3 3 2" xfId="22472" xr:uid="{D5C981C0-5F2C-4F9C-B38A-E91F5BA6C10B}"/>
    <cellStyle name="Input 2 8 3 3 4" xfId="16737" xr:uid="{0DAF978E-EF34-440C-96C3-9E2E41B5A5D4}"/>
    <cellStyle name="Input 2 8 3 4" xfId="8114" xr:uid="{DB37A926-3D39-4C82-A588-6063D020883E}"/>
    <cellStyle name="Input 2 8 3 4 2" xfId="11744" xr:uid="{18581779-EFDD-47DF-B5EE-5A888902066D}"/>
    <cellStyle name="Input 2 8 3 4 2 2" xfId="21191" xr:uid="{581D9C95-5EB1-4F2C-B679-6C3AA2C96075}"/>
    <cellStyle name="Input 2 8 3 4 2 3" xfId="25607" xr:uid="{25226D7E-6D95-4DA9-8372-FF5BA5BB483C}"/>
    <cellStyle name="Input 2 8 3 4 3" xfId="13839" xr:uid="{48792509-8C5D-47BA-B62B-79BF83730AFD}"/>
    <cellStyle name="Input 2 8 3 4 3 2" xfId="23286" xr:uid="{6A0F6BA5-B980-4840-BFB7-DA59DBAB50A0}"/>
    <cellStyle name="Input 2 8 3 4 4" xfId="17559" xr:uid="{3C9BBC40-8A96-4329-8E99-AED44214CAA6}"/>
    <cellStyle name="Input 2 8 3 5" xfId="8524" xr:uid="{459681DB-6566-46F0-BC99-C5605BC90159}"/>
    <cellStyle name="Input 2 8 3 5 2" xfId="12080" xr:uid="{47732491-B779-4F2B-84A7-F770224BD65B}"/>
    <cellStyle name="Input 2 8 3 5 2 2" xfId="21527" xr:uid="{394798B7-3204-4F59-B261-56C2420C6EED}"/>
    <cellStyle name="Input 2 8 3 5 2 3" xfId="25922" xr:uid="{264B78EB-A2FA-496A-9197-8470F8BEA009}"/>
    <cellStyle name="Input 2 8 3 5 3" xfId="14228" xr:uid="{B8C66EC4-323A-4925-A398-0CE9E84F12CB}"/>
    <cellStyle name="Input 2 8 3 5 3 2" xfId="23675" xr:uid="{641C9B4B-6252-4861-8F91-0438B099997B}"/>
    <cellStyle name="Input 2 8 3 5 4" xfId="17969" xr:uid="{E5311AA6-8247-478D-97CF-6A55FB032E2B}"/>
    <cellStyle name="Input 2 8 3 6" xfId="7801" xr:uid="{5BADA698-E8E9-4687-B756-CCA8BF503D4C}"/>
    <cellStyle name="Input 2 8 3 6 2" xfId="11473" xr:uid="{B91223AC-F8CD-499E-B233-7265CF1013F3}"/>
    <cellStyle name="Input 2 8 3 6 2 2" xfId="20920" xr:uid="{9EFE9037-23D2-4F46-AA43-18859DD0B8B0}"/>
    <cellStyle name="Input 2 8 3 6 2 3" xfId="25339" xr:uid="{9DC2A9E0-CDEC-4F25-8959-794F7C9F26E9}"/>
    <cellStyle name="Input 2 8 3 6 3" xfId="13529" xr:uid="{198E3462-6737-4507-BCCA-3AA2075754F9}"/>
    <cellStyle name="Input 2 8 3 6 3 2" xfId="22976" xr:uid="{7A443498-3DE0-48CC-8306-B115848C57A6}"/>
    <cellStyle name="Input 2 8 3 6 4" xfId="17246" xr:uid="{79C3C8EE-470E-45D6-A8F8-7B882846B4C8}"/>
    <cellStyle name="Input 2 8 3 7" xfId="9117" xr:uid="{C17DB29B-A0C8-4CC4-BBCD-DBC17F492FCF}"/>
    <cellStyle name="Input 2 8 3 7 2" xfId="12590" xr:uid="{09B8EC7B-A16D-4C28-B610-871060176E5D}"/>
    <cellStyle name="Input 2 8 3 7 2 2" xfId="22037" xr:uid="{9BE22B2E-929F-4451-889F-FBA30ACD77D7}"/>
    <cellStyle name="Input 2 8 3 7 2 3" xfId="26429" xr:uid="{9186ADD0-CFC9-4DC5-8C1D-3F3171134126}"/>
    <cellStyle name="Input 2 8 3 7 3" xfId="14818" xr:uid="{45CD602A-04D5-4680-ABDE-66EA28F42E81}"/>
    <cellStyle name="Input 2 8 3 7 3 2" xfId="24265" xr:uid="{DE1BA6B3-0BE4-4437-BE0D-40A5515A4A56}"/>
    <cellStyle name="Input 2 8 3 7 4" xfId="18562" xr:uid="{C0CE09B3-C8FF-4B74-A37F-7636978BD2C6}"/>
    <cellStyle name="Input 2 8 3 8" xfId="9145" xr:uid="{FF47B5B9-11A8-4F17-9823-12CB460AC1DC}"/>
    <cellStyle name="Input 2 8 3 8 2" xfId="14845" xr:uid="{6D7CCAC8-F22A-4DAD-982D-680FF162BFBA}"/>
    <cellStyle name="Input 2 8 3 8 2 2" xfId="24292" xr:uid="{296C6B84-DA57-4826-B12A-0FB40CA2C69F}"/>
    <cellStyle name="Input 2 8 3 8 3" xfId="18590" xr:uid="{21E035D2-E097-4BB9-82D5-09A00D06DD0D}"/>
    <cellStyle name="Input 2 8 3 9" xfId="27877" xr:uid="{7242CB4A-3E52-4D53-A42B-80693EEB48EB}"/>
    <cellStyle name="Input 2 8 4" xfId="5905" xr:uid="{88C069A4-AB93-44DF-96DC-C4E0EA4E117E}"/>
    <cellStyle name="Input 2 8 4 2" xfId="6573" xr:uid="{4CBEBEB6-5532-4134-8D6C-9CD0ECF6A905}"/>
    <cellStyle name="Input 2 8 4 2 2" xfId="10303" xr:uid="{C1895757-78D2-45A5-B9D3-D82DB9CFB7C4}"/>
    <cellStyle name="Input 2 8 4 2 2 2" xfId="19749" xr:uid="{8EADDA34-293D-4120-8B73-4535A9AD86CA}"/>
    <cellStyle name="Input 2 8 4 2 3" xfId="16020" xr:uid="{2B3CA791-B121-41EE-B02B-5321A78CCA09}"/>
    <cellStyle name="Input 2 8 4 3" xfId="9634" xr:uid="{A8E7F118-2D47-4064-BE30-5CC8CF37BCE7}"/>
    <cellStyle name="Input 2 8 4 3 2" xfId="19079" xr:uid="{017AC0AC-FFC3-4A94-B514-9A28A7EF1158}"/>
    <cellStyle name="Input 2 8 4 4" xfId="15350" xr:uid="{17F48893-9F7E-4F9A-8907-BCEC20AFCD3B}"/>
    <cellStyle name="Input 2 8 4 5" xfId="28083" xr:uid="{34EF76C5-4A7A-414C-BF51-5E8ADE090654}"/>
    <cellStyle name="Input 2 8 4 6" xfId="27788" xr:uid="{C36A60CD-9DFA-44BD-BBE0-3BFF02769AE7}"/>
    <cellStyle name="Input 2 8 4 7" xfId="26830" xr:uid="{8A5FEDCC-1725-4F9A-9441-366F2A89C385}"/>
    <cellStyle name="Input 2 8 4 8" xfId="28617" xr:uid="{90078219-F162-4306-B181-8DDB4661BF04}"/>
    <cellStyle name="Input 2 8 5" xfId="7402" xr:uid="{CE8C7A37-16A3-4D32-83C0-C9A7175AE20F}"/>
    <cellStyle name="Input 2 8 5 2" xfId="11131" xr:uid="{AA62A83D-78F1-4E28-B881-A63425CA91A1}"/>
    <cellStyle name="Input 2 8 5 2 2" xfId="20578" xr:uid="{C1DB5A89-DF2F-4399-A941-9E86BA1D826D}"/>
    <cellStyle name="Input 2 8 5 2 3" xfId="25002" xr:uid="{80B0603A-0A00-4F3B-9CEB-91D07082C9FC}"/>
    <cellStyle name="Input 2 8 5 3" xfId="13137" xr:uid="{A2547609-2244-4943-BCC9-66A27A04DE90}"/>
    <cellStyle name="Input 2 8 5 3 2" xfId="22584" xr:uid="{A516FEAC-D49E-4081-A50B-FF3F6758135D}"/>
    <cellStyle name="Input 2 8 5 4" xfId="16849" xr:uid="{5E61AEDB-816F-49BD-94E3-5D0AE33410A2}"/>
    <cellStyle name="Input 2 8 6" xfId="9044" xr:uid="{77B3B188-6AF7-4A92-A95A-83D3AFA51326}"/>
    <cellStyle name="Input 2 8 6 2" xfId="12526" xr:uid="{443E2558-A7AA-4D60-B39F-F72A7478D1A2}"/>
    <cellStyle name="Input 2 8 6 2 2" xfId="21973" xr:uid="{6473E8BB-E1F7-4CF2-ABAA-E049159B3755}"/>
    <cellStyle name="Input 2 8 6 2 3" xfId="26365" xr:uid="{8E7E2C32-74F6-4AE7-9E84-B8152A1F4297}"/>
    <cellStyle name="Input 2 8 6 3" xfId="14745" xr:uid="{067F5B9C-013F-4DDD-956C-5FC79D256D16}"/>
    <cellStyle name="Input 2 8 6 3 2" xfId="24192" xr:uid="{20125BD2-F845-44DD-A74E-5B4B4CE6DC41}"/>
    <cellStyle name="Input 2 8 6 4" xfId="18489" xr:uid="{C7BA790A-4F54-429F-A7C5-DBF6E9E5863A}"/>
    <cellStyle name="Input 2 8 7" xfId="9022" xr:uid="{0C87EF32-594A-408E-9D21-AABE4FA2524D}"/>
    <cellStyle name="Input 2 8 7 2" xfId="12504" xr:uid="{E136380F-B373-415B-B523-C261ACFC41D7}"/>
    <cellStyle name="Input 2 8 7 2 2" xfId="21951" xr:uid="{F5D6AE4E-668F-46FC-A713-2A3512E2FEE5}"/>
    <cellStyle name="Input 2 8 7 2 3" xfId="26343" xr:uid="{124FD6DA-05A5-452F-B33D-DFF125E13221}"/>
    <cellStyle name="Input 2 8 7 3" xfId="14723" xr:uid="{6EE3197D-CC6E-480D-907B-3B34A47A74C7}"/>
    <cellStyle name="Input 2 8 7 3 2" xfId="24170" xr:uid="{ECA0C16C-4589-425B-89AD-2A4DA2332995}"/>
    <cellStyle name="Input 2 8 7 4" xfId="18467" xr:uid="{A9E8BAD0-27D1-4D1B-BD01-98422A8C985F}"/>
    <cellStyle name="Input 2 8 8" xfId="8608" xr:uid="{38C421B1-6BE5-4445-AE25-0071DC3B9B8E}"/>
    <cellStyle name="Input 2 8 8 2" xfId="12157" xr:uid="{80E7858C-B94F-4FDF-9A62-9DF31CA635F9}"/>
    <cellStyle name="Input 2 8 8 2 2" xfId="21604" xr:uid="{D0E9E8EF-9EAE-422F-84CF-8A4E0DBD2D56}"/>
    <cellStyle name="Input 2 8 8 2 3" xfId="25998" xr:uid="{578793C1-264C-433B-8D6B-789BC06B27D0}"/>
    <cellStyle name="Input 2 8 8 3" xfId="14311" xr:uid="{F25BF823-5CCA-43AC-967C-47FC54A261A1}"/>
    <cellStyle name="Input 2 8 8 3 2" xfId="23758" xr:uid="{BE65D454-63E3-4C91-A10D-DF23598DB9EE}"/>
    <cellStyle name="Input 2 8 8 4" xfId="18053" xr:uid="{64DFE219-D357-4BE5-ADCC-C7777E5030ED}"/>
    <cellStyle name="Input 2 8 9" xfId="8240" xr:uid="{3F608FF8-65BB-4F28-8ED5-497A1DBCA3BE}"/>
    <cellStyle name="Input 2 8 9 2" xfId="11845" xr:uid="{8D50B41C-2187-4AA5-8984-51E93596499F}"/>
    <cellStyle name="Input 2 8 9 2 2" xfId="21292" xr:uid="{AA3F481B-C705-40D2-A94D-8119DD692B26}"/>
    <cellStyle name="Input 2 8 9 2 3" xfId="25706" xr:uid="{BF9F7747-1150-4B3C-8692-D0CFE9C5C3C7}"/>
    <cellStyle name="Input 2 8 9 3" xfId="13963" xr:uid="{4B5DB6CD-BAF6-40B7-9663-9569377C0970}"/>
    <cellStyle name="Input 2 8 9 3 2" xfId="23410" xr:uid="{E539A73B-F7C8-49B0-8AB0-395209C651B3}"/>
    <cellStyle name="Input 2 8 9 4" xfId="17685" xr:uid="{4352D2B7-9C0D-44F7-9E29-9239CFA5CEFA}"/>
    <cellStyle name="Input 2 9" xfId="1662" xr:uid="{2246069F-A829-47B8-BD0F-3A8F2E614950}"/>
    <cellStyle name="Input 2 9 10" xfId="8503" xr:uid="{0764DE0E-D46E-4D4A-B80B-04AF8F3ACE13}"/>
    <cellStyle name="Input 2 9 10 2" xfId="14207" xr:uid="{D0F85F9F-956A-4EBF-A0E4-AD406388C700}"/>
    <cellStyle name="Input 2 9 10 2 2" xfId="23654" xr:uid="{A4D40A11-718E-4330-BEC7-A0AA8F1A9393}"/>
    <cellStyle name="Input 2 9 10 3" xfId="17948" xr:uid="{595867F9-1D9B-42FE-AA78-A706DEBF2285}"/>
    <cellStyle name="Input 2 9 11" xfId="27054" xr:uid="{597EE1F2-689C-4A9E-A67E-B65008F8C13B}"/>
    <cellStyle name="Input 2 9 12" xfId="28000" xr:uid="{2EA66F84-8941-4439-A75D-980C67024C14}"/>
    <cellStyle name="Input 2 9 2" xfId="3678" xr:uid="{384C51EF-1A86-4E4E-8CD0-7A9F341D1C9E}"/>
    <cellStyle name="Input 2 9 2 10" xfId="27383" xr:uid="{1F8AF008-7F50-42A1-8C9E-DE7E2CE329CA}"/>
    <cellStyle name="Input 2 9 2 2" xfId="6258" xr:uid="{602C0600-61B0-4067-9F06-E6BF7B9C4D98}"/>
    <cellStyle name="Input 2 9 2 2 2" xfId="6926" xr:uid="{FE5D48EB-5EB1-4BB4-9890-50DBA94CAD67}"/>
    <cellStyle name="Input 2 9 2 2 2 2" xfId="10656" xr:uid="{F38F450E-CA56-4357-9884-BD500AC7CAB2}"/>
    <cellStyle name="Input 2 9 2 2 2 2 2" xfId="20103" xr:uid="{E7699C44-C890-4F17-BEBA-FBDB52792E5A}"/>
    <cellStyle name="Input 2 9 2 2 2 3" xfId="16374" xr:uid="{13D2D882-C193-47DC-B264-E69BA1F8BC29}"/>
    <cellStyle name="Input 2 9 2 2 3" xfId="9987" xr:uid="{ADE626FE-9C66-49A2-8BC9-44F47847CA3F}"/>
    <cellStyle name="Input 2 9 2 2 3 2" xfId="19433" xr:uid="{ED87884C-B4D2-46EA-8F23-DD6B1CFD808F}"/>
    <cellStyle name="Input 2 9 2 2 4" xfId="15704" xr:uid="{FFBD007F-EA51-4DE7-A172-CD7F39C270E5}"/>
    <cellStyle name="Input 2 9 2 2 5" xfId="28266" xr:uid="{3DFA1A43-BD05-44F3-A550-6047AF95408D}"/>
    <cellStyle name="Input 2 9 2 2 6" xfId="28477" xr:uid="{9E028231-25D1-480B-8E3F-DC3E8BE68437}"/>
    <cellStyle name="Input 2 9 2 2 7" xfId="27365" xr:uid="{47A6D756-0110-4521-96DE-BED7B7F026C8}"/>
    <cellStyle name="Input 2 9 2 2 8" xfId="28774" xr:uid="{EF3CE385-D5B8-469A-BDD3-E671151F0587}"/>
    <cellStyle name="Input 2 9 2 3" xfId="7215" xr:uid="{9E2D6A0B-D25D-411F-B497-D4DB26D9AD1C}"/>
    <cellStyle name="Input 2 9 2 3 2" xfId="10944" xr:uid="{DE4AFD93-CA0F-4AF2-B191-36E88B0FE2C8}"/>
    <cellStyle name="Input 2 9 2 3 2 2" xfId="20391" xr:uid="{D4B49E50-6859-4E14-ABC4-8E9E5AE10B59}"/>
    <cellStyle name="Input 2 9 2 3 2 3" xfId="24815" xr:uid="{F1ABCE83-8DDD-4AFC-9624-ECB63BD40C91}"/>
    <cellStyle name="Input 2 9 2 3 3" xfId="12950" xr:uid="{9F89B9BB-E216-4DD3-B753-9451D0B6E157}"/>
    <cellStyle name="Input 2 9 2 3 3 2" xfId="22397" xr:uid="{C3DD3D3F-4F70-4EFA-BAA4-805461483829}"/>
    <cellStyle name="Input 2 9 2 3 4" xfId="16662" xr:uid="{FEFD744D-71FF-4CA9-82EA-5AF5B33A6D1C}"/>
    <cellStyle name="Input 2 9 2 4" xfId="8318" xr:uid="{09723081-447A-4F49-AC73-B08771F64E5B}"/>
    <cellStyle name="Input 2 9 2 4 2" xfId="11915" xr:uid="{9D53A075-093C-4D5A-8C9A-0A4791097FBE}"/>
    <cellStyle name="Input 2 9 2 4 2 2" xfId="21362" xr:uid="{30801F74-7B67-4194-A811-3151E2A2DF0D}"/>
    <cellStyle name="Input 2 9 2 4 2 3" xfId="25776" xr:uid="{6A9DDB0B-17FE-4541-9C32-4CA6A55F16D2}"/>
    <cellStyle name="Input 2 9 2 4 3" xfId="14041" xr:uid="{4F77B047-42AC-460A-89C4-12E259FB8380}"/>
    <cellStyle name="Input 2 9 2 4 3 2" xfId="23488" xr:uid="{5E703066-29B8-4A0D-855D-E69844D3A207}"/>
    <cellStyle name="Input 2 9 2 4 4" xfId="17763" xr:uid="{216EE191-73E0-4287-90FE-6025729AE10A}"/>
    <cellStyle name="Input 2 9 2 5" xfId="8685" xr:uid="{98C7A0CE-84F9-4A29-AFA8-9CDBC196239C}"/>
    <cellStyle name="Input 2 9 2 5 2" xfId="12217" xr:uid="{61BD5C60-8FC7-454A-B9CC-D2F9EE6AABAC}"/>
    <cellStyle name="Input 2 9 2 5 2 2" xfId="21664" xr:uid="{311C5FE1-104F-49E8-B6F3-8122B9A407EF}"/>
    <cellStyle name="Input 2 9 2 5 2 3" xfId="26058" xr:uid="{4E94640A-4B0A-4A50-93B1-2B765368C2AF}"/>
    <cellStyle name="Input 2 9 2 5 3" xfId="14388" xr:uid="{021B6995-7973-4C35-9574-0095F75DA710}"/>
    <cellStyle name="Input 2 9 2 5 3 2" xfId="23835" xr:uid="{F781AD42-4401-4A07-A66C-2FD9661691FA}"/>
    <cellStyle name="Input 2 9 2 5 4" xfId="18130" xr:uid="{1E58BDEE-40FB-464A-BB8B-2D0D9FE1A15F}"/>
    <cellStyle name="Input 2 9 2 6" xfId="7575" xr:uid="{B4EC9DBE-F4AA-48BA-9690-BF738E33D73F}"/>
    <cellStyle name="Input 2 9 2 6 2" xfId="11296" xr:uid="{B4038456-3A30-4620-B7CD-8B33B0C30E86}"/>
    <cellStyle name="Input 2 9 2 6 2 2" xfId="20743" xr:uid="{51EFC56A-2BF7-4185-A0EC-240A40C66F9C}"/>
    <cellStyle name="Input 2 9 2 6 2 3" xfId="25163" xr:uid="{2ADD2C01-B007-4A4F-8976-A5CF8C8F9427}"/>
    <cellStyle name="Input 2 9 2 6 3" xfId="13304" xr:uid="{DB6C8422-AB94-4828-B998-5FAF036B8D5E}"/>
    <cellStyle name="Input 2 9 2 6 3 2" xfId="22751" xr:uid="{953475EB-F744-4635-83FA-0EFE1CBE35C8}"/>
    <cellStyle name="Input 2 9 2 6 4" xfId="17020" xr:uid="{837D8694-25D3-41B7-82E2-4030E1D1B954}"/>
    <cellStyle name="Input 2 9 2 7" xfId="9230" xr:uid="{A2D05DEC-BCFC-4020-82E1-BDAF00DC4F51}"/>
    <cellStyle name="Input 2 9 2 7 2" xfId="12684" xr:uid="{4A8C6B9E-0B1E-43BC-ABFC-54DEDCC1F5FD}"/>
    <cellStyle name="Input 2 9 2 7 2 2" xfId="22131" xr:uid="{2848333D-7DE5-4F11-9E34-295A17B355B3}"/>
    <cellStyle name="Input 2 9 2 7 2 3" xfId="26521" xr:uid="{76F5B225-EC8D-41E7-AB59-7DA9156B3605}"/>
    <cellStyle name="Input 2 9 2 7 3" xfId="14929" xr:uid="{6BD805F1-21E5-41AD-B6CB-B455BF1A761B}"/>
    <cellStyle name="Input 2 9 2 7 3 2" xfId="24376" xr:uid="{DCFB729B-141E-4CDA-A776-956D9B0F2509}"/>
    <cellStyle name="Input 2 9 2 7 4" xfId="18675" xr:uid="{EF8CD307-AEBA-4EF6-AECE-BEB6305AD5A4}"/>
    <cellStyle name="Input 2 9 2 8" xfId="8723" xr:uid="{BA512B86-5FAD-408F-BF73-69F396D5D96A}"/>
    <cellStyle name="Input 2 9 2 8 2" xfId="14426" xr:uid="{5CB3235C-0958-480A-BF53-ACBB79E1CA87}"/>
    <cellStyle name="Input 2 9 2 8 2 2" xfId="23873" xr:uid="{6FC18F26-25D9-4E59-BE82-034BAC6271C7}"/>
    <cellStyle name="Input 2 9 2 8 3" xfId="18168" xr:uid="{CB22A786-AC5D-46F7-90C0-227B3F010816}"/>
    <cellStyle name="Input 2 9 2 9" xfId="27544" xr:uid="{1148DBCC-3594-4D62-91CC-DD22A68CA68D}"/>
    <cellStyle name="Input 2 9 3" xfId="5200" xr:uid="{0AAEF483-A0D9-4846-9CB1-02EBABC2E2CA}"/>
    <cellStyle name="Input 2 9 3 10" xfId="26822" xr:uid="{5A9EC350-41B9-4A43-BE40-C4D60FFCC2D2}"/>
    <cellStyle name="Input 2 9 3 2" xfId="6406" xr:uid="{74F0D649-3635-4FD3-A5A9-5E0C174E075D}"/>
    <cellStyle name="Input 2 9 3 2 2" xfId="7075" xr:uid="{E1B5A8C2-FAED-4B35-8A6E-57607AFD4F44}"/>
    <cellStyle name="Input 2 9 3 2 2 2" xfId="10805" xr:uid="{372F4C91-E414-4CCA-8C65-BCAE02B6A002}"/>
    <cellStyle name="Input 2 9 3 2 2 2 2" xfId="20252" xr:uid="{5A60C0C2-F57C-4FF4-91C7-76C14BA29C70}"/>
    <cellStyle name="Input 2 9 3 2 2 3" xfId="16523" xr:uid="{A7151E4D-F959-4D82-B98C-5C5DFBF2ABF2}"/>
    <cellStyle name="Input 2 9 3 2 3" xfId="10136" xr:uid="{70758350-BD68-4468-9640-FA5CF9D4A851}"/>
    <cellStyle name="Input 2 9 3 2 3 2" xfId="19582" xr:uid="{F8D2B3F2-BA95-4F98-8C93-1D04623F5E98}"/>
    <cellStyle name="Input 2 9 3 2 4" xfId="15853" xr:uid="{C04A2C9C-80F9-440A-9909-74E4CA4D89C0}"/>
    <cellStyle name="Input 2 9 3 2 5" xfId="28376" xr:uid="{29F2A9BC-A201-4E01-95C2-AFE94D006263}"/>
    <cellStyle name="Input 2 9 3 2 6" xfId="28537" xr:uid="{DFE7C50B-EE2B-45B2-8000-5CA5B1DCFF3B}"/>
    <cellStyle name="Input 2 9 3 2 7" xfId="27296" xr:uid="{5F5C2F0E-1709-41D3-B29F-611880A3B003}"/>
    <cellStyle name="Input 2 9 3 2 8" xfId="28882" xr:uid="{67C2A333-D28E-4508-B346-BCAE80424016}"/>
    <cellStyle name="Input 2 9 3 3" xfId="7167" xr:uid="{A7A49C11-EC49-4DC9-B03C-02397BF816DA}"/>
    <cellStyle name="Input 2 9 3 3 2" xfId="10896" xr:uid="{7CD35752-E9DB-499D-8D5A-ADA771CC845A}"/>
    <cellStyle name="Input 2 9 3 3 2 2" xfId="20343" xr:uid="{64A4E9DD-F2DF-4CFB-A629-4EA031EBAACE}"/>
    <cellStyle name="Input 2 9 3 3 2 3" xfId="24767" xr:uid="{2162DB0E-7AE8-49B6-A4E3-1D2E03021EE2}"/>
    <cellStyle name="Input 2 9 3 3 3" xfId="12902" xr:uid="{75A2395F-E678-4DCC-AC8B-42EE90A4A9E0}"/>
    <cellStyle name="Input 2 9 3 3 3 2" xfId="22349" xr:uid="{4646A605-998A-4E96-B7D0-32FC32F6C9AC}"/>
    <cellStyle name="Input 2 9 3 3 4" xfId="16614" xr:uid="{555AFA89-4155-4C41-A16C-76ADB6B00C9D}"/>
    <cellStyle name="Input 2 9 3 4" xfId="8113" xr:uid="{85B54E32-9726-4BAE-BA8F-7C8AD26ABB8F}"/>
    <cellStyle name="Input 2 9 3 4 2" xfId="11743" xr:uid="{09E27886-7626-4CEE-9765-0B2D33502FA7}"/>
    <cellStyle name="Input 2 9 3 4 2 2" xfId="21190" xr:uid="{3E0C2D6F-B714-4FEA-A544-D5DB7B2AA8F9}"/>
    <cellStyle name="Input 2 9 3 4 2 3" xfId="25606" xr:uid="{C8D953AA-84C2-4B83-BC45-6237EB1FB28D}"/>
    <cellStyle name="Input 2 9 3 4 3" xfId="13838" xr:uid="{AC428CF6-64B9-49B5-944C-C8655CFAF61F}"/>
    <cellStyle name="Input 2 9 3 4 3 2" xfId="23285" xr:uid="{2792CFD5-2D08-4EA1-8D06-11F8B799A401}"/>
    <cellStyle name="Input 2 9 3 4 4" xfId="17558" xr:uid="{A84326DD-8977-44BA-BAA5-659F6E2EB034}"/>
    <cellStyle name="Input 2 9 3 5" xfId="7933" xr:uid="{9FB9673C-C918-4CBB-90F9-B14CBD4C8634}"/>
    <cellStyle name="Input 2 9 3 5 2" xfId="11587" xr:uid="{885D2AB9-225F-47B1-B62B-E379F87988EE}"/>
    <cellStyle name="Input 2 9 3 5 2 2" xfId="21034" xr:uid="{B7FFC02D-7D85-4BF5-B969-728678D4C5C0}"/>
    <cellStyle name="Input 2 9 3 5 2 3" xfId="25452" xr:uid="{EB3C9514-B26E-45EC-AD8B-93951452C8D6}"/>
    <cellStyle name="Input 2 9 3 5 3" xfId="13660" xr:uid="{26333389-D403-439C-AF17-5F4DEF641688}"/>
    <cellStyle name="Input 2 9 3 5 3 2" xfId="23107" xr:uid="{107B0681-3201-488C-9E17-6B68622E4643}"/>
    <cellStyle name="Input 2 9 3 5 4" xfId="17378" xr:uid="{7DB2A112-5D1C-4958-B872-95EEC743F634}"/>
    <cellStyle name="Input 2 9 3 6" xfId="8134" xr:uid="{374FADDA-F05D-493E-87D0-DF2119D48F5F}"/>
    <cellStyle name="Input 2 9 3 6 2" xfId="11764" xr:uid="{B1F7FB68-2E3C-4949-A4A9-18BB3C715163}"/>
    <cellStyle name="Input 2 9 3 6 2 2" xfId="21211" xr:uid="{9CC8392D-50AF-4652-B727-D2CFFDF2DD8C}"/>
    <cellStyle name="Input 2 9 3 6 2 3" xfId="25627" xr:uid="{142DE138-9EC7-4AE5-9D22-475514F7E606}"/>
    <cellStyle name="Input 2 9 3 6 3" xfId="13859" xr:uid="{1C3EEBF1-005A-4E5F-B6D0-B1948262F12E}"/>
    <cellStyle name="Input 2 9 3 6 3 2" xfId="23306" xr:uid="{54707207-137B-4889-9DE7-88BA4D8D85CC}"/>
    <cellStyle name="Input 2 9 3 6 4" xfId="17579" xr:uid="{7F42CC53-F822-4138-B506-160363C24B35}"/>
    <cellStyle name="Input 2 9 3 7" xfId="8352" xr:uid="{971EA605-6990-4DED-B18A-C4949A4DFA5B}"/>
    <cellStyle name="Input 2 9 3 7 2" xfId="11946" xr:uid="{AE1B30A8-E396-45AF-9227-3CD40944595D}"/>
    <cellStyle name="Input 2 9 3 7 2 2" xfId="21393" xr:uid="{506B6A1B-D1EA-49E8-89EA-443F2E93A286}"/>
    <cellStyle name="Input 2 9 3 7 2 3" xfId="25806" xr:uid="{64D66BC4-26B0-4F61-B7FC-15F055A49C65}"/>
    <cellStyle name="Input 2 9 3 7 3" xfId="14074" xr:uid="{75DA5F0D-43A8-43C8-B1E0-1D9A7AE7FC37}"/>
    <cellStyle name="Input 2 9 3 7 3 2" xfId="23521" xr:uid="{5B4E6882-0CAE-4C4C-8E86-31C6E90A2D4F}"/>
    <cellStyle name="Input 2 9 3 7 4" xfId="17797" xr:uid="{F7566DE7-D3FF-490D-85EB-55ECDC781236}"/>
    <cellStyle name="Input 2 9 3 8" xfId="9091" xr:uid="{4C97FDF9-9413-4049-A74B-FAE7F9BADBAD}"/>
    <cellStyle name="Input 2 9 3 8 2" xfId="14792" xr:uid="{1D4EA8BD-04EE-48CA-B65F-7BD778AE9B9B}"/>
    <cellStyle name="Input 2 9 3 8 2 2" xfId="24239" xr:uid="{F5D126B5-8D0A-4906-96EF-1867EFB5E279}"/>
    <cellStyle name="Input 2 9 3 8 3" xfId="18536" xr:uid="{F4377A8C-0CE4-4C4A-9B27-2BC939FA868D}"/>
    <cellStyle name="Input 2 9 3 9" xfId="27878" xr:uid="{37C58B8B-E301-4F07-A6BF-85E297FA58FA}"/>
    <cellStyle name="Input 2 9 4" xfId="5906" xr:uid="{ED8DFC97-AD31-460B-80C0-49876828CA28}"/>
    <cellStyle name="Input 2 9 4 2" xfId="6574" xr:uid="{368CE7EA-420D-4132-81A8-673508E6F12D}"/>
    <cellStyle name="Input 2 9 4 2 2" xfId="10304" xr:uid="{70FAE8F5-C0F1-475A-8B14-5344E7DC75BE}"/>
    <cellStyle name="Input 2 9 4 2 2 2" xfId="19750" xr:uid="{28FAC1BF-3EB3-4655-8C37-806C03FF0966}"/>
    <cellStyle name="Input 2 9 4 2 3" xfId="16021" xr:uid="{D6C5562B-9AD2-421B-A7A5-E78324A31892}"/>
    <cellStyle name="Input 2 9 4 3" xfId="9635" xr:uid="{F7CCF36A-511B-4F37-A9DA-F5D05DA4C80E}"/>
    <cellStyle name="Input 2 9 4 3 2" xfId="19080" xr:uid="{D676F21B-45D3-4A7C-985E-2CB9A778C86E}"/>
    <cellStyle name="Input 2 9 4 4" xfId="15351" xr:uid="{41728D26-284F-4649-A81A-502AB7D1CB0D}"/>
    <cellStyle name="Input 2 9 4 5" xfId="28084" xr:uid="{C463DE66-ABFC-4085-88A5-C14D08C5218F}"/>
    <cellStyle name="Input 2 9 4 6" xfId="26991" xr:uid="{A1BF15ED-37DB-4DF9-A8C6-9551CFA758DD}"/>
    <cellStyle name="Input 2 9 4 7" xfId="27744" xr:uid="{D3AE3AEA-B06F-42E2-85FA-F3F77C20596D}"/>
    <cellStyle name="Input 2 9 4 8" xfId="28618" xr:uid="{6431B5CE-895D-43F3-909E-8232967C2AFB}"/>
    <cellStyle name="Input 2 9 5" xfId="7482" xr:uid="{CE202C47-38B2-4A88-8C26-C34D5B8B176F}"/>
    <cellStyle name="Input 2 9 5 2" xfId="11211" xr:uid="{1087B29A-514C-42B2-811E-EC0C806A1E54}"/>
    <cellStyle name="Input 2 9 5 2 2" xfId="20658" xr:uid="{9112F92E-0D1B-4A69-8351-22D91C0F5708}"/>
    <cellStyle name="Input 2 9 5 2 3" xfId="25082" xr:uid="{34D78A35-178C-4BA4-8818-8C133DFA058D}"/>
    <cellStyle name="Input 2 9 5 3" xfId="13217" xr:uid="{03FCA3C8-2264-4071-9C86-0359F559119A}"/>
    <cellStyle name="Input 2 9 5 3 2" xfId="22664" xr:uid="{FC8DF3FF-2393-4E8E-A8F7-D1FA853120A6}"/>
    <cellStyle name="Input 2 9 5 4" xfId="16929" xr:uid="{4CE366D3-28BD-4F0B-9022-3478E4DC319C}"/>
    <cellStyle name="Input 2 9 6" xfId="9043" xr:uid="{364FA37B-5635-4956-AA3F-F56950CE559D}"/>
    <cellStyle name="Input 2 9 6 2" xfId="12525" xr:uid="{186E4648-A710-43B8-BBC1-ABF3582EF7A3}"/>
    <cellStyle name="Input 2 9 6 2 2" xfId="21972" xr:uid="{4EF3FF84-E930-44F3-A6B0-9722B44AC111}"/>
    <cellStyle name="Input 2 9 6 2 3" xfId="26364" xr:uid="{97E8AD9B-F314-4B5F-B283-94688C1FBBF7}"/>
    <cellStyle name="Input 2 9 6 3" xfId="14744" xr:uid="{8E9FE796-9E91-41D4-A096-E9EC21DB2F27}"/>
    <cellStyle name="Input 2 9 6 3 2" xfId="24191" xr:uid="{F41F4629-F14F-4D3A-B02A-733C4A32D765}"/>
    <cellStyle name="Input 2 9 6 4" xfId="18488" xr:uid="{2B5899AB-AE9B-4785-A98D-5E6847794528}"/>
    <cellStyle name="Input 2 9 7" xfId="9173" xr:uid="{8DC77754-63D9-4864-AC21-9AAC9CC03203}"/>
    <cellStyle name="Input 2 9 7 2" xfId="12634" xr:uid="{E707394F-CA14-49D9-AEC2-D8CC4F399117}"/>
    <cellStyle name="Input 2 9 7 2 2" xfId="22081" xr:uid="{187FDCA8-8A7D-421C-ACC1-9CD263F902B9}"/>
    <cellStyle name="Input 2 9 7 2 3" xfId="26472" xr:uid="{A673D878-0935-4565-A923-FBBFF3D8A133}"/>
    <cellStyle name="Input 2 9 7 3" xfId="14873" xr:uid="{A1DD375F-6A3F-4965-BE9F-994B3B64A05F}"/>
    <cellStyle name="Input 2 9 7 3 2" xfId="24320" xr:uid="{0F8BF5D7-A191-49CA-9775-B0742CD44F29}"/>
    <cellStyle name="Input 2 9 7 4" xfId="18618" xr:uid="{04AB15C0-F9F2-40F0-B6E3-E53B2194949A}"/>
    <cellStyle name="Input 2 9 8" xfId="9297" xr:uid="{84CF0EF2-28B2-4202-AFAB-D1330EB2E056}"/>
    <cellStyle name="Input 2 9 8 2" xfId="12741" xr:uid="{43AB52F0-3C9F-470A-94CB-349EE43148C0}"/>
    <cellStyle name="Input 2 9 8 2 2" xfId="22188" xr:uid="{00605201-6219-4748-9F30-4CEF1E5392DC}"/>
    <cellStyle name="Input 2 9 8 2 3" xfId="26578" xr:uid="{9D64F766-A668-4FC7-B428-D8EE83B1B4E2}"/>
    <cellStyle name="Input 2 9 8 3" xfId="14996" xr:uid="{BABABE75-95BD-4529-8898-3BB490A1E9D7}"/>
    <cellStyle name="Input 2 9 8 3 2" xfId="24443" xr:uid="{EF960D0F-FDE0-4AB4-9F40-58F2E0204DE2}"/>
    <cellStyle name="Input 2 9 8 4" xfId="18742" xr:uid="{8CBF24E7-2130-41D6-B567-58FE66FF8E34}"/>
    <cellStyle name="Input 2 9 9" xfId="8528" xr:uid="{A10537A6-4139-47BD-8E39-B5DDE4A84E03}"/>
    <cellStyle name="Input 2 9 9 2" xfId="12083" xr:uid="{523AD92F-4C9C-4180-90C2-7BA6C182F079}"/>
    <cellStyle name="Input 2 9 9 2 2" xfId="21530" xr:uid="{D42BD420-9618-479B-A474-ADC588A78AC9}"/>
    <cellStyle name="Input 2 9 9 2 3" xfId="25925" xr:uid="{E76EC81E-51F8-483C-B85B-C21A31A9B872}"/>
    <cellStyle name="Input 2 9 9 3" xfId="14232" xr:uid="{8E075A39-2F24-4FDD-BACC-7FC1CB662819}"/>
    <cellStyle name="Input 2 9 9 3 2" xfId="23679" xr:uid="{2065D872-2901-4CAB-A8EB-4BE35745ABFE}"/>
    <cellStyle name="Input 2 9 9 4" xfId="17973" xr:uid="{CB7BDAFA-128E-4C1E-9ACC-2D23783D5F9A}"/>
    <cellStyle name="Input 20" xfId="3679" xr:uid="{27F6AD2B-4798-4C68-8E94-EDEC5E094575}"/>
    <cellStyle name="Input 21" xfId="3680" xr:uid="{5BB4F958-A5A9-41ED-BEC7-7697154D827B}"/>
    <cellStyle name="Input 22" xfId="3681" xr:uid="{7F315F5A-DA07-43B1-B9F6-B11C4C434BB4}"/>
    <cellStyle name="Input 23" xfId="3682" xr:uid="{D3B530E6-BE81-4CF2-8C9F-5BB307020C60}"/>
    <cellStyle name="Input 24" xfId="3683" xr:uid="{58EBEBF0-5DE6-48DD-8FA2-EEE1438D0E45}"/>
    <cellStyle name="Input 25" xfId="3684" xr:uid="{E1FA466F-3755-44BF-8A8D-42564B8B41A3}"/>
    <cellStyle name="Input 26" xfId="3685" xr:uid="{9211DE03-AD91-4D6D-81A2-8F48E650D657}"/>
    <cellStyle name="Input 27" xfId="3686" xr:uid="{79613EE8-2A3C-4194-BF69-F3BA7F53B347}"/>
    <cellStyle name="Input 28" xfId="3655" xr:uid="{922C16DC-792E-445C-BCFF-3259B2D30323}"/>
    <cellStyle name="Input 28 10" xfId="26920" xr:uid="{71BC97B8-CAE4-47FE-BCC7-3939BDE0B97C}"/>
    <cellStyle name="Input 28 2" xfId="6246" xr:uid="{B5433BB1-6FDB-48AA-A3EE-C9E75BE9B52C}"/>
    <cellStyle name="Input 28 2 2" xfId="6914" xr:uid="{20E2F0E0-EF7A-4585-BD0E-2AD05CD5335D}"/>
    <cellStyle name="Input 28 2 2 2" xfId="10644" xr:uid="{54963045-FF41-4F16-B988-9390E976CDA4}"/>
    <cellStyle name="Input 28 2 2 2 2" xfId="20091" xr:uid="{0BBD87C0-CEA9-4AB9-B916-B4F929D26959}"/>
    <cellStyle name="Input 28 2 2 3" xfId="16362" xr:uid="{FCB1C94D-EA79-49C5-A2F3-DBAD374925AE}"/>
    <cellStyle name="Input 28 2 3" xfId="9975" xr:uid="{39B25D88-602C-4927-AE4C-AC72A40FFFE2}"/>
    <cellStyle name="Input 28 2 3 2" xfId="19421" xr:uid="{7E6F3E82-F5E1-485B-86D3-24E76CFDA685}"/>
    <cellStyle name="Input 28 2 4" xfId="15692" xr:uid="{7DDF48DE-FFE5-437C-86BB-27196C783ED6}"/>
    <cellStyle name="Input 28 2 5" xfId="28254" xr:uid="{AD2F63D6-CCC2-41C5-8E6E-9E7830FCDFE6}"/>
    <cellStyle name="Input 28 2 6" xfId="28465" xr:uid="{AD31A7CD-8A71-4305-932B-A6B3E0B8F10A}"/>
    <cellStyle name="Input 28 2 7" xfId="27807" xr:uid="{EAACD5A2-8CF4-4919-A784-4284893D5F40}"/>
    <cellStyle name="Input 28 2 8" xfId="28762" xr:uid="{B43AC90F-B58A-4E2C-B7C4-7207EB2769AD}"/>
    <cellStyle name="Input 28 3" xfId="7452" xr:uid="{2AAA5323-A855-4AB0-A35C-26377FFEA1BE}"/>
    <cellStyle name="Input 28 3 2" xfId="11181" xr:uid="{47D838E0-E9C8-425D-8957-A76392025CAD}"/>
    <cellStyle name="Input 28 3 2 2" xfId="20628" xr:uid="{64691942-7BEF-41F3-9CF0-2CA84390C17A}"/>
    <cellStyle name="Input 28 3 2 3" xfId="25052" xr:uid="{76BE685E-AB00-41AB-85D3-B9DBA8073670}"/>
    <cellStyle name="Input 28 3 3" xfId="13187" xr:uid="{25FD864F-66BA-4734-92AC-9A7B4D3D7AB6}"/>
    <cellStyle name="Input 28 3 3 2" xfId="22634" xr:uid="{35D65BA3-6C8D-4311-9562-D7FD14AC6E1F}"/>
    <cellStyle name="Input 28 3 4" xfId="16899" xr:uid="{AE27B27D-30B9-496B-8FC3-5C6D8E282DF5}"/>
    <cellStyle name="Input 28 4" xfId="8323" xr:uid="{0B7DAC0B-900B-404A-BC05-AB7704C62BDE}"/>
    <cellStyle name="Input 28 4 2" xfId="11920" xr:uid="{A8B12C8E-0ADD-4AE8-B358-CA4C10CFACB0}"/>
    <cellStyle name="Input 28 4 2 2" xfId="21367" xr:uid="{0FCC2DC5-2B66-4738-AE0B-B3D1C3BD5EC3}"/>
    <cellStyle name="Input 28 4 2 3" xfId="25781" xr:uid="{77798921-5033-49D1-A55C-3C52F1A91ECE}"/>
    <cellStyle name="Input 28 4 3" xfId="14046" xr:uid="{0446AB13-D0E4-4F50-803F-34BC658E0E82}"/>
    <cellStyle name="Input 28 4 3 2" xfId="23493" xr:uid="{7BC4B6F8-B6BC-407E-B34F-6E4F26627816}"/>
    <cellStyle name="Input 28 4 4" xfId="17768" xr:uid="{5BBD23B7-2F2A-4BD5-AC59-2F7197DE701B}"/>
    <cellStyle name="Input 28 5" xfId="8464" xr:uid="{AB3A50E0-0326-4E3A-8EA0-20F04C81CEB1}"/>
    <cellStyle name="Input 28 5 2" xfId="12031" xr:uid="{EF55F19B-7B2A-43D7-84DB-131D43B4D51C}"/>
    <cellStyle name="Input 28 5 2 2" xfId="21478" xr:uid="{B035E684-4022-4DC8-90EF-2A04DCCE6F50}"/>
    <cellStyle name="Input 28 5 2 3" xfId="25873" xr:uid="{76926CC1-8D72-426E-A80C-C723608104DE}"/>
    <cellStyle name="Input 28 5 3" xfId="14168" xr:uid="{03B70BE0-0539-4695-A039-62C1C84BF2D5}"/>
    <cellStyle name="Input 28 5 3 2" xfId="23615" xr:uid="{BDB8F224-4823-4D1C-8E94-20FF14F7DB1C}"/>
    <cellStyle name="Input 28 5 4" xfId="17909" xr:uid="{05AA1151-32FE-44A6-85CF-CBED02BE4A43}"/>
    <cellStyle name="Input 28 6" xfId="8379" xr:uid="{8692D5C1-FB54-45B4-A816-4EE66939F8BB}"/>
    <cellStyle name="Input 28 6 2" xfId="11962" xr:uid="{369E912F-293E-43DC-AD4E-BA027C9FD447}"/>
    <cellStyle name="Input 28 6 2 2" xfId="21409" xr:uid="{0C0279C0-DA50-4850-870F-F8F4CE3DD002}"/>
    <cellStyle name="Input 28 6 2 3" xfId="25822" xr:uid="{38C27D74-90BF-4D4F-A7BC-14FC5866EA41}"/>
    <cellStyle name="Input 28 6 3" xfId="14101" xr:uid="{51D03DE4-AC99-475A-B619-3C6E1AE9F95C}"/>
    <cellStyle name="Input 28 6 3 2" xfId="23548" xr:uid="{7DA90957-1367-4FE6-B285-3430FFB46DE8}"/>
    <cellStyle name="Input 28 6 4" xfId="17824" xr:uid="{C60EC5AF-31E7-4FB2-B71A-B7FD146FAF9E}"/>
    <cellStyle name="Input 28 7" xfId="7811" xr:uid="{27A648D4-DBB1-4148-8C5C-CE3B18DEEB70}"/>
    <cellStyle name="Input 28 7 2" xfId="11480" xr:uid="{DA27BB9E-0FED-474A-9ECC-E172FB4544D5}"/>
    <cellStyle name="Input 28 7 2 2" xfId="20927" xr:uid="{468AB47E-E1B7-48AC-9D6E-7135809EB0C9}"/>
    <cellStyle name="Input 28 7 2 3" xfId="25346" xr:uid="{44B7CB98-1DF8-4ADB-8DFE-F7475A375E37}"/>
    <cellStyle name="Input 28 7 3" xfId="13539" xr:uid="{D636806F-D250-4264-B86C-621603EF6596}"/>
    <cellStyle name="Input 28 7 3 2" xfId="22986" xr:uid="{5ACA2A15-7065-4D08-851A-06BEAC82529D}"/>
    <cellStyle name="Input 28 7 4" xfId="17256" xr:uid="{52222FC7-2B80-4D08-8B56-5C01772B4D77}"/>
    <cellStyle name="Input 28 8" xfId="8509" xr:uid="{CE5C1642-74FD-4E89-A11E-6F41DD173A0D}"/>
    <cellStyle name="Input 28 8 2" xfId="14213" xr:uid="{01A4ACE1-5D73-43EF-AA33-633C05BD680F}"/>
    <cellStyle name="Input 28 8 2 2" xfId="23660" xr:uid="{0E014D54-D232-4212-AC23-E5C1065AD72E}"/>
    <cellStyle name="Input 28 8 3" xfId="17954" xr:uid="{4F5B9026-1052-433E-8E1E-739D9B8B4C47}"/>
    <cellStyle name="Input 28 9" xfId="27532" xr:uid="{B4E44AF4-7593-48F8-A071-735E140F6648}"/>
    <cellStyle name="Input 29" xfId="5188" xr:uid="{A06797B2-26EB-4F0E-81F5-0F8A2F96EECB}"/>
    <cellStyle name="Input 3" xfId="216" xr:uid="{44E1D82E-8AE1-441D-9818-B4062440D850}"/>
    <cellStyle name="Input 3 10" xfId="1664" xr:uid="{C172A924-EBC2-4DDD-B2F8-6BCF35CB83EE}"/>
    <cellStyle name="Input 3 10 10" xfId="27561" xr:uid="{B7EA39A3-F948-4454-802E-F4E64B6BFBC4}"/>
    <cellStyle name="Input 3 10 2" xfId="5908" xr:uid="{85ACD5DB-E708-4871-9178-F1DFF013B34B}"/>
    <cellStyle name="Input 3 10 2 2" xfId="6576" xr:uid="{1269388C-14B9-4208-81BF-65F658CB0669}"/>
    <cellStyle name="Input 3 10 2 2 2" xfId="10306" xr:uid="{5C04868A-C586-4936-AD90-723ADBB6950F}"/>
    <cellStyle name="Input 3 10 2 2 2 2" xfId="19752" xr:uid="{CFB7CA1D-713F-4FAC-8F9C-F43A8C0A53A9}"/>
    <cellStyle name="Input 3 10 2 2 3" xfId="16023" xr:uid="{8C29B3B1-F59D-4033-B864-11F9F400748C}"/>
    <cellStyle name="Input 3 10 2 3" xfId="9637" xr:uid="{82D8B28D-93BC-4660-80F5-C6CAF6864291}"/>
    <cellStyle name="Input 3 10 2 3 2" xfId="19082" xr:uid="{E0318B2E-69BB-4D8F-B0D5-7770797A6428}"/>
    <cellStyle name="Input 3 10 2 4" xfId="15353" xr:uid="{03DE5D6B-B6F7-4AC0-85E4-7350845A64C8}"/>
    <cellStyle name="Input 3 10 2 5" xfId="28086" xr:uid="{00BDF37D-4F2D-4F2A-BC30-C3EAC7769D07}"/>
    <cellStyle name="Input 3 10 2 6" xfId="27717" xr:uid="{1E27D828-3F27-40B3-8CC1-CEB3795DBB1A}"/>
    <cellStyle name="Input 3 10 2 7" xfId="27423" xr:uid="{788CC094-63DB-4B1C-A36F-6E8151FA9C19}"/>
    <cellStyle name="Input 3 10 2 8" xfId="28620" xr:uid="{876C72B1-1B55-4882-9922-8B2738D7E935}"/>
    <cellStyle name="Input 3 10 3" xfId="7480" xr:uid="{5263630C-C254-43F2-97B3-5210FBAD0EB2}"/>
    <cellStyle name="Input 3 10 3 2" xfId="11209" xr:uid="{4419FB62-2064-43F8-9F92-639661FC35A9}"/>
    <cellStyle name="Input 3 10 3 2 2" xfId="20656" xr:uid="{286AD35D-C0A1-4D84-A9BF-0B3E50263399}"/>
    <cellStyle name="Input 3 10 3 2 3" xfId="25080" xr:uid="{0F77382C-1478-4CF2-81D1-5A42B3B554D8}"/>
    <cellStyle name="Input 3 10 3 3" xfId="13215" xr:uid="{C031B1F0-0452-4295-AA20-0572A8B9BA3E}"/>
    <cellStyle name="Input 3 10 3 3 2" xfId="22662" xr:uid="{FA4544BB-F689-47CD-B217-B1A18C554558}"/>
    <cellStyle name="Input 3 10 3 4" xfId="16927" xr:uid="{4B45391D-ACDB-48D8-BC21-BE6173D3E766}"/>
    <cellStyle name="Input 3 10 4" xfId="9041" xr:uid="{35C10376-8253-47C8-A9A6-2FAF555388E7}"/>
    <cellStyle name="Input 3 10 4 2" xfId="12523" xr:uid="{E2A9CC2A-0B9D-40F4-9121-28F4D9263934}"/>
    <cellStyle name="Input 3 10 4 2 2" xfId="21970" xr:uid="{3CEC7540-ECF2-4293-B2FC-1BEDD83B59B8}"/>
    <cellStyle name="Input 3 10 4 2 3" xfId="26362" xr:uid="{D5175123-8E40-4354-A175-B47D5E281C0E}"/>
    <cellStyle name="Input 3 10 4 3" xfId="14742" xr:uid="{99D8FDB3-4B71-46E0-9982-2EE1AA7840FA}"/>
    <cellStyle name="Input 3 10 4 3 2" xfId="24189" xr:uid="{BBE5087C-851F-416F-83EF-7F1CD2D510F8}"/>
    <cellStyle name="Input 3 10 4 4" xfId="18486" xr:uid="{097021B7-20CE-43C1-9930-59D4499D2191}"/>
    <cellStyle name="Input 3 10 5" xfId="7762" xr:uid="{AC6934BF-FC5B-49DF-A932-BA0BAF739AC8}"/>
    <cellStyle name="Input 3 10 5 2" xfId="11436" xr:uid="{6552B3D2-3450-4461-A527-270CA594B858}"/>
    <cellStyle name="Input 3 10 5 2 2" xfId="20883" xr:uid="{D544F9E8-9C5B-4108-935A-0DB8A5AE337F}"/>
    <cellStyle name="Input 3 10 5 2 3" xfId="25302" xr:uid="{7116DA76-27B8-4CD8-8C55-A0639EB00697}"/>
    <cellStyle name="Input 3 10 5 3" xfId="13490" xr:uid="{E5E77055-6F72-4B12-A80D-FF0A586C7FE4}"/>
    <cellStyle name="Input 3 10 5 3 2" xfId="22937" xr:uid="{6F4D4497-FF1B-4722-AD5E-46A264F2D506}"/>
    <cellStyle name="Input 3 10 5 4" xfId="17207" xr:uid="{06B7CDA8-1D35-4079-883D-64FD665F70DC}"/>
    <cellStyle name="Input 3 10 6" xfId="7889" xr:uid="{862BE057-CBBE-4416-841C-A3D41A787797}"/>
    <cellStyle name="Input 3 10 6 2" xfId="11550" xr:uid="{02ABAF57-052A-49B4-8CFD-0C9634ABF9A2}"/>
    <cellStyle name="Input 3 10 6 2 2" xfId="20997" xr:uid="{0E6C1B5B-FDED-4920-84F1-3496ABC11391}"/>
    <cellStyle name="Input 3 10 6 2 3" xfId="25415" xr:uid="{FEA2FF9C-381D-4FE7-8831-042389EAFBA1}"/>
    <cellStyle name="Input 3 10 6 3" xfId="13616" xr:uid="{C32CE73F-27E1-4D41-9F5F-F30B578441E0}"/>
    <cellStyle name="Input 3 10 6 3 2" xfId="23063" xr:uid="{044BDD7E-E6C6-4006-B05F-DB132BFEED54}"/>
    <cellStyle name="Input 3 10 6 4" xfId="17334" xr:uid="{0779C28D-E479-4670-8910-EAE79C3225AB}"/>
    <cellStyle name="Input 3 10 7" xfId="9326" xr:uid="{5C654213-BA09-45CB-8515-27BFE11F5EBA}"/>
    <cellStyle name="Input 3 10 7 2" xfId="12762" xr:uid="{CABA6CE6-7AE9-4461-B627-92F83A6CAE28}"/>
    <cellStyle name="Input 3 10 7 2 2" xfId="22209" xr:uid="{B82A3A80-4F4D-476A-8B21-EB5B35AFE95C}"/>
    <cellStyle name="Input 3 10 7 2 3" xfId="26599" xr:uid="{DB513BF0-00B4-4E12-BD3A-C6ADF1653C2B}"/>
    <cellStyle name="Input 3 10 7 3" xfId="15025" xr:uid="{1B0C6B1B-7FC1-4A80-925B-DEAB203E562A}"/>
    <cellStyle name="Input 3 10 7 3 2" xfId="24472" xr:uid="{2951B1C5-91D6-4E9C-9D31-078F66C2A4A2}"/>
    <cellStyle name="Input 3 10 7 4" xfId="18771" xr:uid="{22B3460B-45CF-4D2B-BF46-5F23DF3359EB}"/>
    <cellStyle name="Input 3 10 8" xfId="8191" xr:uid="{E26BA01A-7344-4FBA-97C1-E77282D9DBD5}"/>
    <cellStyle name="Input 3 10 8 2" xfId="13914" xr:uid="{A5BBC34D-E977-4CD8-BE24-40E2AD4A6A24}"/>
    <cellStyle name="Input 3 10 8 2 2" xfId="23361" xr:uid="{CAF914DD-82C6-4068-B7C4-E05706A12301}"/>
    <cellStyle name="Input 3 10 8 3" xfId="17636" xr:uid="{17648B0F-DA90-416A-B357-1008B4EF6CF0}"/>
    <cellStyle name="Input 3 10 9" xfId="27056" xr:uid="{83F73AE4-2F16-4325-9160-FE18F2D79A44}"/>
    <cellStyle name="Input 3 11" xfId="1665" xr:uid="{262ED4CF-811D-4D81-A9F9-2C18213D18E5}"/>
    <cellStyle name="Input 3 11 10" xfId="27577" xr:uid="{1F888A78-F51B-43B2-A6FE-953A87E3CA92}"/>
    <cellStyle name="Input 3 11 2" xfId="5909" xr:uid="{44D6F4C5-3F68-4738-92E6-8F4A34D244D1}"/>
    <cellStyle name="Input 3 11 2 2" xfId="6577" xr:uid="{84FEDAD4-CCBE-48A0-976C-7E690A3BFC90}"/>
    <cellStyle name="Input 3 11 2 2 2" xfId="10307" xr:uid="{FDFEF2DC-803B-44B0-BA4B-75D559C03A2F}"/>
    <cellStyle name="Input 3 11 2 2 2 2" xfId="19753" xr:uid="{3657E072-32DC-48FB-AC9D-9464B622305A}"/>
    <cellStyle name="Input 3 11 2 2 3" xfId="16024" xr:uid="{60F8278D-E51F-467A-9601-75B8A27712D2}"/>
    <cellStyle name="Input 3 11 2 3" xfId="9638" xr:uid="{246E6F45-FEDC-436B-9DC8-B0194C395B08}"/>
    <cellStyle name="Input 3 11 2 3 2" xfId="19083" xr:uid="{5CAACF85-F64A-4913-A043-794F7146B3A8}"/>
    <cellStyle name="Input 3 11 2 4" xfId="15354" xr:uid="{778BE1E0-0EE4-46E5-8546-4672BAC316B6}"/>
    <cellStyle name="Input 3 11 2 5" xfId="28087" xr:uid="{C83A78BF-F7B6-4A9D-AD17-4731A6F9E1E6}"/>
    <cellStyle name="Input 3 11 2 6" xfId="28005" xr:uid="{31B42E77-CEFA-44AE-883E-9B192F042613}"/>
    <cellStyle name="Input 3 11 2 7" xfId="26890" xr:uid="{9133D1FC-36D7-4A25-B35F-8C1698BC7CE1}"/>
    <cellStyle name="Input 3 11 2 8" xfId="28621" xr:uid="{5E7B9A02-E06F-4864-985B-6C801DA1FF53}"/>
    <cellStyle name="Input 3 11 3" xfId="7479" xr:uid="{E61ADF82-9B0E-45C5-AF22-E54939BDACB3}"/>
    <cellStyle name="Input 3 11 3 2" xfId="11208" xr:uid="{2026C0D6-661B-4547-9310-302A2749A5E0}"/>
    <cellStyle name="Input 3 11 3 2 2" xfId="20655" xr:uid="{313434E0-86E1-493E-9541-7098C4EFB0EF}"/>
    <cellStyle name="Input 3 11 3 2 3" xfId="25079" xr:uid="{7BEC16FE-A880-4636-8268-B27B03F5D8C4}"/>
    <cellStyle name="Input 3 11 3 3" xfId="13214" xr:uid="{544FE3B7-0346-466B-B40A-6AEE9C2166A6}"/>
    <cellStyle name="Input 3 11 3 3 2" xfId="22661" xr:uid="{92F36B97-8135-4C74-855D-DD01A4F618BE}"/>
    <cellStyle name="Input 3 11 3 4" xfId="16926" xr:uid="{D70A502F-0E81-4F52-A3F5-014A1E271DD5}"/>
    <cellStyle name="Input 3 11 4" xfId="9040" xr:uid="{83488114-36D3-4D10-8022-362ECB41DE53}"/>
    <cellStyle name="Input 3 11 4 2" xfId="12522" xr:uid="{55766D59-3695-4D84-8CCD-87FC3431966A}"/>
    <cellStyle name="Input 3 11 4 2 2" xfId="21969" xr:uid="{8678368C-38F4-4C1F-99E5-9BB295D31431}"/>
    <cellStyle name="Input 3 11 4 2 3" xfId="26361" xr:uid="{5BAD9831-9914-45A0-8ACB-F1043CB39D7D}"/>
    <cellStyle name="Input 3 11 4 3" xfId="14741" xr:uid="{E6FEC33A-E8CD-4EEB-9AAE-8D62645AE781}"/>
    <cellStyle name="Input 3 11 4 3 2" xfId="24188" xr:uid="{9325DB01-E425-4337-8A8D-3A0454585CAF}"/>
    <cellStyle name="Input 3 11 4 4" xfId="18485" xr:uid="{74D325FE-D5DE-41D2-8B38-E9731F890258}"/>
    <cellStyle name="Input 3 11 5" xfId="8300" xr:uid="{10BD18CA-CBE7-4847-BA29-346D984E8B07}"/>
    <cellStyle name="Input 3 11 5 2" xfId="11897" xr:uid="{921E505E-589C-492E-B58F-6A8374DF1E3F}"/>
    <cellStyle name="Input 3 11 5 2 2" xfId="21344" xr:uid="{69DA5166-4811-475B-9089-7F2F7DF5AB56}"/>
    <cellStyle name="Input 3 11 5 2 3" xfId="25758" xr:uid="{80B62EFC-489D-4BE1-AFE8-DB7D3F53869C}"/>
    <cellStyle name="Input 3 11 5 3" xfId="14023" xr:uid="{41742924-6327-4DEE-9EB0-426D2657DB2D}"/>
    <cellStyle name="Input 3 11 5 3 2" xfId="23470" xr:uid="{A3EFDE58-2619-45D7-A77B-CAAF1C7D80BF}"/>
    <cellStyle name="Input 3 11 5 4" xfId="17745" xr:uid="{62B46D35-1499-4681-B08A-F792FEE9FB1B}"/>
    <cellStyle name="Input 3 11 6" xfId="9135" xr:uid="{7AB71AA8-F6B4-4DF4-BBE5-66C02EDBAE0A}"/>
    <cellStyle name="Input 3 11 6 2" xfId="12606" xr:uid="{53F0FFCE-6A0B-4933-A79E-71371414B7CF}"/>
    <cellStyle name="Input 3 11 6 2 2" xfId="22053" xr:uid="{3DF8F7CA-3693-4F4B-A9B1-E42FF55D1EEF}"/>
    <cellStyle name="Input 3 11 6 2 3" xfId="26444" xr:uid="{BFC5661C-7969-4A04-B05B-E38A19572FD7}"/>
    <cellStyle name="Input 3 11 6 3" xfId="14835" xr:uid="{8D6ED8F9-B38E-4F39-99F2-BBA5C3C8B79D}"/>
    <cellStyle name="Input 3 11 6 3 2" xfId="24282" xr:uid="{DC9FCEAC-3403-440E-A6D2-99200CF7AFEC}"/>
    <cellStyle name="Input 3 11 6 4" xfId="18580" xr:uid="{39D219C4-129D-44E1-BF54-21FBE8815492}"/>
    <cellStyle name="Input 3 11 7" xfId="8470" xr:uid="{6F8B88CB-2C07-495B-B8B6-54FE6AC11241}"/>
    <cellStyle name="Input 3 11 7 2" xfId="12037" xr:uid="{3FE4FA24-8313-4CA8-8C0C-C82CD4E81C24}"/>
    <cellStyle name="Input 3 11 7 2 2" xfId="21484" xr:uid="{2062CC95-9F01-4ACB-B4BD-CE12757A1F07}"/>
    <cellStyle name="Input 3 11 7 2 3" xfId="25879" xr:uid="{FFCADED5-6E66-43F5-A9F2-6F4A209D1E3C}"/>
    <cellStyle name="Input 3 11 7 3" xfId="14174" xr:uid="{DD1D10DD-662F-4EF5-8C72-269B3C1F95DC}"/>
    <cellStyle name="Input 3 11 7 3 2" xfId="23621" xr:uid="{3501599A-054A-44AA-8B11-F1AC31370217}"/>
    <cellStyle name="Input 3 11 7 4" xfId="17915" xr:uid="{B2B5F30D-4739-47A3-9F9C-DD44FB41B83C}"/>
    <cellStyle name="Input 3 11 8" xfId="9290" xr:uid="{1209C1B9-FEC9-4198-922E-D49BF14ABB19}"/>
    <cellStyle name="Input 3 11 8 2" xfId="14989" xr:uid="{5C641D4B-B774-4969-9C70-B1A5BB6FDB1A}"/>
    <cellStyle name="Input 3 11 8 2 2" xfId="24436" xr:uid="{824B08C4-A8E5-48F4-853B-312B9BDB9F29}"/>
    <cellStyle name="Input 3 11 8 3" xfId="18735" xr:uid="{8F8F536E-428E-4AEE-ACAF-316B7269E62A}"/>
    <cellStyle name="Input 3 11 9" xfId="27057" xr:uid="{B205FF2D-F791-4AA0-8081-F11867F86B16}"/>
    <cellStyle name="Input 3 12" xfId="3687" xr:uid="{63BE5A82-3CBA-4C78-A2BE-66EC93B5960A}"/>
    <cellStyle name="Input 3 13" xfId="5201" xr:uid="{8A6848CE-21F6-4622-8BE3-360DFB40BAD7}"/>
    <cellStyle name="Input 3 14" xfId="5907" xr:uid="{E243C2F0-AEE2-4550-88AA-CDDADFA2ADC2}"/>
    <cellStyle name="Input 3 14 2" xfId="6575" xr:uid="{6190DFED-0394-4801-AD85-0E81B34C0770}"/>
    <cellStyle name="Input 3 14 2 2" xfId="10305" xr:uid="{BAD16F0A-EA0A-4FA7-82E6-0605F3C7A76C}"/>
    <cellStyle name="Input 3 14 2 2 2" xfId="19751" xr:uid="{98F9A1E1-26E5-4808-89C6-A994671EDEA9}"/>
    <cellStyle name="Input 3 14 2 3" xfId="16022" xr:uid="{280FFFD1-8BFF-462A-9F3D-F40F6C6BEF34}"/>
    <cellStyle name="Input 3 14 3" xfId="9636" xr:uid="{D11EDF57-CD2B-400E-AF63-A3FD01593CE6}"/>
    <cellStyle name="Input 3 14 3 2" xfId="19081" xr:uid="{F75FEB50-1F54-43EB-972B-9DDFCCE70E93}"/>
    <cellStyle name="Input 3 14 4" xfId="15352" xr:uid="{6761CBA1-FC06-4E98-B9A7-74C6AF5A265C}"/>
    <cellStyle name="Input 3 14 5" xfId="28085" xr:uid="{DD99DBCF-93F8-4ABD-A411-F4C07B2A549E}"/>
    <cellStyle name="Input 3 14 6" xfId="27829" xr:uid="{EBD7CE5A-9550-468F-A140-7150E2E69E20}"/>
    <cellStyle name="Input 3 14 7" xfId="26805" xr:uid="{D3F1B301-28E0-4F87-A240-73D8A28B2951}"/>
    <cellStyle name="Input 3 14 8" xfId="28619" xr:uid="{070DCDEE-CCD5-4C53-ADC4-E3B49BA97622}"/>
    <cellStyle name="Input 3 15" xfId="7481" xr:uid="{F7802313-BCCD-4C1F-B0E4-C915313EAD77}"/>
    <cellStyle name="Input 3 15 2" xfId="11210" xr:uid="{FF10899A-952F-4F6C-A95A-9D9313BEDF39}"/>
    <cellStyle name="Input 3 15 2 2" xfId="20657" xr:uid="{1943E7EF-4595-4EFA-8D3F-1BA65C337A6C}"/>
    <cellStyle name="Input 3 15 2 3" xfId="25081" xr:uid="{9CB099E6-7A41-45AE-A4C9-5CC1EA015483}"/>
    <cellStyle name="Input 3 15 3" xfId="13216" xr:uid="{D2E04B16-2C0A-4FF6-B496-7DF04AC39512}"/>
    <cellStyle name="Input 3 15 3 2" xfId="22663" xr:uid="{21205354-FB43-4E51-B707-EBDA2AB514D0}"/>
    <cellStyle name="Input 3 15 4" xfId="16928" xr:uid="{A0CD9D06-7248-4EF2-AEAF-AD593DDA6799}"/>
    <cellStyle name="Input 3 16" xfId="9042" xr:uid="{DA616E78-25B2-4FC0-8597-1316ACCCA3F7}"/>
    <cellStyle name="Input 3 16 2" xfId="12524" xr:uid="{9A08D363-CFD1-4AD0-9408-4127D9BA2F9B}"/>
    <cellStyle name="Input 3 16 2 2" xfId="21971" xr:uid="{5D5CE6AB-AAEE-4FDC-AA0D-F435AEEF05D8}"/>
    <cellStyle name="Input 3 16 2 3" xfId="26363" xr:uid="{38D41F71-986A-43B2-A3FD-F01C00937065}"/>
    <cellStyle name="Input 3 16 3" xfId="14743" xr:uid="{333B651F-3DA5-4E51-A541-C03275997352}"/>
    <cellStyle name="Input 3 16 3 2" xfId="24190" xr:uid="{518CABAF-DD35-46C5-9D7E-D4CC7E853A96}"/>
    <cellStyle name="Input 3 16 4" xfId="18487" xr:uid="{18C2BD4D-B68C-4C35-8F9E-4358054218F9}"/>
    <cellStyle name="Input 3 17" xfId="8848" xr:uid="{68587077-A0D6-483A-AC68-3C79070038A1}"/>
    <cellStyle name="Input 3 17 2" xfId="12354" xr:uid="{12CBF3AB-A377-4847-BD17-53FE60D0A896}"/>
    <cellStyle name="Input 3 17 2 2" xfId="21801" xr:uid="{E6957165-D3BA-4DDA-A452-FFA292CC7E87}"/>
    <cellStyle name="Input 3 17 2 3" xfId="26193" xr:uid="{B88033F7-5C8E-451A-83CC-323AAD75A257}"/>
    <cellStyle name="Input 3 17 3" xfId="14549" xr:uid="{8780ACAB-B71A-47B1-829A-699D5B8DAECB}"/>
    <cellStyle name="Input 3 17 3 2" xfId="23996" xr:uid="{27CAC634-625F-426B-9E33-4968DDA639DD}"/>
    <cellStyle name="Input 3 17 4" xfId="18293" xr:uid="{83DC2775-F9EB-403F-83D7-5B8C3933234D}"/>
    <cellStyle name="Input 3 18" xfId="8183" xr:uid="{68B97529-926A-45DC-AB4C-71754BC67949}"/>
    <cellStyle name="Input 3 18 2" xfId="11802" xr:uid="{ADC063E6-3641-4B92-B706-501BD1771B42}"/>
    <cellStyle name="Input 3 18 2 2" xfId="21249" xr:uid="{9B07F722-F217-48FD-A49E-A3D460EC5840}"/>
    <cellStyle name="Input 3 18 2 3" xfId="25663" xr:uid="{5F3E2394-67BA-460C-B719-E02DD0F7AFFC}"/>
    <cellStyle name="Input 3 18 3" xfId="13906" xr:uid="{B9BCD1DB-5336-4CF1-8A3A-5A67E607B2AE}"/>
    <cellStyle name="Input 3 18 3 2" xfId="23353" xr:uid="{DF539E1D-3B8D-4149-8336-444606F4E74E}"/>
    <cellStyle name="Input 3 18 4" xfId="17628" xr:uid="{F10BA835-027D-4B6E-8A75-F13B568149A8}"/>
    <cellStyle name="Input 3 19" xfId="9309" xr:uid="{ED4875A0-803C-4872-94AF-44EB8C20F582}"/>
    <cellStyle name="Input 3 19 2" xfId="12753" xr:uid="{1BD851EE-C59E-4584-A27E-FCD2F9C52349}"/>
    <cellStyle name="Input 3 19 2 2" xfId="22200" xr:uid="{3F08FE2B-A265-4B65-8BC3-1176065E4236}"/>
    <cellStyle name="Input 3 19 2 3" xfId="26590" xr:uid="{BA9D04A6-945D-483D-9E6B-502D51E42DB5}"/>
    <cellStyle name="Input 3 19 3" xfId="15008" xr:uid="{B843F344-732F-4387-9A64-76765FA5002A}"/>
    <cellStyle name="Input 3 19 3 2" xfId="24455" xr:uid="{F610E039-5FC2-4E5F-80D5-CD67605681C2}"/>
    <cellStyle name="Input 3 19 4" xfId="18754" xr:uid="{665A992A-E0F8-45EE-9D8D-84F9735CA4CE}"/>
    <cellStyle name="Input 3 2" xfId="1666" xr:uid="{0D0745A2-7A65-4ED0-86D8-F09D20EF3228}"/>
    <cellStyle name="Input 3 2 10" xfId="27058" xr:uid="{87A486D8-DA43-4A0B-9AC2-23C012EE4216}"/>
    <cellStyle name="Input 3 2 11" xfId="27576" xr:uid="{8B6CEF4F-467B-4623-A7BE-F72AB74EE107}"/>
    <cellStyle name="Input 3 2 2" xfId="3688" xr:uid="{C7F72BD3-9300-43C2-B586-CAF4711EF59D}"/>
    <cellStyle name="Input 3 2 2 10" xfId="26915" xr:uid="{E1C45C3E-3E1A-48D1-92C2-A14D561F144F}"/>
    <cellStyle name="Input 3 2 2 2" xfId="6259" xr:uid="{5AC3530B-BED8-4C3E-8404-16EC495D0CFF}"/>
    <cellStyle name="Input 3 2 2 2 2" xfId="6927" xr:uid="{96837BCB-A624-464E-A821-B73300CD17DD}"/>
    <cellStyle name="Input 3 2 2 2 2 2" xfId="10657" xr:uid="{660AC358-33B3-4B04-95F2-9450C2D526E0}"/>
    <cellStyle name="Input 3 2 2 2 2 2 2" xfId="20104" xr:uid="{3C5581B8-A09E-4F99-B9AA-74BA3CB44EB4}"/>
    <cellStyle name="Input 3 2 2 2 2 3" xfId="16375" xr:uid="{4F36EBEF-A2FE-4773-B625-B0AFCDE5ED4A}"/>
    <cellStyle name="Input 3 2 2 2 3" xfId="9988" xr:uid="{5994EDA1-3437-4102-BD95-496EFFA380F6}"/>
    <cellStyle name="Input 3 2 2 2 3 2" xfId="19434" xr:uid="{4B6B290A-1C27-4ACC-B953-6ABA7FFA6445}"/>
    <cellStyle name="Input 3 2 2 2 4" xfId="15705" xr:uid="{BDC21BAC-8519-419B-BCE1-181B7AE5AA59}"/>
    <cellStyle name="Input 3 2 2 2 5" xfId="28267" xr:uid="{DB2157AA-3025-404B-A6D3-54995C75510B}"/>
    <cellStyle name="Input 3 2 2 2 6" xfId="28478" xr:uid="{1D428755-F315-499E-AAAC-EEBB74FE09A2}"/>
    <cellStyle name="Input 3 2 2 2 7" xfId="27565" xr:uid="{40319E65-FB21-4A61-88BB-D096B40D56D7}"/>
    <cellStyle name="Input 3 2 2 2 8" xfId="28775" xr:uid="{2933FABB-AFBF-413F-8F3B-773D9F046B87}"/>
    <cellStyle name="Input 3 2 2 3" xfId="7333" xr:uid="{3E577461-A87B-47F0-AEFF-346909D14AC0}"/>
    <cellStyle name="Input 3 2 2 3 2" xfId="11062" xr:uid="{07638CE7-8A41-4079-8976-3ABA65F55483}"/>
    <cellStyle name="Input 3 2 2 3 2 2" xfId="20509" xr:uid="{6CC00EA3-E256-4D18-B631-BC3A5DC4AA8C}"/>
    <cellStyle name="Input 3 2 2 3 2 3" xfId="24933" xr:uid="{F48DA77C-97D7-4054-A45E-CB7A0BD21A3B}"/>
    <cellStyle name="Input 3 2 2 3 3" xfId="13068" xr:uid="{555D17A3-9602-4B94-A8AD-4EFA6AF9BEDE}"/>
    <cellStyle name="Input 3 2 2 3 3 2" xfId="22515" xr:uid="{14FD1CCF-F63D-46A6-A1FD-0FE06C262B93}"/>
    <cellStyle name="Input 3 2 2 3 4" xfId="16780" xr:uid="{F0342FAB-F1E2-4720-BC4E-53FD6E77E5FC}"/>
    <cellStyle name="Input 3 2 2 4" xfId="7771" xr:uid="{03A3E718-FF06-429B-B157-E1B8E064BA77}"/>
    <cellStyle name="Input 3 2 2 4 2" xfId="11445" xr:uid="{7C3E705B-6FEE-42BD-B45F-820D5FF648EF}"/>
    <cellStyle name="Input 3 2 2 4 2 2" xfId="20892" xr:uid="{CF65B90C-9F83-4B00-949A-87A1DC203AC3}"/>
    <cellStyle name="Input 3 2 2 4 2 3" xfId="25311" xr:uid="{FBA73D79-9A52-4153-A3DE-8EAE4D9E6085}"/>
    <cellStyle name="Input 3 2 2 4 3" xfId="13499" xr:uid="{48E855F7-B96E-4DD6-831A-C1D2950E909C}"/>
    <cellStyle name="Input 3 2 2 4 3 2" xfId="22946" xr:uid="{0D2CD215-A517-43FD-A6A3-B19AA31BA953}"/>
    <cellStyle name="Input 3 2 2 4 4" xfId="17216" xr:uid="{C6E4A552-44D3-4123-940A-98541D6A12BB}"/>
    <cellStyle name="Input 3 2 2 5" xfId="9131" xr:uid="{DAB4A0E2-9686-4DF3-9A49-F45B71C48467}"/>
    <cellStyle name="Input 3 2 2 5 2" xfId="12602" xr:uid="{8F452901-672A-4AD5-A6D7-70E52C5C862D}"/>
    <cellStyle name="Input 3 2 2 5 2 2" xfId="22049" xr:uid="{D2484A0E-DED5-48BB-ACFA-A147587C9D2C}"/>
    <cellStyle name="Input 3 2 2 5 2 3" xfId="26440" xr:uid="{4D60F135-148A-441D-AAD2-E07A0EBAC2EB}"/>
    <cellStyle name="Input 3 2 2 5 3" xfId="14831" xr:uid="{9093E690-11C2-4788-9161-28837FC0970C}"/>
    <cellStyle name="Input 3 2 2 5 3 2" xfId="24278" xr:uid="{B2C801E4-A98E-4DEB-B47C-9FB35146AE4C}"/>
    <cellStyle name="Input 3 2 2 5 4" xfId="18576" xr:uid="{E2429C3F-DCDE-4DB0-BFE3-7F7BBF1E320B}"/>
    <cellStyle name="Input 3 2 2 6" xfId="8091" xr:uid="{902CBEED-6F05-4283-B1AD-2F2F921E0A64}"/>
    <cellStyle name="Input 3 2 2 6 2" xfId="11729" xr:uid="{4A28CFCA-1396-4B17-8130-B07AEBD3FE63}"/>
    <cellStyle name="Input 3 2 2 6 2 2" xfId="21176" xr:uid="{CA31D228-D46F-45C3-917F-78E14F8E8718}"/>
    <cellStyle name="Input 3 2 2 6 2 3" xfId="25592" xr:uid="{FFEB6240-BF45-465B-9886-40748BA28EC4}"/>
    <cellStyle name="Input 3 2 2 6 3" xfId="13816" xr:uid="{3A0BD057-71A2-4DE0-B040-E66A39DA6DBE}"/>
    <cellStyle name="Input 3 2 2 6 3 2" xfId="23263" xr:uid="{E720CCA4-2BB8-4A8B-9CC8-B082F9F66F3F}"/>
    <cellStyle name="Input 3 2 2 6 4" xfId="17536" xr:uid="{E709E2AE-2A9B-42CA-A4A6-1D8F760D053C}"/>
    <cellStyle name="Input 3 2 2 7" xfId="7803" xr:uid="{3F24F1E5-FB5F-4256-A526-946A67D7320E}"/>
    <cellStyle name="Input 3 2 2 7 2" xfId="11475" xr:uid="{4FDDF59D-7F0A-4C33-AF24-47A5BA5FA222}"/>
    <cellStyle name="Input 3 2 2 7 2 2" xfId="20922" xr:uid="{569929AA-6DEA-4087-91F3-C337B28FF54C}"/>
    <cellStyle name="Input 3 2 2 7 2 3" xfId="25341" xr:uid="{312619D2-A447-4550-B768-1AD2EA7D2227}"/>
    <cellStyle name="Input 3 2 2 7 3" xfId="13531" xr:uid="{511211B5-247F-45BC-9516-15424FE2A1D4}"/>
    <cellStyle name="Input 3 2 2 7 3 2" xfId="22978" xr:uid="{FB1C0159-5233-402C-8F5D-19F9A567D3B9}"/>
    <cellStyle name="Input 3 2 2 7 4" xfId="17248" xr:uid="{8F18CFE2-BF5F-4C5D-8B0B-E712324AFB8E}"/>
    <cellStyle name="Input 3 2 2 8" xfId="8374" xr:uid="{6A126B19-783D-4E8D-A5D6-3E763A772D8E}"/>
    <cellStyle name="Input 3 2 2 8 2" xfId="14096" xr:uid="{5F4DC411-7410-43F1-A0C8-EE975789B75E}"/>
    <cellStyle name="Input 3 2 2 8 2 2" xfId="23543" xr:uid="{9D20F55A-C19A-4E32-AAA9-50A08E87EE1E}"/>
    <cellStyle name="Input 3 2 2 8 3" xfId="17819" xr:uid="{A5847A94-5458-4D30-A92A-610F5CB1CA2D}"/>
    <cellStyle name="Input 3 2 2 9" xfId="27545" xr:uid="{DEBCEF2B-4FA2-4F54-909C-7EC5DEC07909}"/>
    <cellStyle name="Input 3 2 3" xfId="5910" xr:uid="{C5A84CB9-ECBE-4229-8113-6A5AA37C1A65}"/>
    <cellStyle name="Input 3 2 3 2" xfId="6578" xr:uid="{44AA028D-5AC9-46D5-BEB3-679126B1A89D}"/>
    <cellStyle name="Input 3 2 3 2 2" xfId="10308" xr:uid="{C02717B6-7DB0-40CC-A44F-099784BF6D89}"/>
    <cellStyle name="Input 3 2 3 2 2 2" xfId="19754" xr:uid="{772BFEDA-0DAF-4864-A2CD-FB61EFCC4AC9}"/>
    <cellStyle name="Input 3 2 3 2 3" xfId="16025" xr:uid="{463617BE-1381-4BCF-BE90-68FBDE4E370C}"/>
    <cellStyle name="Input 3 2 3 3" xfId="9639" xr:uid="{C2720183-C890-470C-B2A3-753E46DF6023}"/>
    <cellStyle name="Input 3 2 3 3 2" xfId="19084" xr:uid="{934EF119-3C87-4A13-A417-24B1F4241A67}"/>
    <cellStyle name="Input 3 2 3 4" xfId="15355" xr:uid="{78EE58B7-F7B3-4B9B-9727-C01187155329}"/>
    <cellStyle name="Input 3 2 3 5" xfId="28088" xr:uid="{F884202A-74CA-450F-9B74-0AD8BE08548D}"/>
    <cellStyle name="Input 3 2 3 6" xfId="27830" xr:uid="{309B5261-3043-4FEF-92EF-2FEC7969A270}"/>
    <cellStyle name="Input 3 2 3 7" xfId="27299" xr:uid="{BA95AC22-94BC-452E-8179-3EE8D92AD9D9}"/>
    <cellStyle name="Input 3 2 3 8" xfId="28622" xr:uid="{C6C98EF5-FA52-4715-9437-411D241C90E8}"/>
    <cellStyle name="Input 3 2 4" xfId="7401" xr:uid="{C7AA1431-0285-43C4-A474-48C95D2D148B}"/>
    <cellStyle name="Input 3 2 4 2" xfId="11130" xr:uid="{C9E20636-C03E-4DB4-B90F-9CCC3950E8F2}"/>
    <cellStyle name="Input 3 2 4 2 2" xfId="20577" xr:uid="{5C27232F-7EBC-4ADC-901C-33907B9C9600}"/>
    <cellStyle name="Input 3 2 4 2 3" xfId="25001" xr:uid="{FFE7B3B2-5E73-428B-87F3-09BAC30DA7E7}"/>
    <cellStyle name="Input 3 2 4 3" xfId="13136" xr:uid="{DB36A0AD-89B9-4106-895D-2860C7C7B59B}"/>
    <cellStyle name="Input 3 2 4 3 2" xfId="22583" xr:uid="{E43987EC-13E2-4EEA-8D2F-E3BADB152C46}"/>
    <cellStyle name="Input 3 2 4 4" xfId="16848" xr:uid="{BD8CE674-379E-48F3-8E7C-63ECA3E3A35F}"/>
    <cellStyle name="Input 3 2 5" xfId="8615" xr:uid="{A1F8D3C7-F06B-4C1F-80C5-6506D7043786}"/>
    <cellStyle name="Input 3 2 5 2" xfId="12164" xr:uid="{AA8ADD0B-2400-4356-8A62-887EC871BEDD}"/>
    <cellStyle name="Input 3 2 5 2 2" xfId="21611" xr:uid="{C1B2E9D9-926D-4929-985F-E1DAB16E53D2}"/>
    <cellStyle name="Input 3 2 5 2 3" xfId="26005" xr:uid="{A57B370A-1458-485E-9760-055194C3C032}"/>
    <cellStyle name="Input 3 2 5 3" xfId="14318" xr:uid="{A14A6541-34E4-4359-B050-B3D9B7758E67}"/>
    <cellStyle name="Input 3 2 5 3 2" xfId="23765" xr:uid="{2371B272-99FA-456E-A4C5-9A4C85F7FEEC}"/>
    <cellStyle name="Input 3 2 5 4" xfId="18060" xr:uid="{1991300E-E315-4054-BA26-C97F9BB19497}"/>
    <cellStyle name="Input 3 2 6" xfId="7752" xr:uid="{A3941A35-CF30-445D-AAE0-7926DF9D0A8C}"/>
    <cellStyle name="Input 3 2 6 2" xfId="11427" xr:uid="{2276FACF-B033-44F9-9B17-A2DCBA313EFE}"/>
    <cellStyle name="Input 3 2 6 2 2" xfId="20874" xr:uid="{BD33ED6E-EAF4-43E0-9C56-C198615FD649}"/>
    <cellStyle name="Input 3 2 6 2 3" xfId="25293" xr:uid="{5A5CA795-388B-4D3E-B4BC-50B225546D5C}"/>
    <cellStyle name="Input 3 2 6 3" xfId="13480" xr:uid="{DF60955F-977E-4150-A787-F467870AC897}"/>
    <cellStyle name="Input 3 2 6 3 2" xfId="22927" xr:uid="{4E7E359C-F9A7-411D-A688-372124A2875C}"/>
    <cellStyle name="Input 3 2 6 4" xfId="17197" xr:uid="{6B2497DA-FBE7-4920-91BA-6B175CF6CF04}"/>
    <cellStyle name="Input 3 2 7" xfId="8955" xr:uid="{1292B65A-F3C0-47B7-A860-BD6F1F905E3F}"/>
    <cellStyle name="Input 3 2 7 2" xfId="12442" xr:uid="{898BFF6B-CFB6-4B1B-8575-018DF569B48A}"/>
    <cellStyle name="Input 3 2 7 2 2" xfId="21889" xr:uid="{461F75C3-1BC4-4EB5-8664-6A570DCB1411}"/>
    <cellStyle name="Input 3 2 7 2 3" xfId="26281" xr:uid="{EA94A0E1-265C-41DC-8055-6CB00DA1EE06}"/>
    <cellStyle name="Input 3 2 7 3" xfId="14656" xr:uid="{E08744FD-A85D-4346-85C1-57442826199A}"/>
    <cellStyle name="Input 3 2 7 3 2" xfId="24103" xr:uid="{F525A760-92E8-47F6-8C28-1DCAAFF399D8}"/>
    <cellStyle name="Input 3 2 7 4" xfId="18400" xr:uid="{308E05E0-73AD-4F53-8105-B62ECED69405}"/>
    <cellStyle name="Input 3 2 8" xfId="8878" xr:uid="{4B81D8A9-01D3-41C6-9922-D9249836F74B}"/>
    <cellStyle name="Input 3 2 8 2" xfId="12375" xr:uid="{E13C13B9-8081-4A2C-B1D5-4FDBB8C86FF1}"/>
    <cellStyle name="Input 3 2 8 2 2" xfId="21822" xr:uid="{FFC92C3C-3ABF-4D9E-981A-C36B3E4E1A30}"/>
    <cellStyle name="Input 3 2 8 2 3" xfId="26214" xr:uid="{A16B20FF-C566-457A-8187-FA2EF1EFACD7}"/>
    <cellStyle name="Input 3 2 8 3" xfId="14579" xr:uid="{C404E1CC-52D9-46F2-88C8-EA00B05780C0}"/>
    <cellStyle name="Input 3 2 8 3 2" xfId="24026" xr:uid="{9A5D3C0F-2D03-42F5-8A9A-AE84FA238543}"/>
    <cellStyle name="Input 3 2 8 4" xfId="18323" xr:uid="{4357B0E2-90BE-4F52-95A0-B1C7FB2D057B}"/>
    <cellStyle name="Input 3 2 9" xfId="8633" xr:uid="{F2EF1534-0DF2-4119-8D23-08755F31D3F3}"/>
    <cellStyle name="Input 3 2 9 2" xfId="14336" xr:uid="{6FF35DD2-540F-4A0E-AC5B-00972E74ADF4}"/>
    <cellStyle name="Input 3 2 9 2 2" xfId="23783" xr:uid="{6524F436-E09B-429D-A5AE-DCF7E5CAD3C3}"/>
    <cellStyle name="Input 3 2 9 3" xfId="18078" xr:uid="{E299EFF2-55B5-448B-BD4F-0CAD0D9CF69D}"/>
    <cellStyle name="Input 3 20" xfId="8289" xr:uid="{D502E20E-9B5C-485A-8A66-25A519D775E8}"/>
    <cellStyle name="Input 3 20 2" xfId="14012" xr:uid="{62ADF801-BF5F-47C3-9C0E-ACE2D05E55A4}"/>
    <cellStyle name="Input 3 20 2 2" xfId="23459" xr:uid="{DC50C74B-C893-40B6-8367-E09D3B73FF0F}"/>
    <cellStyle name="Input 3 20 3" xfId="17734" xr:uid="{A8E1DC3E-FFE6-4695-A05A-C70F68C7F150}"/>
    <cellStyle name="Input 3 21" xfId="27055" xr:uid="{D80E312B-1992-4F59-BE10-5B0817B803EC}"/>
    <cellStyle name="Input 3 22" xfId="27888" xr:uid="{F87A5E28-6B68-486A-8215-238EBCA73C12}"/>
    <cellStyle name="Input 3 23" xfId="29095" xr:uid="{E1597E90-0ECD-4937-9213-F6CB49D5DB5C}"/>
    <cellStyle name="Input 3 24" xfId="1663" xr:uid="{90059382-3705-4F57-A030-6BB0723D0D36}"/>
    <cellStyle name="Input 3 3" xfId="1667" xr:uid="{8607E315-05D9-48FD-A74E-02C06E36D6D5}"/>
    <cellStyle name="Input 3 3 10" xfId="27575" xr:uid="{773B6289-3446-401F-BD40-E0E08A3EFAFC}"/>
    <cellStyle name="Input 3 3 2" xfId="5911" xr:uid="{6D9F6890-DA3E-498A-95E6-87C8FDCE6E3A}"/>
    <cellStyle name="Input 3 3 2 2" xfId="6579" xr:uid="{C01F4086-5BB7-4665-B31A-23D41A1DCF3A}"/>
    <cellStyle name="Input 3 3 2 2 2" xfId="10309" xr:uid="{CB2474A6-6518-4EBE-BC08-28C225A8CE24}"/>
    <cellStyle name="Input 3 3 2 2 2 2" xfId="19755" xr:uid="{73A8AC95-5E61-487B-AFEC-237EE11A2608}"/>
    <cellStyle name="Input 3 3 2 2 3" xfId="16026" xr:uid="{1B896B14-25CF-4625-A976-6AC7FD0EB695}"/>
    <cellStyle name="Input 3 3 2 3" xfId="9640" xr:uid="{11B3C766-A197-4124-9FDB-F1314C148698}"/>
    <cellStyle name="Input 3 3 2 3 2" xfId="19085" xr:uid="{F392CA59-098A-493D-9E12-A4C295402D53}"/>
    <cellStyle name="Input 3 3 2 4" xfId="15356" xr:uid="{156A908D-DF3D-4E43-B79A-55930D911C9D}"/>
    <cellStyle name="Input 3 3 2 5" xfId="28089" xr:uid="{4D183CD9-6C8E-4072-A025-8E973A3D1B2D}"/>
    <cellStyle name="Input 3 3 2 6" xfId="27465" xr:uid="{F1AC299B-EB81-4449-BB1C-4F50DE727EA1}"/>
    <cellStyle name="Input 3 3 2 7" xfId="27259" xr:uid="{0406DAC7-B008-4FD9-832D-7E9CFEF3179B}"/>
    <cellStyle name="Input 3 3 2 8" xfId="28623" xr:uid="{7659F147-58E2-48A3-8C0F-21DC934A4291}"/>
    <cellStyle name="Input 3 3 3" xfId="7478" xr:uid="{9AF839FA-A513-4668-A02A-4E84243735BC}"/>
    <cellStyle name="Input 3 3 3 2" xfId="11207" xr:uid="{D1FF9C4E-78AF-47D0-9670-C7C67181F69B}"/>
    <cellStyle name="Input 3 3 3 2 2" xfId="20654" xr:uid="{0A4C02C8-5462-4213-BA55-B4BDEC0E3C31}"/>
    <cellStyle name="Input 3 3 3 2 3" xfId="25078" xr:uid="{CEF8FFD6-8BB0-42CB-8C6E-DA7716DAF702}"/>
    <cellStyle name="Input 3 3 3 3" xfId="13213" xr:uid="{ADC5D18D-7159-48F6-9F43-FAF1B1278943}"/>
    <cellStyle name="Input 3 3 3 3 2" xfId="22660" xr:uid="{7E1953C5-8CC0-4C77-84C1-2AC1DAEB623D}"/>
    <cellStyle name="Input 3 3 3 4" xfId="16925" xr:uid="{09D7B7BF-ACC9-4C06-A283-6B6352D2197A}"/>
    <cellStyle name="Input 3 3 4" xfId="8614" xr:uid="{9BD8B958-77E9-432E-B17A-1A0A321B60C1}"/>
    <cellStyle name="Input 3 3 4 2" xfId="12163" xr:uid="{1654251E-3F1F-421D-87B9-4EACE878832B}"/>
    <cellStyle name="Input 3 3 4 2 2" xfId="21610" xr:uid="{6CE55548-266B-42AB-A45B-417BF4567B4C}"/>
    <cellStyle name="Input 3 3 4 2 3" xfId="26004" xr:uid="{EC4122A6-192B-402F-B617-3B64865B8DE0}"/>
    <cellStyle name="Input 3 3 4 3" xfId="14317" xr:uid="{F00B9C3C-DDE7-4187-9F8C-00DEE0312168}"/>
    <cellStyle name="Input 3 3 4 3 2" xfId="23764" xr:uid="{B7BEC9E6-1D45-431E-9051-1D29D2BB16B2}"/>
    <cellStyle name="Input 3 3 4 4" xfId="18059" xr:uid="{D0191858-E3C9-4A41-AB6D-674B14DEC428}"/>
    <cellStyle name="Input 3 3 5" xfId="7753" xr:uid="{738140A4-015F-45E8-9E23-8D8C458588AB}"/>
    <cellStyle name="Input 3 3 5 2" xfId="11428" xr:uid="{1C1F7636-6325-48AA-95AC-BBBB1EAAF6AC}"/>
    <cellStyle name="Input 3 3 5 2 2" xfId="20875" xr:uid="{F075108E-A233-4AAF-B612-9B2D5959F297}"/>
    <cellStyle name="Input 3 3 5 2 3" xfId="25294" xr:uid="{C731BED4-0604-4F80-931F-69EFE9E3C9CC}"/>
    <cellStyle name="Input 3 3 5 3" xfId="13481" xr:uid="{58ED9210-88E7-4541-8DA4-2E9BF9ACD088}"/>
    <cellStyle name="Input 3 3 5 3 2" xfId="22928" xr:uid="{83F750F3-0D32-421B-96D1-BC0487A2B130}"/>
    <cellStyle name="Input 3 3 5 4" xfId="17198" xr:uid="{77F74D5E-EC24-47F1-B5C7-9B68CDD5C40E}"/>
    <cellStyle name="Input 3 3 6" xfId="7626" xr:uid="{1BC7B382-3C00-451B-AEA5-7D84C035DABB}"/>
    <cellStyle name="Input 3 3 6 2" xfId="11336" xr:uid="{2D7D9837-740F-40BA-8AAD-A8CA0944FCE0}"/>
    <cellStyle name="Input 3 3 6 2 2" xfId="20783" xr:uid="{42FE125D-5757-4CB2-8FC8-504DE622E6DF}"/>
    <cellStyle name="Input 3 3 6 2 3" xfId="25202" xr:uid="{D4023D48-E3E5-4694-B69E-B0CD25EB652E}"/>
    <cellStyle name="Input 3 3 6 3" xfId="13354" xr:uid="{5FE24823-B78E-499A-8D21-CE291C08B135}"/>
    <cellStyle name="Input 3 3 6 3 2" xfId="22801" xr:uid="{5D21804B-1885-45B4-9BBC-098B07C2A165}"/>
    <cellStyle name="Input 3 3 6 4" xfId="17071" xr:uid="{FEBC6206-9153-4BE4-81D5-D42723D8963D}"/>
    <cellStyle name="Input 3 3 7" xfId="7804" xr:uid="{B20547BC-9DC5-489C-A0D6-9B195FBE12C2}"/>
    <cellStyle name="Input 3 3 7 2" xfId="11476" xr:uid="{974D8BCC-A16C-4AFF-B45B-D2D6D3B51DC9}"/>
    <cellStyle name="Input 3 3 7 2 2" xfId="20923" xr:uid="{67CAE350-C612-4844-8838-E9A88D7CE508}"/>
    <cellStyle name="Input 3 3 7 2 3" xfId="25342" xr:uid="{E52A3D92-A2A8-499A-A450-29872BC75B24}"/>
    <cellStyle name="Input 3 3 7 3" xfId="13532" xr:uid="{7C6C4B32-79C2-418E-B1DA-F730817428E4}"/>
    <cellStyle name="Input 3 3 7 3 2" xfId="22979" xr:uid="{BD4539CF-6B47-43FB-B5CC-12BF3C7E3BEC}"/>
    <cellStyle name="Input 3 3 7 4" xfId="17249" xr:uid="{CC35379B-8D07-426D-A6C2-F76FCD6B07B2}"/>
    <cellStyle name="Input 3 3 8" xfId="8365" xr:uid="{6B2D4911-94F9-4048-AE66-96244B882EB3}"/>
    <cellStyle name="Input 3 3 8 2" xfId="14087" xr:uid="{6E3C4FCC-91AF-47C5-8A07-C4FF9D64FB88}"/>
    <cellStyle name="Input 3 3 8 2 2" xfId="23534" xr:uid="{48A85140-C9B8-483A-9580-642DC025E411}"/>
    <cellStyle name="Input 3 3 8 3" xfId="17810" xr:uid="{C1F5FD8A-71AE-4302-B2EE-43C8F5F59962}"/>
    <cellStyle name="Input 3 3 9" xfId="27059" xr:uid="{FD3DB5AD-61F7-4F87-96FA-8A01FEBC620A}"/>
    <cellStyle name="Input 3 4" xfId="1668" xr:uid="{9C253547-4510-4F60-81C0-219D172F4FE3}"/>
    <cellStyle name="Input 3 4 10" xfId="27574" xr:uid="{B3ED145C-B6A6-46CB-B6EF-D87179EADA92}"/>
    <cellStyle name="Input 3 4 2" xfId="5912" xr:uid="{16CC39EF-ABB3-4A99-93AF-30FAFFB56546}"/>
    <cellStyle name="Input 3 4 2 2" xfId="6580" xr:uid="{86B382DC-F796-45AE-8BFE-91D481A01CCF}"/>
    <cellStyle name="Input 3 4 2 2 2" xfId="10310" xr:uid="{745480A5-7A06-427D-A50D-801CFE4CBF68}"/>
    <cellStyle name="Input 3 4 2 2 2 2" xfId="19756" xr:uid="{5841A9D7-3058-4148-A078-CC66D11B95C4}"/>
    <cellStyle name="Input 3 4 2 2 3" xfId="16027" xr:uid="{16539621-225C-4F0C-8060-F55539A7E73B}"/>
    <cellStyle name="Input 3 4 2 3" xfId="9641" xr:uid="{00EBB0B3-557F-47EA-B380-DA0E1D05B0B0}"/>
    <cellStyle name="Input 3 4 2 3 2" xfId="19086" xr:uid="{75700790-54A0-4FD8-A749-53CACCE029F7}"/>
    <cellStyle name="Input 3 4 2 4" xfId="15357" xr:uid="{AD3A65D6-8344-4293-B512-CA1BAF18ADE2}"/>
    <cellStyle name="Input 3 4 2 5" xfId="28090" xr:uid="{C2F8BC2C-41FA-446C-A400-67A288F29514}"/>
    <cellStyle name="Input 3 4 2 6" xfId="27990" xr:uid="{35A26E5C-C5CE-4120-8EB4-AA413993FEB0}"/>
    <cellStyle name="Input 3 4 2 7" xfId="26923" xr:uid="{28B233D7-96ED-47A8-9D66-480FC614AC27}"/>
    <cellStyle name="Input 3 4 2 8" xfId="28624" xr:uid="{8C94BEEE-D6F4-41B5-A516-58C9A1CC1540}"/>
    <cellStyle name="Input 3 4 3" xfId="7400" xr:uid="{9997AC50-C5E9-4459-9851-7013BA82BBE3}"/>
    <cellStyle name="Input 3 4 3 2" xfId="11129" xr:uid="{6B67E9E8-F832-404C-ACA6-57EC2CEC4312}"/>
    <cellStyle name="Input 3 4 3 2 2" xfId="20576" xr:uid="{B9AEBA2D-102D-4915-B151-5ED076D527F0}"/>
    <cellStyle name="Input 3 4 3 2 3" xfId="25000" xr:uid="{08705103-D8C7-43DC-964C-82731ED39EC8}"/>
    <cellStyle name="Input 3 4 3 3" xfId="13135" xr:uid="{73601D25-254E-49E3-9056-054AA5F2D3AF}"/>
    <cellStyle name="Input 3 4 3 3 2" xfId="22582" xr:uid="{6250C5BE-74EC-461C-8462-4E0E7754724D}"/>
    <cellStyle name="Input 3 4 3 4" xfId="16847" xr:uid="{F81B2512-F7E4-4D7E-96C7-B675BFFDC8D3}"/>
    <cellStyle name="Input 3 4 4" xfId="9039" xr:uid="{B2EF5002-151D-453D-A9B0-9595DB128B1A}"/>
    <cellStyle name="Input 3 4 4 2" xfId="12521" xr:uid="{BD7B4687-6FA1-4829-B5A5-86530A653DFB}"/>
    <cellStyle name="Input 3 4 4 2 2" xfId="21968" xr:uid="{6D638B61-93A5-46FA-8679-1DA786C11FAB}"/>
    <cellStyle name="Input 3 4 4 2 3" xfId="26360" xr:uid="{36A332EF-8FC2-486C-B70D-8A7C32145163}"/>
    <cellStyle name="Input 3 4 4 3" xfId="14740" xr:uid="{AD725D65-5186-47DC-AB48-0A84842E769E}"/>
    <cellStyle name="Input 3 4 4 3 2" xfId="24187" xr:uid="{F812911B-4496-4E0F-AFC1-A0F93DAED78E}"/>
    <cellStyle name="Input 3 4 4 4" xfId="18484" xr:uid="{0FD247AA-B2AE-481D-B755-E83A83BFA355}"/>
    <cellStyle name="Input 3 4 5" xfId="7754" xr:uid="{9ADD1932-00DF-4D36-AF95-7507178A4EB4}"/>
    <cellStyle name="Input 3 4 5 2" xfId="11429" xr:uid="{B0E345AA-FA4E-4414-8F1D-78EAB4AA3C2A}"/>
    <cellStyle name="Input 3 4 5 2 2" xfId="20876" xr:uid="{ABFBA1EF-C9CA-4545-8A10-71A08ABC45B9}"/>
    <cellStyle name="Input 3 4 5 2 3" xfId="25295" xr:uid="{7EB4988C-73F6-4A14-91A7-41ED2540266A}"/>
    <cellStyle name="Input 3 4 5 3" xfId="13482" xr:uid="{C1206A1C-F1E4-498E-8413-A85728007F63}"/>
    <cellStyle name="Input 3 4 5 3 2" xfId="22929" xr:uid="{19143E2A-0D5A-4204-B416-736F0DDAD9EA}"/>
    <cellStyle name="Input 3 4 5 4" xfId="17199" xr:uid="{4BAAD33F-EBE4-42BA-B610-C5C588E3ECEC}"/>
    <cellStyle name="Input 3 4 6" xfId="8690" xr:uid="{60E7203B-4029-4E60-93F7-88BCA45F7DD7}"/>
    <cellStyle name="Input 3 4 6 2" xfId="12221" xr:uid="{32464DB6-C582-4AB1-934A-5F1F6F950718}"/>
    <cellStyle name="Input 3 4 6 2 2" xfId="21668" xr:uid="{F1C019AA-04C0-4F8F-AB08-EACED8865CFD}"/>
    <cellStyle name="Input 3 4 6 2 3" xfId="26062" xr:uid="{1120690A-1F3D-4131-9F66-469047E3C9EC}"/>
    <cellStyle name="Input 3 4 6 3" xfId="14393" xr:uid="{08CD42B8-37A9-4ACA-B156-C3E9A50EB506}"/>
    <cellStyle name="Input 3 4 6 3 2" xfId="23840" xr:uid="{3FAFD85C-8EC4-494B-81BB-6BF6E4EFBE8D}"/>
    <cellStyle name="Input 3 4 6 4" xfId="18135" xr:uid="{31095CA6-651E-442C-A7D6-017E62824925}"/>
    <cellStyle name="Input 3 4 7" xfId="8408" xr:uid="{050BD4BE-343E-4A3D-91E4-95BF36E910B5}"/>
    <cellStyle name="Input 3 4 7 2" xfId="11983" xr:uid="{73EC5C3B-E7AE-46FA-AB51-BE755ABF1902}"/>
    <cellStyle name="Input 3 4 7 2 2" xfId="21430" xr:uid="{86365B35-81BB-40B8-98AC-38D7EB0C9668}"/>
    <cellStyle name="Input 3 4 7 2 3" xfId="25839" xr:uid="{85202CEE-2DD5-406E-BC82-4C5BB8F09B38}"/>
    <cellStyle name="Input 3 4 7 3" xfId="14126" xr:uid="{86A6ACD3-41A0-4F7C-A2BC-694354EF9644}"/>
    <cellStyle name="Input 3 4 7 3 2" xfId="23573" xr:uid="{9A63ACE7-2F53-4F53-AC1C-679BA417D677}"/>
    <cellStyle name="Input 3 4 7 4" xfId="17853" xr:uid="{9139CDD6-AF8E-4F1E-AF9D-D46420BF2043}"/>
    <cellStyle name="Input 3 4 8" xfId="9419" xr:uid="{592806BB-E682-4005-ACA0-7D5425B7EEB5}"/>
    <cellStyle name="Input 3 4 8 2" xfId="15118" xr:uid="{7213B8A5-1A45-42E5-9AB0-488967BB824A}"/>
    <cellStyle name="Input 3 4 8 2 2" xfId="24565" xr:uid="{FE0945AF-42FE-4DF0-86E9-60B9884772C5}"/>
    <cellStyle name="Input 3 4 8 3" xfId="18864" xr:uid="{BB3EF303-41F1-498C-A4BB-D0EC3DEAE052}"/>
    <cellStyle name="Input 3 4 9" xfId="27060" xr:uid="{9C183A65-16D7-4180-8C5C-973CC79EF5E4}"/>
    <cellStyle name="Input 3 5" xfId="1669" xr:uid="{21C3269A-A1DD-422A-8DD6-AEE5D71BD09B}"/>
    <cellStyle name="Input 3 5 10" xfId="27573" xr:uid="{C8D6C586-96F5-4B77-BC23-CA83BD4A1777}"/>
    <cellStyle name="Input 3 5 2" xfId="5913" xr:uid="{322BBF89-3185-490B-B0F6-D140F0CF5E59}"/>
    <cellStyle name="Input 3 5 2 2" xfId="6581" xr:uid="{BDA8CB23-7546-480E-B74F-B8B5DA1D0E11}"/>
    <cellStyle name="Input 3 5 2 2 2" xfId="10311" xr:uid="{92522157-1A79-406C-B5A6-82F01269A1F2}"/>
    <cellStyle name="Input 3 5 2 2 2 2" xfId="19757" xr:uid="{E324FCC0-885A-4546-B11C-2709E5CFE6EA}"/>
    <cellStyle name="Input 3 5 2 2 3" xfId="16028" xr:uid="{1706A144-2C03-4E96-8C08-D3D7F8BAE24A}"/>
    <cellStyle name="Input 3 5 2 3" xfId="9642" xr:uid="{1F8FC4D9-4941-4034-AA3A-D4FE42054D16}"/>
    <cellStyle name="Input 3 5 2 3 2" xfId="19087" xr:uid="{991D7CA2-C36A-4526-A213-19D65C0C8F6F}"/>
    <cellStyle name="Input 3 5 2 4" xfId="15358" xr:uid="{B4A92A34-63EB-4C21-A9C6-C9FD56FB7D35}"/>
    <cellStyle name="Input 3 5 2 5" xfId="28091" xr:uid="{6D519FF2-AC10-42AB-82A9-AC1F4691D4D2}"/>
    <cellStyle name="Input 3 5 2 6" xfId="27991" xr:uid="{1B7B5897-71BD-4720-9D95-68168A9E3FAD}"/>
    <cellStyle name="Input 3 5 2 7" xfId="27290" xr:uid="{8D2D4D3B-AF91-40BA-A096-28E158C9F931}"/>
    <cellStyle name="Input 3 5 2 8" xfId="28625" xr:uid="{69ED2059-2316-4578-BB04-FE60C9479812}"/>
    <cellStyle name="Input 3 5 3" xfId="7477" xr:uid="{E252A3CE-3708-4125-BD84-211BD396CA62}"/>
    <cellStyle name="Input 3 5 3 2" xfId="11206" xr:uid="{D6B69640-AE38-4F35-8323-F70E176149DB}"/>
    <cellStyle name="Input 3 5 3 2 2" xfId="20653" xr:uid="{2B06CF89-DF6C-47D0-BF11-596C5ADC34C0}"/>
    <cellStyle name="Input 3 5 3 2 3" xfId="25077" xr:uid="{E1D97039-8396-4C5F-905A-ABCFD61AA8A2}"/>
    <cellStyle name="Input 3 5 3 3" xfId="13212" xr:uid="{BF13808B-6F2D-49CE-90B8-3C56F117ECB3}"/>
    <cellStyle name="Input 3 5 3 3 2" xfId="22659" xr:uid="{2B3C84F1-5960-4D2A-97F8-E83DCD261BFE}"/>
    <cellStyle name="Input 3 5 3 4" xfId="16924" xr:uid="{DB633D8F-2407-4322-A388-00F7AE4DC280}"/>
    <cellStyle name="Input 3 5 4" xfId="9038" xr:uid="{14FC6FD7-6AEC-4839-ACFE-BA7044A77232}"/>
    <cellStyle name="Input 3 5 4 2" xfId="12520" xr:uid="{617672DA-6357-4726-99B6-B25A75AF1925}"/>
    <cellStyle name="Input 3 5 4 2 2" xfId="21967" xr:uid="{425CAF1C-998B-44A0-90CE-4322756D6DEB}"/>
    <cellStyle name="Input 3 5 4 2 3" xfId="26359" xr:uid="{A949BC4C-3A91-4A15-8B63-F29370D62666}"/>
    <cellStyle name="Input 3 5 4 3" xfId="14739" xr:uid="{46917286-9E8D-49E0-8E75-B6B8AD4C977C}"/>
    <cellStyle name="Input 3 5 4 3 2" xfId="24186" xr:uid="{0017949E-E942-4F5F-A170-12F895475457}"/>
    <cellStyle name="Input 3 5 4 4" xfId="18483" xr:uid="{A17C0C97-47CE-422B-BD4B-8BC6FA35415D}"/>
    <cellStyle name="Input 3 5 5" xfId="7755" xr:uid="{F8AE2496-4D31-4876-B054-CEE3374F604D}"/>
    <cellStyle name="Input 3 5 5 2" xfId="11430" xr:uid="{6B0B72C6-5CD8-42AE-BDBB-2E0234C8028C}"/>
    <cellStyle name="Input 3 5 5 2 2" xfId="20877" xr:uid="{FFDE84AB-F7DE-403F-8C75-72C888055A73}"/>
    <cellStyle name="Input 3 5 5 2 3" xfId="25296" xr:uid="{B59A87C4-5898-4A99-838D-2EC5D64BA0A8}"/>
    <cellStyle name="Input 3 5 5 3" xfId="13483" xr:uid="{6BC2459D-9E7A-422A-BBD2-6E13228FA456}"/>
    <cellStyle name="Input 3 5 5 3 2" xfId="22930" xr:uid="{8A2C77E5-5A6A-47C8-9B1C-DB48BAC4CE61}"/>
    <cellStyle name="Input 3 5 5 4" xfId="17200" xr:uid="{D85EA42B-09B5-4CC3-9EBD-574FA95761EF}"/>
    <cellStyle name="Input 3 5 6" xfId="8468" xr:uid="{02746FCD-F0E2-4EA5-A279-54CD382572D8}"/>
    <cellStyle name="Input 3 5 6 2" xfId="12035" xr:uid="{A2AE389E-94D4-4002-95EC-648CBD072A9D}"/>
    <cellStyle name="Input 3 5 6 2 2" xfId="21482" xr:uid="{43C11AA5-F86D-406B-AEFB-D77FD2D1FB09}"/>
    <cellStyle name="Input 3 5 6 2 3" xfId="25877" xr:uid="{BD45C3DB-B5E1-4DFD-8422-F39DA844E729}"/>
    <cellStyle name="Input 3 5 6 3" xfId="14172" xr:uid="{6790A6D1-A0DE-49CC-81C4-F2A916DB0064}"/>
    <cellStyle name="Input 3 5 6 3 2" xfId="23619" xr:uid="{2E70BB68-657E-40B9-B8DA-C08B561537CA}"/>
    <cellStyle name="Input 3 5 6 4" xfId="17913" xr:uid="{CA0A2A61-F8B0-41EB-AF5B-06130D48566D}"/>
    <cellStyle name="Input 3 5 7" xfId="8391" xr:uid="{D55045A7-92C6-461B-A4BF-A27BBB3CB61C}"/>
    <cellStyle name="Input 3 5 7 2" xfId="11971" xr:uid="{124466A3-7A10-4AB0-A314-2921954D5642}"/>
    <cellStyle name="Input 3 5 7 2 2" xfId="21418" xr:uid="{97FBE389-2883-4B66-816C-D860270D16E7}"/>
    <cellStyle name="Input 3 5 7 2 3" xfId="25831" xr:uid="{69BE14E5-090E-4190-8205-16B7A2EC4B6C}"/>
    <cellStyle name="Input 3 5 7 3" xfId="14113" xr:uid="{5566FC31-8593-4F8D-899E-4F958FC6DC53}"/>
    <cellStyle name="Input 3 5 7 3 2" xfId="23560" xr:uid="{2D54AF60-884C-428E-A229-6542636A48D3}"/>
    <cellStyle name="Input 3 5 7 4" xfId="17836" xr:uid="{6DE12992-33FC-4B0A-9819-1C1B9213FA38}"/>
    <cellStyle name="Input 3 5 8" xfId="7800" xr:uid="{4BDA48B6-6A52-4FE0-8D28-235A9DDB0CF7}"/>
    <cellStyle name="Input 3 5 8 2" xfId="13528" xr:uid="{8812A5C4-5860-426B-BE5B-28C601E56C82}"/>
    <cellStyle name="Input 3 5 8 2 2" xfId="22975" xr:uid="{F5F65AA9-1707-4FFE-9FDD-9D034151940C}"/>
    <cellStyle name="Input 3 5 8 3" xfId="17245" xr:uid="{98B3E2E9-E66E-4334-880C-C828CCFAC015}"/>
    <cellStyle name="Input 3 5 9" xfId="27061" xr:uid="{4E73B769-103F-4875-A989-B0D9EF0CEC26}"/>
    <cellStyle name="Input 3 6" xfId="1670" xr:uid="{704A5B2D-FB0D-4B4A-988A-1DC16A6CBB8A}"/>
    <cellStyle name="Input 3 6 10" xfId="27572" xr:uid="{F8E976C9-BDBA-492A-A0B1-6DD511B0BA79}"/>
    <cellStyle name="Input 3 6 2" xfId="5914" xr:uid="{DDB6889E-3E97-468B-A471-DA06D8027EB6}"/>
    <cellStyle name="Input 3 6 2 2" xfId="6582" xr:uid="{4F581C96-82D9-4ED9-81E8-BD6247A8EAB6}"/>
    <cellStyle name="Input 3 6 2 2 2" xfId="10312" xr:uid="{D3A9EE91-ADCA-4CC9-AC2A-1DE041B3FE28}"/>
    <cellStyle name="Input 3 6 2 2 2 2" xfId="19758" xr:uid="{733867B8-89D8-4B78-A18C-8541405CC9B4}"/>
    <cellStyle name="Input 3 6 2 2 3" xfId="16029" xr:uid="{394D3788-BD34-43EF-813D-661E65189A86}"/>
    <cellStyle name="Input 3 6 2 3" xfId="9643" xr:uid="{955FC95C-A35D-4EF8-9030-7231EE3C4EF4}"/>
    <cellStyle name="Input 3 6 2 3 2" xfId="19088" xr:uid="{FDA8FFD4-BAAD-4050-A834-EA72DBAE797D}"/>
    <cellStyle name="Input 3 6 2 4" xfId="15359" xr:uid="{EBFA23B1-2A03-4DA3-A548-721143123623}"/>
    <cellStyle name="Input 3 6 2 5" xfId="28092" xr:uid="{F1A05114-5253-4D0A-B3E4-959A40C245AB}"/>
    <cellStyle name="Input 3 6 2 6" xfId="28439" xr:uid="{97A4A6D2-3023-4D09-BA6E-66201AB2FFBC}"/>
    <cellStyle name="Input 3 6 2 7" xfId="27294" xr:uid="{A714B18D-8B96-4867-985A-755F9212A74E}"/>
    <cellStyle name="Input 3 6 2 8" xfId="28626" xr:uid="{F3E1B75F-EB55-469C-9B0A-0F5870236620}"/>
    <cellStyle name="Input 3 6 3" xfId="7476" xr:uid="{5E053FA4-13D6-43B0-8AE3-93B5D6AA8C86}"/>
    <cellStyle name="Input 3 6 3 2" xfId="11205" xr:uid="{41881D87-E553-40AF-B879-7E9575E99054}"/>
    <cellStyle name="Input 3 6 3 2 2" xfId="20652" xr:uid="{17A49422-E27D-4FBF-9ABD-E7B9EF09FFD0}"/>
    <cellStyle name="Input 3 6 3 2 3" xfId="25076" xr:uid="{02D13264-3031-4B46-8C7F-3582F6D43D88}"/>
    <cellStyle name="Input 3 6 3 3" xfId="13211" xr:uid="{2D5338D6-A18F-40EF-90E3-DD677E49E32E}"/>
    <cellStyle name="Input 3 6 3 3 2" xfId="22658" xr:uid="{4F30B581-29CC-4958-B8C3-355F44E99047}"/>
    <cellStyle name="Input 3 6 3 4" xfId="16923" xr:uid="{8CFAC8F9-9EF0-4A73-95C8-A7EEB3CBAB59}"/>
    <cellStyle name="Input 3 6 4" xfId="9037" xr:uid="{E9DE3F84-24DC-4ABA-AD8C-0CFB98D4E24A}"/>
    <cellStyle name="Input 3 6 4 2" xfId="12519" xr:uid="{0FE33121-588F-4374-BE8A-1D05B9D4666E}"/>
    <cellStyle name="Input 3 6 4 2 2" xfId="21966" xr:uid="{10EC99CD-02B1-4B80-B416-78FB51240EAE}"/>
    <cellStyle name="Input 3 6 4 2 3" xfId="26358" xr:uid="{9B931A46-3CA9-4885-A236-DB3571A1D020}"/>
    <cellStyle name="Input 3 6 4 3" xfId="14738" xr:uid="{7E28BBB7-F321-482C-939F-290736325BAE}"/>
    <cellStyle name="Input 3 6 4 3 2" xfId="24185" xr:uid="{DEB194C3-63CC-4C40-972A-62ACE84A2341}"/>
    <cellStyle name="Input 3 6 4 4" xfId="18482" xr:uid="{6FB70DAD-83CB-49F3-89FD-B8457ADD96F7}"/>
    <cellStyle name="Input 3 6 5" xfId="7756" xr:uid="{89383A71-1EE0-46CE-83D5-A76FE9639F9A}"/>
    <cellStyle name="Input 3 6 5 2" xfId="11431" xr:uid="{467F50D8-3010-4C62-B5DE-D89852DAA46D}"/>
    <cellStyle name="Input 3 6 5 2 2" xfId="20878" xr:uid="{5A551D5B-C7E7-43CC-8580-D79615162F94}"/>
    <cellStyle name="Input 3 6 5 2 3" xfId="25297" xr:uid="{1EEF7ED1-015A-44B1-9B06-255F461FA80A}"/>
    <cellStyle name="Input 3 6 5 3" xfId="13484" xr:uid="{14BE61AC-1D82-4694-BDE3-943B346365A1}"/>
    <cellStyle name="Input 3 6 5 3 2" xfId="22931" xr:uid="{DAE64BC5-6980-4BB2-8E38-68F841D29913}"/>
    <cellStyle name="Input 3 6 5 4" xfId="17201" xr:uid="{41EAAB92-1A1E-477A-B364-06C1CB244710}"/>
    <cellStyle name="Input 3 6 6" xfId="8469" xr:uid="{DC330F37-DB58-4D8D-BAEB-F1AD20E0409E}"/>
    <cellStyle name="Input 3 6 6 2" xfId="12036" xr:uid="{C57557A8-40A7-47E9-BB29-AB6441D589B9}"/>
    <cellStyle name="Input 3 6 6 2 2" xfId="21483" xr:uid="{5D350693-B133-488D-A310-4298EDEEB6AE}"/>
    <cellStyle name="Input 3 6 6 2 3" xfId="25878" xr:uid="{E2D339A2-59FA-42BF-98BC-BFA726A219CE}"/>
    <cellStyle name="Input 3 6 6 3" xfId="14173" xr:uid="{F22F058C-1BC5-4356-A465-BC3F9437E189}"/>
    <cellStyle name="Input 3 6 6 3 2" xfId="23620" xr:uid="{00E6AE1F-DAB0-4D96-9B6C-5EAA54B3F02A}"/>
    <cellStyle name="Input 3 6 6 4" xfId="17914" xr:uid="{F5F20591-D6C4-4992-A75C-2EB34A3E6919}"/>
    <cellStyle name="Input 3 6 7" xfId="8713" xr:uid="{0B769852-2ECA-4E7B-BC65-8BEC0A68765A}"/>
    <cellStyle name="Input 3 6 7 2" xfId="12241" xr:uid="{75841F99-7164-4968-9E92-2BDF3CCC5E1D}"/>
    <cellStyle name="Input 3 6 7 2 2" xfId="21688" xr:uid="{171149D8-2BBF-43E7-91BD-AC8323B198F9}"/>
    <cellStyle name="Input 3 6 7 2 3" xfId="26082" xr:uid="{FAABC27A-2E4B-4533-ADA7-7F9AACEBA67D}"/>
    <cellStyle name="Input 3 6 7 3" xfId="14416" xr:uid="{2F01A78E-06C4-4966-A570-B8FD1849A812}"/>
    <cellStyle name="Input 3 6 7 3 2" xfId="23863" xr:uid="{5BB0061E-D5C1-4521-B220-59A29C203B67}"/>
    <cellStyle name="Input 3 6 7 4" xfId="18158" xr:uid="{255F2D65-4F22-4989-A701-D62DF29E5C9F}"/>
    <cellStyle name="Input 3 6 8" xfId="7617" xr:uid="{DC84D157-9DA3-4B92-A81A-9BDF64B2173A}"/>
    <cellStyle name="Input 3 6 8 2" xfId="13345" xr:uid="{0C236F55-52BD-4840-B186-167C449BC9FC}"/>
    <cellStyle name="Input 3 6 8 2 2" xfId="22792" xr:uid="{7BF5DAA3-C151-49F0-BA89-DE76CF86B247}"/>
    <cellStyle name="Input 3 6 8 3" xfId="17062" xr:uid="{6BAB7A78-0CAE-4202-B84E-A89483596F00}"/>
    <cellStyle name="Input 3 6 9" xfId="27062" xr:uid="{E5C4A0CA-A7C5-4F2C-858F-3F49CC8254E9}"/>
    <cellStyle name="Input 3 7" xfId="1671" xr:uid="{36A6FCA0-1B09-4463-8D9A-8722C7DE39A3}"/>
    <cellStyle name="Input 3 7 10" xfId="27571" xr:uid="{6E8AB3E0-9935-466E-BD4F-5F4C4BA049A0}"/>
    <cellStyle name="Input 3 7 2" xfId="5915" xr:uid="{86492D7A-D39D-4E3F-86A3-E2EF01A36B1F}"/>
    <cellStyle name="Input 3 7 2 2" xfId="6583" xr:uid="{1AF4F339-3F8B-4200-852F-67B11139C13B}"/>
    <cellStyle name="Input 3 7 2 2 2" xfId="10313" xr:uid="{72EA195A-D706-4C1C-B6DD-047AB0A2BEE3}"/>
    <cellStyle name="Input 3 7 2 2 2 2" xfId="19759" xr:uid="{A8ADABD6-F3BB-4223-BD4E-3036882B186A}"/>
    <cellStyle name="Input 3 7 2 2 3" xfId="16030" xr:uid="{0A688925-D97E-4CE0-B30F-65D495CE8AB9}"/>
    <cellStyle name="Input 3 7 2 3" xfId="9644" xr:uid="{16E13FA7-E476-437E-836C-E47C9CC35163}"/>
    <cellStyle name="Input 3 7 2 3 2" xfId="19089" xr:uid="{DC6272CF-11C4-41A2-B3AD-0A9A84F481D5}"/>
    <cellStyle name="Input 3 7 2 4" xfId="15360" xr:uid="{E65CB79E-B442-45B6-9CF2-30A32F2370E3}"/>
    <cellStyle name="Input 3 7 2 5" xfId="28093" xr:uid="{A6B9A956-E1B8-4AF4-B63D-44B717E68211}"/>
    <cellStyle name="Input 3 7 2 6" xfId="28010" xr:uid="{7B89605E-E363-4A24-80F6-4546C8488CC1}"/>
    <cellStyle name="Input 3 7 2 7" xfId="27791" xr:uid="{C7A3F92E-CD8A-4C7B-B9C1-39B0091F4067}"/>
    <cellStyle name="Input 3 7 2 8" xfId="28627" xr:uid="{49BB8A57-F0B1-4FAF-A997-CC1BE4099F59}"/>
    <cellStyle name="Input 3 7 3" xfId="7475" xr:uid="{7DEA1855-857A-4EC2-A7B4-CB5BB8C79246}"/>
    <cellStyle name="Input 3 7 3 2" xfId="11204" xr:uid="{7CFF7C18-93C1-4319-AB2F-F5C460728B1A}"/>
    <cellStyle name="Input 3 7 3 2 2" xfId="20651" xr:uid="{76A59275-60E1-45EA-BB9C-08E47F90E67C}"/>
    <cellStyle name="Input 3 7 3 2 3" xfId="25075" xr:uid="{EAB70753-6076-4C7C-84EE-ACE9F4A98DCD}"/>
    <cellStyle name="Input 3 7 3 3" xfId="13210" xr:uid="{E582F965-DA79-4813-851A-F16B142B05FF}"/>
    <cellStyle name="Input 3 7 3 3 2" xfId="22657" xr:uid="{8816A1BA-A23E-4C87-9D27-F9E927AE65F9}"/>
    <cellStyle name="Input 3 7 3 4" xfId="16922" xr:uid="{203CEB04-A939-44D8-96C1-FE0322475897}"/>
    <cellStyle name="Input 3 7 4" xfId="9036" xr:uid="{FBC7659E-0C9A-4135-B356-788165CDED0A}"/>
    <cellStyle name="Input 3 7 4 2" xfId="12518" xr:uid="{3FDFBD3B-35D8-4EF4-AC92-F3FC8A5E7461}"/>
    <cellStyle name="Input 3 7 4 2 2" xfId="21965" xr:uid="{DAFA2CE5-EDE0-4844-969D-07A533978F88}"/>
    <cellStyle name="Input 3 7 4 2 3" xfId="26357" xr:uid="{7398C20E-1930-445B-B277-848EA01B5DD8}"/>
    <cellStyle name="Input 3 7 4 3" xfId="14737" xr:uid="{B1FE9120-97EC-4B09-9980-06B65BDCEA55}"/>
    <cellStyle name="Input 3 7 4 3 2" xfId="24184" xr:uid="{67AB7A7A-70FD-4D58-9DE1-E10D464B611C}"/>
    <cellStyle name="Input 3 7 4 4" xfId="18481" xr:uid="{B1B4D9A9-9F90-4EFE-8ECC-87985AE03E5C}"/>
    <cellStyle name="Input 3 7 5" xfId="7757" xr:uid="{3B0CFF9D-F007-411A-B42E-3852C95D5AF6}"/>
    <cellStyle name="Input 3 7 5 2" xfId="11432" xr:uid="{D3D66124-38A5-4209-A2DC-DF6631FE7B2C}"/>
    <cellStyle name="Input 3 7 5 2 2" xfId="20879" xr:uid="{775A2AA1-1757-4BC8-8F12-72509687323C}"/>
    <cellStyle name="Input 3 7 5 2 3" xfId="25298" xr:uid="{4A385D69-9A89-4249-A30D-E134B2363021}"/>
    <cellStyle name="Input 3 7 5 3" xfId="13485" xr:uid="{300DF89B-989C-4002-95F5-3435172C3C67}"/>
    <cellStyle name="Input 3 7 5 3 2" xfId="22932" xr:uid="{C48804D6-9CE9-49CF-BF9A-E5B6D86B4178}"/>
    <cellStyle name="Input 3 7 5 4" xfId="17202" xr:uid="{A026B500-0351-4ADC-81E6-BD4AEE6C0D9A}"/>
    <cellStyle name="Input 3 7 6" xfId="8872" xr:uid="{890DDD46-5D29-40E0-98A0-3BC64379905C}"/>
    <cellStyle name="Input 3 7 6 2" xfId="12371" xr:uid="{6DE3C98F-97D4-4CB0-A590-BAA82E0A0620}"/>
    <cellStyle name="Input 3 7 6 2 2" xfId="21818" xr:uid="{C76DF1F8-AC61-408E-A184-B3962583A99B}"/>
    <cellStyle name="Input 3 7 6 2 3" xfId="26210" xr:uid="{0B369921-C1DF-4D56-9546-C2BC045F655E}"/>
    <cellStyle name="Input 3 7 6 3" xfId="14573" xr:uid="{391FA64A-950A-4BDE-850E-8807902A8EEA}"/>
    <cellStyle name="Input 3 7 6 3 2" xfId="24020" xr:uid="{90CA748C-6191-45A0-B035-82B6FBC51214}"/>
    <cellStyle name="Input 3 7 6 4" xfId="18317" xr:uid="{2CC66C50-A338-477F-9D89-D4D97AF7719D}"/>
    <cellStyle name="Input 3 7 7" xfId="8986" xr:uid="{690F4169-8B60-4F35-83DF-C654DF90F1D4}"/>
    <cellStyle name="Input 3 7 7 2" xfId="12470" xr:uid="{1B3AE6A1-C201-4559-9C2E-AED92E40E7EE}"/>
    <cellStyle name="Input 3 7 7 2 2" xfId="21917" xr:uid="{89A77A65-2269-40E1-BB65-DCAAB09FD584}"/>
    <cellStyle name="Input 3 7 7 2 3" xfId="26309" xr:uid="{F2733B95-AC3F-47C4-905A-43BC3B296274}"/>
    <cellStyle name="Input 3 7 7 3" xfId="14687" xr:uid="{ECAD6A16-596C-4F12-B9F8-57E580CBE43A}"/>
    <cellStyle name="Input 3 7 7 3 2" xfId="24134" xr:uid="{CBA4A28D-886C-49F9-9F6A-C813FE545B97}"/>
    <cellStyle name="Input 3 7 7 4" xfId="18431" xr:uid="{6551D6A5-AECD-4B82-81D8-9462D3188E04}"/>
    <cellStyle name="Input 3 7 8" xfId="9371" xr:uid="{5C9C5596-3593-48D3-9591-EB4FAE935199}"/>
    <cellStyle name="Input 3 7 8 2" xfId="15070" xr:uid="{1FC23D6A-ACF1-48AA-A5D6-08132BE2ADD8}"/>
    <cellStyle name="Input 3 7 8 2 2" xfId="24517" xr:uid="{99ED78B0-A9B7-49C3-802B-6002780D521C}"/>
    <cellStyle name="Input 3 7 8 3" xfId="18816" xr:uid="{98BA17BA-2F66-4F71-8A07-AA72BD4451AD}"/>
    <cellStyle name="Input 3 7 9" xfId="27063" xr:uid="{319AA28C-5244-4CC5-A9B5-A82449621C86}"/>
    <cellStyle name="Input 3 8" xfId="1672" xr:uid="{ACC3A5AE-76D5-43C8-A674-ACE4C90A4CC2}"/>
    <cellStyle name="Input 3 8 10" xfId="27084" xr:uid="{C31F4861-451B-4FC8-BA36-04D8E8D8E29F}"/>
    <cellStyle name="Input 3 8 2" xfId="5916" xr:uid="{D24AB6E5-7AF1-4C26-9338-D8A7F66D4BFF}"/>
    <cellStyle name="Input 3 8 2 2" xfId="6584" xr:uid="{ED4D0E32-6153-4E47-810C-D6FE5E932A6E}"/>
    <cellStyle name="Input 3 8 2 2 2" xfId="10314" xr:uid="{7338CA7C-7000-4EDC-A6E5-C0386D57C6DC}"/>
    <cellStyle name="Input 3 8 2 2 2 2" xfId="19760" xr:uid="{F478EED8-EFBD-44C3-9B07-882E1916E8E5}"/>
    <cellStyle name="Input 3 8 2 2 3" xfId="16031" xr:uid="{879CB84E-247C-4A25-B5CD-4E0257C36176}"/>
    <cellStyle name="Input 3 8 2 3" xfId="9645" xr:uid="{EF2A7610-41C1-42E0-BBCC-FE59E4B02A4A}"/>
    <cellStyle name="Input 3 8 2 3 2" xfId="19090" xr:uid="{2203FE5C-D130-4862-8702-2B9993C8CBC7}"/>
    <cellStyle name="Input 3 8 2 4" xfId="15361" xr:uid="{55AAF974-D9D2-4157-A660-6AA325E087DF}"/>
    <cellStyle name="Input 3 8 2 5" xfId="28094" xr:uid="{2E954CF1-4DFF-4C69-B0E1-6EF8FD8DF124}"/>
    <cellStyle name="Input 3 8 2 6" xfId="27719" xr:uid="{66E35AD5-8704-444F-822D-314311E01149}"/>
    <cellStyle name="Input 3 8 2 7" xfId="27362" xr:uid="{65AEB8D9-C545-40C4-8BEA-3A9F87CDCF6B}"/>
    <cellStyle name="Input 3 8 2 8" xfId="28628" xr:uid="{99C09099-7ABB-4054-B9D5-1925E000E0A6}"/>
    <cellStyle name="Input 3 8 3" xfId="7399" xr:uid="{26E8F160-C9AA-496B-9786-BC7B75689044}"/>
    <cellStyle name="Input 3 8 3 2" xfId="11128" xr:uid="{10BF40A6-2662-4677-BC44-D54CDAD639F1}"/>
    <cellStyle name="Input 3 8 3 2 2" xfId="20575" xr:uid="{6DFE2A36-E485-466C-B7EA-53A1D22C3DDA}"/>
    <cellStyle name="Input 3 8 3 2 3" xfId="24999" xr:uid="{F79B63E5-C0C9-450D-ADAA-8F3B4A465ADD}"/>
    <cellStyle name="Input 3 8 3 3" xfId="13134" xr:uid="{B639D3C8-106C-4A68-B11D-1142D22DE7CD}"/>
    <cellStyle name="Input 3 8 3 3 2" xfId="22581" xr:uid="{29E70A6E-CAE3-4402-9976-8C3C74E6C0FA}"/>
    <cellStyle name="Input 3 8 3 4" xfId="16846" xr:uid="{712DB0AB-158A-4AAA-9591-78DEA3FF271C}"/>
    <cellStyle name="Input 3 8 4" xfId="8613" xr:uid="{520579C3-E7CD-4094-BB5D-34F8B8C1280E}"/>
    <cellStyle name="Input 3 8 4 2" xfId="12162" xr:uid="{9E338AAD-7148-4EE2-A7D7-54A1D0DA78A6}"/>
    <cellStyle name="Input 3 8 4 2 2" xfId="21609" xr:uid="{EB5EF7FC-E152-4A8A-B3A7-BB9385FA410E}"/>
    <cellStyle name="Input 3 8 4 2 3" xfId="26003" xr:uid="{E36962C9-4070-49E3-AE9E-708035B8EB66}"/>
    <cellStyle name="Input 3 8 4 3" xfId="14316" xr:uid="{5733341F-24E2-4CD9-8C8A-E33A6044FA4F}"/>
    <cellStyle name="Input 3 8 4 3 2" xfId="23763" xr:uid="{D5B44508-419D-497F-B669-EBD270EAB0B2}"/>
    <cellStyle name="Input 3 8 4 4" xfId="18058" xr:uid="{5996B042-99C7-4308-9A4B-3720CAFA602E}"/>
    <cellStyle name="Input 3 8 5" xfId="9023" xr:uid="{8091448C-0BA7-494F-BABB-4CC8E298DD4C}"/>
    <cellStyle name="Input 3 8 5 2" xfId="12505" xr:uid="{F0AB37E6-7826-4030-96DC-40E4E648DCCB}"/>
    <cellStyle name="Input 3 8 5 2 2" xfId="21952" xr:uid="{782AE21F-6C0A-4ECD-A6A4-EE5A9E9D08D2}"/>
    <cellStyle name="Input 3 8 5 2 3" xfId="26344" xr:uid="{3EF113D6-DE85-4BF6-9732-E75177207999}"/>
    <cellStyle name="Input 3 8 5 3" xfId="14724" xr:uid="{552DD56D-6B3A-4A80-8C34-226DE85FBB88}"/>
    <cellStyle name="Input 3 8 5 3 2" xfId="24171" xr:uid="{4CACB063-7C05-41F8-81D1-337EDFC5C4E0}"/>
    <cellStyle name="Input 3 8 5 4" xfId="18468" xr:uid="{7BFE96AF-254F-4EE5-A61F-A11D8F553429}"/>
    <cellStyle name="Input 3 8 6" xfId="7759" xr:uid="{760265DB-E599-46EA-9EDF-97A0C92157EB}"/>
    <cellStyle name="Input 3 8 6 2" xfId="11434" xr:uid="{F6C7C7D4-6904-4785-A1FA-4819BB70E457}"/>
    <cellStyle name="Input 3 8 6 2 2" xfId="20881" xr:uid="{E537E8D0-329F-44E5-A748-73DED2EA4D7D}"/>
    <cellStyle name="Input 3 8 6 2 3" xfId="25300" xr:uid="{94191C64-6B03-418D-98C3-43FC4CE1251C}"/>
    <cellStyle name="Input 3 8 6 3" xfId="13487" xr:uid="{BBE3A183-62C7-4548-9BFE-F8701DB70D8C}"/>
    <cellStyle name="Input 3 8 6 3 2" xfId="22934" xr:uid="{9631F374-6FB9-4829-B8E6-C14582421319}"/>
    <cellStyle name="Input 3 8 6 4" xfId="17204" xr:uid="{97270247-8ABC-4097-9759-C1BE1397AB95}"/>
    <cellStyle name="Input 3 8 7" xfId="8635" xr:uid="{9B1E9F96-97DB-406A-BD29-5A7B68A0555B}"/>
    <cellStyle name="Input 3 8 7 2" xfId="12180" xr:uid="{EBECE84D-945A-4C78-802B-8AF5AD064DC2}"/>
    <cellStyle name="Input 3 8 7 2 2" xfId="21627" xr:uid="{6B8C34C9-5A9F-439B-849E-F5694CC9DB52}"/>
    <cellStyle name="Input 3 8 7 2 3" xfId="26021" xr:uid="{737B892E-40A9-4808-87F7-66D711AD384D}"/>
    <cellStyle name="Input 3 8 7 3" xfId="14338" xr:uid="{D422CF96-C3C6-44CC-BA70-B4CBEAB35791}"/>
    <cellStyle name="Input 3 8 7 3 2" xfId="23785" xr:uid="{1CDB350F-29AD-4144-9A07-DF3E5480FC6A}"/>
    <cellStyle name="Input 3 8 7 4" xfId="18080" xr:uid="{D1B87851-BF40-46DA-8308-919155760872}"/>
    <cellStyle name="Input 3 8 8" xfId="7642" xr:uid="{9BF28F13-CB05-49EC-A4F7-71408AE4BE8F}"/>
    <cellStyle name="Input 3 8 8 2" xfId="13370" xr:uid="{AAF0D667-3C7C-4408-9FCC-43DE4F0A956A}"/>
    <cellStyle name="Input 3 8 8 2 2" xfId="22817" xr:uid="{33638B91-331D-49D3-A285-9C4E33216109}"/>
    <cellStyle name="Input 3 8 8 3" xfId="17087" xr:uid="{EF17DBA1-0BE8-4F7D-A729-F6E0B3EA022B}"/>
    <cellStyle name="Input 3 8 9" xfId="27064" xr:uid="{A548518C-59CD-4BB1-8EE3-F9596F90FFC4}"/>
    <cellStyle name="Input 3 9" xfId="1673" xr:uid="{2492F78B-32B1-4825-BA52-977B71E2E1F7}"/>
    <cellStyle name="Input 3 9 10" xfId="27083" xr:uid="{5A156A6E-0F0A-4411-9731-5F78CB41F166}"/>
    <cellStyle name="Input 3 9 2" xfId="5917" xr:uid="{6BFE1FA5-52CB-4DC0-80C2-595F2A55C7FC}"/>
    <cellStyle name="Input 3 9 2 2" xfId="6585" xr:uid="{AC3100C9-2A81-4E9F-B901-FF13E9665F59}"/>
    <cellStyle name="Input 3 9 2 2 2" xfId="10315" xr:uid="{A10862DF-A781-4EE8-B011-658DBDEC6731}"/>
    <cellStyle name="Input 3 9 2 2 2 2" xfId="19761" xr:uid="{2C176F94-B910-4DE7-872C-230BF1EF4E0C}"/>
    <cellStyle name="Input 3 9 2 2 3" xfId="16032" xr:uid="{54C11429-82AB-42A3-8B59-1B71B0480320}"/>
    <cellStyle name="Input 3 9 2 3" xfId="9646" xr:uid="{69BD3D65-DB91-4265-97EB-44430D906984}"/>
    <cellStyle name="Input 3 9 2 3 2" xfId="19091" xr:uid="{CB91047B-6BF9-4BA2-83E6-C43D572FDD08}"/>
    <cellStyle name="Input 3 9 2 4" xfId="15362" xr:uid="{220E7EE8-0B53-413D-9700-DDF8E245A83D}"/>
    <cellStyle name="Input 3 9 2 5" xfId="28095" xr:uid="{060CE792-DECA-4CDC-A301-0EFA47850B8C}"/>
    <cellStyle name="Input 3 9 2 6" xfId="27721" xr:uid="{D3CBEC63-9584-462D-8FB6-F7E9644F6B93}"/>
    <cellStyle name="Input 3 9 2 7" xfId="28216" xr:uid="{1C515C65-CEE3-496C-B1B2-43D87B83D38C}"/>
    <cellStyle name="Input 3 9 2 8" xfId="28629" xr:uid="{6CF85BE5-395F-49F9-818F-9544231DA8D2}"/>
    <cellStyle name="Input 3 9 3" xfId="7474" xr:uid="{AD6FFAB3-46CF-4665-88C9-5B989A158F85}"/>
    <cellStyle name="Input 3 9 3 2" xfId="11203" xr:uid="{4562E703-4AB0-43AC-8A61-F791FD942884}"/>
    <cellStyle name="Input 3 9 3 2 2" xfId="20650" xr:uid="{9B69CB3F-4A9E-406C-AF6A-50904BD501A5}"/>
    <cellStyle name="Input 3 9 3 2 3" xfId="25074" xr:uid="{FFD875BF-7E1E-4214-8E00-524040F5C00A}"/>
    <cellStyle name="Input 3 9 3 3" xfId="13209" xr:uid="{5DEB9D70-6DC5-4CB4-B444-6DC19FB25163}"/>
    <cellStyle name="Input 3 9 3 3 2" xfId="22656" xr:uid="{65749423-753A-409C-AE84-C2BC992D9671}"/>
    <cellStyle name="Input 3 9 3 4" xfId="16921" xr:uid="{AE383844-E80B-4F18-AFBE-0E06873B4338}"/>
    <cellStyle name="Input 3 9 4" xfId="9035" xr:uid="{1C40DAA8-BF63-477C-9EB8-41BFCF50AE97}"/>
    <cellStyle name="Input 3 9 4 2" xfId="12517" xr:uid="{3F3C0BB1-23B0-4C44-A05F-27B3DB53FAC0}"/>
    <cellStyle name="Input 3 9 4 2 2" xfId="21964" xr:uid="{AFDB5D3C-9FD1-4A05-8EE5-94FCE16B8246}"/>
    <cellStyle name="Input 3 9 4 2 3" xfId="26356" xr:uid="{0491BCBB-8024-4FDB-AE55-431FE4F9E6A9}"/>
    <cellStyle name="Input 3 9 4 3" xfId="14736" xr:uid="{9CE9DE9E-5547-4D5B-ADCA-C721FD8CEF4D}"/>
    <cellStyle name="Input 3 9 4 3 2" xfId="24183" xr:uid="{1336AC25-011B-45F1-8F7E-462A308E957C}"/>
    <cellStyle name="Input 3 9 4 4" xfId="18480" xr:uid="{6A4206AB-3553-4F96-B33B-017FD9CC0E97}"/>
    <cellStyle name="Input 3 9 5" xfId="9024" xr:uid="{8D04FB6A-6EA9-411F-803B-366DAF88F91F}"/>
    <cellStyle name="Input 3 9 5 2" xfId="12506" xr:uid="{A8A01514-6EFE-43C8-84A0-51B25E2CE754}"/>
    <cellStyle name="Input 3 9 5 2 2" xfId="21953" xr:uid="{4C68580A-CF06-48DD-8157-A1ECED2DFC8E}"/>
    <cellStyle name="Input 3 9 5 2 3" xfId="26345" xr:uid="{4BB54312-C960-437B-A01D-38F35665BEA2}"/>
    <cellStyle name="Input 3 9 5 3" xfId="14725" xr:uid="{8349C90F-EA20-4F49-AF34-35579E7532E0}"/>
    <cellStyle name="Input 3 9 5 3 2" xfId="24172" xr:uid="{6911FDCC-B63F-4FB5-8163-9C5C9C9A50E7}"/>
    <cellStyle name="Input 3 9 5 4" xfId="18469" xr:uid="{E94D0C4B-5028-4A4D-B44A-D639C6E60BFB}"/>
    <cellStyle name="Input 3 9 6" xfId="8303" xr:uid="{FE26ADDF-AD19-49D7-ADA4-825843768A5B}"/>
    <cellStyle name="Input 3 9 6 2" xfId="11900" xr:uid="{F4202683-B4F4-4705-8238-EDE37759EE4D}"/>
    <cellStyle name="Input 3 9 6 2 2" xfId="21347" xr:uid="{989D1DF1-CC20-4F04-9733-116A2033D987}"/>
    <cellStyle name="Input 3 9 6 2 3" xfId="25761" xr:uid="{2EDEBD56-5D50-4C89-A8DF-64B928C2E1FB}"/>
    <cellStyle name="Input 3 9 6 3" xfId="14026" xr:uid="{D10E4025-9EF5-4D70-BF33-D782F404D8C8}"/>
    <cellStyle name="Input 3 9 6 3 2" xfId="23473" xr:uid="{5DBCFFE5-C7C7-4562-8E68-60A857E0B6A9}"/>
    <cellStyle name="Input 3 9 6 4" xfId="17748" xr:uid="{243C18F1-4ADC-4A64-90F5-40731B8D0F35}"/>
    <cellStyle name="Input 3 9 7" xfId="7585" xr:uid="{DCFED149-7279-411E-9A0F-77C395EED86F}"/>
    <cellStyle name="Input 3 9 7 2" xfId="11300" xr:uid="{820DEF4C-33D1-4078-A215-00E50C8D51F6}"/>
    <cellStyle name="Input 3 9 7 2 2" xfId="20747" xr:uid="{826C69AB-2476-4D1F-B0C4-2A74B02A1C38}"/>
    <cellStyle name="Input 3 9 7 2 3" xfId="25166" xr:uid="{33C415F2-15EB-4CC6-84D7-9D4674978FFB}"/>
    <cellStyle name="Input 3 9 7 3" xfId="13313" xr:uid="{F46913CD-927D-4FDA-94FC-A5790D802E9E}"/>
    <cellStyle name="Input 3 9 7 3 2" xfId="22760" xr:uid="{8397FB30-5178-4731-830F-567D7774501B}"/>
    <cellStyle name="Input 3 9 7 4" xfId="17030" xr:uid="{08D0F121-2F6F-401A-AB7E-C75652605F48}"/>
    <cellStyle name="Input 3 9 8" xfId="7825" xr:uid="{47E73FB8-32D7-45FA-BAA1-E5A16B9237B1}"/>
    <cellStyle name="Input 3 9 8 2" xfId="13553" xr:uid="{7E0500BD-A1EF-42C5-BF24-B3DBB6D55309}"/>
    <cellStyle name="Input 3 9 8 2 2" xfId="23000" xr:uid="{A4C4D06E-9F8F-4416-81C9-20E49C7237CC}"/>
    <cellStyle name="Input 3 9 8 3" xfId="17270" xr:uid="{8DE3D043-8B13-495C-8853-93BECFD5CE5B}"/>
    <cellStyle name="Input 3 9 9" xfId="27065" xr:uid="{9588479B-D0E1-417A-BC9F-8DAB2A944FDF}"/>
    <cellStyle name="Input 30" xfId="5695" xr:uid="{04290CCF-AAFD-4BB2-842B-91245213F0B0}"/>
    <cellStyle name="Input 31" xfId="5738" xr:uid="{3C0D708E-5967-4154-A72F-EA7DB573B885}"/>
    <cellStyle name="Input 32" xfId="1642" xr:uid="{C7998E1F-80F5-43CD-BD9C-014D1B5D04EF}"/>
    <cellStyle name="Input 32 10" xfId="27097" xr:uid="{B8746975-6F36-41E9-BD25-F6F91E473A2B}"/>
    <cellStyle name="Input 32 2" xfId="5886" xr:uid="{DF075509-42F5-4185-BB10-C494ADB9B1D6}"/>
    <cellStyle name="Input 32 2 2" xfId="6554" xr:uid="{CD25E036-D62B-4504-A958-1C43DBCA752A}"/>
    <cellStyle name="Input 32 2 2 2" xfId="10284" xr:uid="{FA1C9ED4-C2CD-4397-8845-D21E5AE508C4}"/>
    <cellStyle name="Input 32 2 2 2 2" xfId="19730" xr:uid="{59879B0B-C0D3-4E1F-820E-A9C7F1736ED1}"/>
    <cellStyle name="Input 32 2 2 3" xfId="16001" xr:uid="{658E80E6-77CD-446F-9F1B-A619A92DBF76}"/>
    <cellStyle name="Input 32 2 3" xfId="9615" xr:uid="{FF042BFE-2B97-420F-AC71-A0D26B77C603}"/>
    <cellStyle name="Input 32 2 3 2" xfId="19060" xr:uid="{FF800102-DBAB-4950-BA4B-F75A9DA14B23}"/>
    <cellStyle name="Input 32 2 4" xfId="15331" xr:uid="{6DF88A8A-3264-4CFE-9324-743B66993508}"/>
    <cellStyle name="Input 32 2 5" xfId="28064" xr:uid="{6FE64150-5F5B-415C-970B-AA613677E99A}"/>
    <cellStyle name="Input 32 2 6" xfId="27311" xr:uid="{1C629D3D-3F32-4E44-AC48-C2015BDDFDB5}"/>
    <cellStyle name="Input 32 2 7" xfId="27582" xr:uid="{48107A08-B3E8-49D2-AC2A-4A2157DADA04}"/>
    <cellStyle name="Input 32 2 8" xfId="28598" xr:uid="{3CB889EE-008D-45E8-9B5C-A6A6B92F6111}"/>
    <cellStyle name="Input 32 3" xfId="7496" xr:uid="{215CC47C-EDCE-46FF-A4E8-D404EEA4B709}"/>
    <cellStyle name="Input 32 3 2" xfId="11225" xr:uid="{BF2AB109-7D4E-41E1-BC45-A310B7489135}"/>
    <cellStyle name="Input 32 3 2 2" xfId="20672" xr:uid="{C9B050E4-9E08-4412-A78B-76EB10677CA4}"/>
    <cellStyle name="Input 32 3 2 3" xfId="25096" xr:uid="{B51107D7-C304-44A9-997A-3216D17748AB}"/>
    <cellStyle name="Input 32 3 3" xfId="13231" xr:uid="{056FC0C5-DF55-4A44-9099-6C6D9BF74507}"/>
    <cellStyle name="Input 32 3 3 2" xfId="22678" xr:uid="{1DB55DC4-1FB8-4156-A8E9-777DA097E8CA}"/>
    <cellStyle name="Input 32 3 4" xfId="16943" xr:uid="{5D409410-7944-470A-94D5-9ABBE3F19D67}"/>
    <cellStyle name="Input 32 4" xfId="9056" xr:uid="{C964BB62-2713-44E7-83A7-A27BD6554CBB}"/>
    <cellStyle name="Input 32 4 2" xfId="12538" xr:uid="{CB3FF073-EFB0-48F3-A9C7-54C08514F687}"/>
    <cellStyle name="Input 32 4 2 2" xfId="21985" xr:uid="{A528239F-E2EA-4FE4-9143-8FBE6175B15D}"/>
    <cellStyle name="Input 32 4 2 3" xfId="26377" xr:uid="{FFAFD0D8-0956-4B73-AAD3-D799CCB2BB00}"/>
    <cellStyle name="Input 32 4 3" xfId="14757" xr:uid="{EF466072-CCA1-4F56-BD7D-80AE7BDBDD32}"/>
    <cellStyle name="Input 32 4 3 2" xfId="24204" xr:uid="{6536488E-0B23-4622-B745-CB11F4AFC7BA}"/>
    <cellStyle name="Input 32 4 4" xfId="18501" xr:uid="{E74F5C17-C39B-4256-AF67-2F78E832FD6E}"/>
    <cellStyle name="Input 32 5" xfId="9201" xr:uid="{2E4F6F69-7CAC-4E0B-BAA3-8370007287AE}"/>
    <cellStyle name="Input 32 5 2" xfId="12659" xr:uid="{B54D8C11-FE5B-42D2-B5FA-C5CE12370FA2}"/>
    <cellStyle name="Input 32 5 2 2" xfId="22106" xr:uid="{4BAE3E9A-C046-4A78-A829-329E5A9950F3}"/>
    <cellStyle name="Input 32 5 2 3" xfId="26497" xr:uid="{68D5B083-A45C-4CB3-8295-9DF087C7503F}"/>
    <cellStyle name="Input 32 5 3" xfId="14901" xr:uid="{B4E65292-11D1-4DC2-AE68-EE2A76C66D3B}"/>
    <cellStyle name="Input 32 5 3 2" xfId="24348" xr:uid="{1C5554F0-F3FB-4636-882F-6109B7EF16C9}"/>
    <cellStyle name="Input 32 5 4" xfId="18646" xr:uid="{503C1E50-449A-4718-9CA6-008C4BE32EDC}"/>
    <cellStyle name="Input 32 6" xfId="8778" xr:uid="{51BEB26E-0344-4ED1-AC9D-1316009C656C}"/>
    <cellStyle name="Input 32 6 2" xfId="12294" xr:uid="{45ED1723-2855-493D-9B98-E36F9E9E7D4A}"/>
    <cellStyle name="Input 32 6 2 2" xfId="21741" xr:uid="{00FD3DC4-6807-4A52-AF48-FEDE7C3234C4}"/>
    <cellStyle name="Input 32 6 2 3" xfId="26134" xr:uid="{4ABB586B-9856-44EA-B468-2B78F6DB900F}"/>
    <cellStyle name="Input 32 6 3" xfId="14480" xr:uid="{AC1EF941-643A-4E78-AD2E-38282F50889A}"/>
    <cellStyle name="Input 32 6 3 2" xfId="23927" xr:uid="{A9B48246-279E-4205-8833-41F27641F7CB}"/>
    <cellStyle name="Input 32 6 4" xfId="18223" xr:uid="{024F7833-6262-4618-AE6A-AC31011337F1}"/>
    <cellStyle name="Input 32 7" xfId="7938" xr:uid="{C7F8D34B-C110-426A-8E11-26FC0C9261D0}"/>
    <cellStyle name="Input 32 7 2" xfId="11592" xr:uid="{8DE79889-B909-40FB-BAE3-20E584FB39D7}"/>
    <cellStyle name="Input 32 7 2 2" xfId="21039" xr:uid="{4FE2A05A-E0F8-42BC-906C-3CF53CE3D31D}"/>
    <cellStyle name="Input 32 7 2 3" xfId="25457" xr:uid="{C3A1EF6D-B958-4FD6-A9F6-69619788FD9A}"/>
    <cellStyle name="Input 32 7 3" xfId="13665" xr:uid="{2B39E985-B652-4E35-81BB-D836AB67C7BC}"/>
    <cellStyle name="Input 32 7 3 2" xfId="23112" xr:uid="{AEC3F70A-6E3F-4E64-BFC3-9678F5822076}"/>
    <cellStyle name="Input 32 7 4" xfId="17383" xr:uid="{C57D66D9-1688-4DB2-964A-B497E85E202C}"/>
    <cellStyle name="Input 32 8" xfId="8235" xr:uid="{9ED31650-6D3D-4DB6-8EFC-8A5280D7F331}"/>
    <cellStyle name="Input 32 8 2" xfId="13958" xr:uid="{6E198870-894C-4C29-91E2-E0DC692E9325}"/>
    <cellStyle name="Input 32 8 2 2" xfId="23405" xr:uid="{6F24435C-18A1-4E53-9DE1-BE4D31EBB385}"/>
    <cellStyle name="Input 32 8 3" xfId="17680" xr:uid="{C26B1B9B-2E0B-4029-93FB-6500773B0F36}"/>
    <cellStyle name="Input 32 9" xfId="27034" xr:uid="{C77BAAA8-B843-48B1-940A-F24CB9DB5A91}"/>
    <cellStyle name="Input 33" xfId="5782" xr:uid="{4F337786-366C-4AE2-900B-84DD9896705D}"/>
    <cellStyle name="Input 34" xfId="29002" xr:uid="{198EF167-2D98-4124-82A9-AC53BB5A803C}"/>
    <cellStyle name="Input 35" xfId="116" xr:uid="{9E875580-D2BA-4FC7-B112-A3212E4FC303}"/>
    <cellStyle name="Input 4" xfId="1674" xr:uid="{BC477EA7-C2E6-4614-85EA-358D4BB0D806}"/>
    <cellStyle name="Input 4 10" xfId="8537" xr:uid="{3779D4C3-FCBC-4D1A-A2C7-822690EFC9FC}"/>
    <cellStyle name="Input 4 10 2" xfId="14241" xr:uid="{C5B5E194-9F92-4A2F-B19E-A1AD50B33EBE}"/>
    <cellStyle name="Input 4 10 2 2" xfId="23688" xr:uid="{F7E66DF9-F1D9-4D78-80EC-DA34C824DED1}"/>
    <cellStyle name="Input 4 10 3" xfId="17982" xr:uid="{E4BBD607-F614-4D0F-B53F-6272DDB03A52}"/>
    <cellStyle name="Input 4 11" xfId="27066" xr:uid="{4CFB3982-35B9-48A9-BF01-9432F602372E}"/>
    <cellStyle name="Input 4 12" xfId="27894" xr:uid="{0F6BBB08-77A6-4572-94A0-A260C979F9B5}"/>
    <cellStyle name="Input 4 2" xfId="3690" xr:uid="{32394ED2-C0AB-41CB-8E41-32AF1132627D}"/>
    <cellStyle name="Input 4 2 10" xfId="26914" xr:uid="{FA59EBFC-08B9-43CC-8624-D9D6C57ABB3E}"/>
    <cellStyle name="Input 4 2 2" xfId="6260" xr:uid="{D8B82D00-A10F-4222-A5B8-4A718C09CFA0}"/>
    <cellStyle name="Input 4 2 2 2" xfId="6928" xr:uid="{D3BD2B17-42FF-44BC-A084-248968DCBECB}"/>
    <cellStyle name="Input 4 2 2 2 2" xfId="10658" xr:uid="{18E825CA-C186-4913-843A-689883D880E2}"/>
    <cellStyle name="Input 4 2 2 2 2 2" xfId="20105" xr:uid="{9ADC126F-C4B8-45AC-8EA6-F3069AA7627A}"/>
    <cellStyle name="Input 4 2 2 2 3" xfId="16376" xr:uid="{4A99E5D0-DFE1-4410-AFFF-08094F94230F}"/>
    <cellStyle name="Input 4 2 2 3" xfId="9989" xr:uid="{7769AD06-1D1C-4A8A-964E-E60666E07B8A}"/>
    <cellStyle name="Input 4 2 2 3 2" xfId="19435" xr:uid="{BDFD48A6-8E0C-4365-9FE4-CA90D8CC63E1}"/>
    <cellStyle name="Input 4 2 2 4" xfId="15706" xr:uid="{4352AC70-C49F-4ED0-81FE-9E5FF6F04244}"/>
    <cellStyle name="Input 4 2 2 5" xfId="28268" xr:uid="{CDF5F6A1-80E3-4E97-A14B-67217900C7D5}"/>
    <cellStyle name="Input 4 2 2 6" xfId="28479" xr:uid="{4BD4BD29-2B0A-4605-9C77-43481A657834}"/>
    <cellStyle name="Input 4 2 2 7" xfId="26811" xr:uid="{8B8AA0FD-4E53-46EF-9F92-541A3FF9B282}"/>
    <cellStyle name="Input 4 2 2 8" xfId="28776" xr:uid="{EBE4396F-03BC-4406-A47B-62786B67440A}"/>
    <cellStyle name="Input 4 2 3" xfId="7214" xr:uid="{392C49F3-094A-4AA0-BC3A-0B7CD20A8812}"/>
    <cellStyle name="Input 4 2 3 2" xfId="10943" xr:uid="{A70A206D-F6D8-4210-9B4E-77D25ABB602A}"/>
    <cellStyle name="Input 4 2 3 2 2" xfId="20390" xr:uid="{AEAB1D37-5F19-4E3A-9795-F008759A6AE3}"/>
    <cellStyle name="Input 4 2 3 2 3" xfId="24814" xr:uid="{F9441DC1-D2D7-4C85-B1D8-6748A6BC51C0}"/>
    <cellStyle name="Input 4 2 3 3" xfId="12949" xr:uid="{FC043165-41BE-4E1E-AC54-D9C7D1573F1F}"/>
    <cellStyle name="Input 4 2 3 3 2" xfId="22396" xr:uid="{08D09208-6209-4DFC-808A-FA2499820DA5}"/>
    <cellStyle name="Input 4 2 3 4" xfId="16661" xr:uid="{4BA598BC-E202-4046-9FA9-4180F9A522C6}"/>
    <cellStyle name="Input 4 2 4" xfId="8316" xr:uid="{64EAF565-3F3A-43F9-B1D0-04AD9F8F0492}"/>
    <cellStyle name="Input 4 2 4 2" xfId="11913" xr:uid="{A612767C-C862-41B4-866B-0DC24464DBE5}"/>
    <cellStyle name="Input 4 2 4 2 2" xfId="21360" xr:uid="{ED9867F0-F0EF-4D4C-B4A4-B7BAF34DEE9E}"/>
    <cellStyle name="Input 4 2 4 2 3" xfId="25774" xr:uid="{D1DD110A-0FFC-4AA0-AA7B-D593D9EF1BC9}"/>
    <cellStyle name="Input 4 2 4 3" xfId="14039" xr:uid="{66C4D1B5-4686-4171-8587-6886CE8CEB53}"/>
    <cellStyle name="Input 4 2 4 3 2" xfId="23486" xr:uid="{261F9050-A4EC-4282-86CA-BC97D9F3A718}"/>
    <cellStyle name="Input 4 2 4 4" xfId="17761" xr:uid="{AB62A079-4570-4B66-B0DE-E2D94EE6C807}"/>
    <cellStyle name="Input 4 2 5" xfId="8958" xr:uid="{BAAF1925-1013-40C9-A754-E6EB415FA6C2}"/>
    <cellStyle name="Input 4 2 5 2" xfId="12444" xr:uid="{574EE44E-0CB4-45E1-B8F3-A489FD88B4B5}"/>
    <cellStyle name="Input 4 2 5 2 2" xfId="21891" xr:uid="{720AF0A8-EAD9-47DD-BED2-92D221D7E801}"/>
    <cellStyle name="Input 4 2 5 2 3" xfId="26283" xr:uid="{812A46AB-B5CA-4829-993F-2305ED35444A}"/>
    <cellStyle name="Input 4 2 5 3" xfId="14659" xr:uid="{920785BB-E8EF-45BA-BB70-6DCF3E1A1A51}"/>
    <cellStyle name="Input 4 2 5 3 2" xfId="24106" xr:uid="{34E7EBC0-2243-4CB3-8EBC-822A1C0B0573}"/>
    <cellStyle name="Input 4 2 5 4" xfId="18403" xr:uid="{9A317A5D-8B47-4EDA-9FE7-1C916DECC93E}"/>
    <cellStyle name="Input 4 2 6" xfId="7831" xr:uid="{73B676E5-89DF-4295-AC14-9690F40CBDC5}"/>
    <cellStyle name="Input 4 2 6 2" xfId="11493" xr:uid="{7501A13D-CCB4-4C4A-8A24-4DC06D46375C}"/>
    <cellStyle name="Input 4 2 6 2 2" xfId="20940" xr:uid="{8DBFEE3A-A1A1-4C08-9ED9-3BEE5714F0FD}"/>
    <cellStyle name="Input 4 2 6 2 3" xfId="25359" xr:uid="{C62E2A25-1092-4092-8C46-8D6A6184EA2D}"/>
    <cellStyle name="Input 4 2 6 3" xfId="13559" xr:uid="{EEC9A9D9-559F-40D4-A698-C75BEA9DBAC0}"/>
    <cellStyle name="Input 4 2 6 3 2" xfId="23006" xr:uid="{C7D4D84D-D513-45B6-BB46-EC83898A655B}"/>
    <cellStyle name="Input 4 2 6 4" xfId="17276" xr:uid="{CBCD3E84-3095-4606-BBF8-B5ECC39B7DF8}"/>
    <cellStyle name="Input 4 2 7" xfId="8774" xr:uid="{00A25173-1C62-4239-80DE-2577DC1724E6}"/>
    <cellStyle name="Input 4 2 7 2" xfId="12291" xr:uid="{E300BDE9-7CFC-424A-87FA-3E031212E45C}"/>
    <cellStyle name="Input 4 2 7 2 2" xfId="21738" xr:uid="{F7A25781-33AD-4308-A974-889EBCC2411E}"/>
    <cellStyle name="Input 4 2 7 2 3" xfId="26131" xr:uid="{E96B04F0-59BF-4F68-A8D8-4496AF865223}"/>
    <cellStyle name="Input 4 2 7 3" xfId="14476" xr:uid="{2A5EBED5-9374-48B8-850B-E4C46E8713AF}"/>
    <cellStyle name="Input 4 2 7 3 2" xfId="23923" xr:uid="{EB4E3C7A-D75E-40A3-8F11-8D62C158280E}"/>
    <cellStyle name="Input 4 2 7 4" xfId="18219" xr:uid="{C47E05FD-9958-4933-8C96-590192A1D86E}"/>
    <cellStyle name="Input 4 2 8" xfId="8949" xr:uid="{6699C9B1-C12D-4CEA-8C2E-ADE4073F9CB2}"/>
    <cellStyle name="Input 4 2 8 2" xfId="14650" xr:uid="{69C25323-EB03-4A02-8AF9-E5F64A9FFB57}"/>
    <cellStyle name="Input 4 2 8 2 2" xfId="24097" xr:uid="{F06BF33C-A34D-4704-B507-DF63BB08833C}"/>
    <cellStyle name="Input 4 2 8 3" xfId="18394" xr:uid="{D411D667-A575-4F7B-B794-7F9817D3A599}"/>
    <cellStyle name="Input 4 2 9" xfId="27547" xr:uid="{E8B9CBE8-23A1-4C55-B79C-5167F27E1AA1}"/>
    <cellStyle name="Input 4 3" xfId="3689" xr:uid="{D4822B5A-D85E-4469-AC53-AA0700A814BB}"/>
    <cellStyle name="Input 4 4" xfId="5918" xr:uid="{B8A96EFD-9752-474B-B4F7-48C2B7B3B850}"/>
    <cellStyle name="Input 4 4 2" xfId="6586" xr:uid="{DF2D30D9-BB80-4677-8C53-1B66EC0294E4}"/>
    <cellStyle name="Input 4 4 2 2" xfId="10316" xr:uid="{5296A288-983E-4CEB-8BED-D2A23F51D6A3}"/>
    <cellStyle name="Input 4 4 2 2 2" xfId="19762" xr:uid="{071D5FAC-9D8C-4D27-913C-6B03EBAB4626}"/>
    <cellStyle name="Input 4 4 2 3" xfId="16033" xr:uid="{BD78A2F4-0C9D-4D0F-A675-D15B891E91D0}"/>
    <cellStyle name="Input 4 4 3" xfId="9647" xr:uid="{9273FC78-0227-4341-A89B-BE4473118FB0}"/>
    <cellStyle name="Input 4 4 3 2" xfId="19092" xr:uid="{C9EB5739-EA16-493E-BA0E-A16EC5C212D8}"/>
    <cellStyle name="Input 4 4 4" xfId="15363" xr:uid="{80C5B2CF-35E1-46CD-A70D-77644EE7B212}"/>
    <cellStyle name="Input 4 4 5" xfId="28096" xr:uid="{0F936A80-EA9D-4BC4-8041-841FDE207B14}"/>
    <cellStyle name="Input 4 4 6" xfId="27723" xr:uid="{20B4FCED-D3B3-4A75-A2BB-3BFEF69CF43B}"/>
    <cellStyle name="Input 4 4 7" xfId="27394" xr:uid="{6BFCE628-16E6-4571-BF6A-7F8081D10F48}"/>
    <cellStyle name="Input 4 4 8" xfId="28630" xr:uid="{DB704A66-288B-41CB-91E6-F4EB429F8A71}"/>
    <cellStyle name="Input 4 5" xfId="7473" xr:uid="{EF7F1B26-0F94-4B67-87CD-1115A5B3C9DA}"/>
    <cellStyle name="Input 4 5 2" xfId="11202" xr:uid="{5ABDC61A-F3CD-4B31-BF46-CDA7C9994748}"/>
    <cellStyle name="Input 4 5 2 2" xfId="20649" xr:uid="{5B58DCF9-2A06-4CB7-833E-12FED8DA3563}"/>
    <cellStyle name="Input 4 5 2 3" xfId="25073" xr:uid="{008B4AD1-2E89-4A10-83E6-78C0EF914182}"/>
    <cellStyle name="Input 4 5 3" xfId="13208" xr:uid="{539A7739-45C1-47DF-A83A-6D0A0CC4A105}"/>
    <cellStyle name="Input 4 5 3 2" xfId="22655" xr:uid="{66FF749E-E0FB-42A8-AB15-AC7E1B1C1347}"/>
    <cellStyle name="Input 4 5 4" xfId="16920" xr:uid="{202EA659-27F4-4DC9-A4EE-2EEF1C9E195B}"/>
    <cellStyle name="Input 4 6" xfId="8612" xr:uid="{A1F50C4C-05A8-4134-83EC-1373760A0F5E}"/>
    <cellStyle name="Input 4 6 2" xfId="12161" xr:uid="{D110EDF4-8BD6-4DFB-BE4F-B8DE03BC93FD}"/>
    <cellStyle name="Input 4 6 2 2" xfId="21608" xr:uid="{052B4553-6CCF-47D6-90E9-328059232444}"/>
    <cellStyle name="Input 4 6 2 3" xfId="26002" xr:uid="{EEA73BAE-84CD-4855-8D01-6DFEC7A84F31}"/>
    <cellStyle name="Input 4 6 3" xfId="14315" xr:uid="{4A41F8F1-8636-4003-A4A5-7AE0793FDAB6}"/>
    <cellStyle name="Input 4 6 3 2" xfId="23762" xr:uid="{B4CA66F1-5B49-4ACE-8757-D395E9A69CED}"/>
    <cellStyle name="Input 4 6 4" xfId="18057" xr:uid="{B7BD00EA-24D8-4FDE-AC28-B06F3A8A9215}"/>
    <cellStyle name="Input 4 7" xfId="8107" xr:uid="{B69A30D9-6BA1-4F02-AE73-ECE0C5FC9AA8}"/>
    <cellStyle name="Input 4 7 2" xfId="11738" xr:uid="{8A589C82-DA88-4D84-83DA-858F1F3C914E}"/>
    <cellStyle name="Input 4 7 2 2" xfId="21185" xr:uid="{8D111522-11BD-4511-AC50-0DCAB1FD8CAA}"/>
    <cellStyle name="Input 4 7 2 3" xfId="25601" xr:uid="{D3E6E333-74F0-4C2E-9B72-C0148DC0C727}"/>
    <cellStyle name="Input 4 7 3" xfId="13832" xr:uid="{97E92629-99A9-4B38-B25E-EFE8F65C3E32}"/>
    <cellStyle name="Input 4 7 3 2" xfId="23279" xr:uid="{00ACA568-34E4-4A24-AFBC-1CC43CE4E0CE}"/>
    <cellStyle name="Input 4 7 4" xfId="17552" xr:uid="{7BC204DC-726D-4328-8ED5-8929DE5628D4}"/>
    <cellStyle name="Input 4 8" xfId="7650" xr:uid="{E426ACA4-D047-4358-B785-0678FABB4C32}"/>
    <cellStyle name="Input 4 8 2" xfId="11354" xr:uid="{FB96A39E-0C4D-4B56-95FF-1DE0F6C724C0}"/>
    <cellStyle name="Input 4 8 2 2" xfId="20801" xr:uid="{49901B8E-1A04-4BD6-8863-EE6951071D79}"/>
    <cellStyle name="Input 4 8 2 3" xfId="25220" xr:uid="{E64D6BD0-E0A5-47D4-B8E4-D5025A23CF82}"/>
    <cellStyle name="Input 4 8 3" xfId="13378" xr:uid="{C70A76C6-1992-41F2-8C72-7C017634F945}"/>
    <cellStyle name="Input 4 8 3 2" xfId="22825" xr:uid="{FCA27978-20BC-4FB0-A02D-407E126F5A1B}"/>
    <cellStyle name="Input 4 8 4" xfId="17095" xr:uid="{FDA48430-0260-43C3-A11A-3AFF76A68692}"/>
    <cellStyle name="Input 4 9" xfId="8201" xr:uid="{7056DDB3-C707-4840-8478-29D63FDB8DD7}"/>
    <cellStyle name="Input 4 9 2" xfId="11814" xr:uid="{C23C6D34-4E18-446A-B63A-44BAB7FCF28E}"/>
    <cellStyle name="Input 4 9 2 2" xfId="21261" xr:uid="{9562C216-92A9-4EAC-ACD1-201D5D622B48}"/>
    <cellStyle name="Input 4 9 2 3" xfId="25675" xr:uid="{F8545AC5-8CB8-4AA4-B4D7-63DEE10E1A19}"/>
    <cellStyle name="Input 4 9 3" xfId="13924" xr:uid="{4CD3CC08-8E84-4050-A368-4BEE3D011347}"/>
    <cellStyle name="Input 4 9 3 2" xfId="23371" xr:uid="{9399A192-5E8E-4456-9EC5-021AE5B83287}"/>
    <cellStyle name="Input 4 9 4" xfId="17646" xr:uid="{BA378244-DC82-4B48-BC4E-407193414EC7}"/>
    <cellStyle name="Input 5" xfId="1675" xr:uid="{5EC9CAA8-FC5E-4AC9-AE11-955B8AE3811D}"/>
    <cellStyle name="Input 5 10" xfId="8160" xr:uid="{08A75D0C-097C-471A-8912-ADA59BEF5210}"/>
    <cellStyle name="Input 5 10 2" xfId="13884" xr:uid="{19AA7EED-2DEB-4244-B987-D07F1E08F532}"/>
    <cellStyle name="Input 5 10 2 2" xfId="23331" xr:uid="{B3A0F67C-5D92-45D2-B751-9048A0697647}"/>
    <cellStyle name="Input 5 10 3" xfId="17605" xr:uid="{4613BD1D-FB4F-4A79-9022-4BBF824D71A6}"/>
    <cellStyle name="Input 5 11" xfId="27067" xr:uid="{35F09DE4-51BF-4405-9517-17C530367120}"/>
    <cellStyle name="Input 5 12" xfId="27570" xr:uid="{3B03F968-EB04-41DB-9F29-F82661DD3898}"/>
    <cellStyle name="Input 5 2" xfId="3692" xr:uid="{EA055D03-8336-4138-8873-92B7BD7F5149}"/>
    <cellStyle name="Input 5 2 10" xfId="26913" xr:uid="{57431079-66E7-4D6F-AFC5-820A68AA476A}"/>
    <cellStyle name="Input 5 2 2" xfId="6261" xr:uid="{94FF7D49-3701-4253-BE6D-EFBE5354D0D1}"/>
    <cellStyle name="Input 5 2 2 2" xfId="6929" xr:uid="{A9404C52-9D37-4837-92B1-086A57589128}"/>
    <cellStyle name="Input 5 2 2 2 2" xfId="10659" xr:uid="{0AE35808-B1AB-43A4-B1CD-AEB387FC98BC}"/>
    <cellStyle name="Input 5 2 2 2 2 2" xfId="20106" xr:uid="{D2F171D2-E62F-4CA8-9834-FCE3C03CDD15}"/>
    <cellStyle name="Input 5 2 2 2 3" xfId="16377" xr:uid="{1979D3DB-0304-4F47-999C-574173EB31F0}"/>
    <cellStyle name="Input 5 2 2 3" xfId="9990" xr:uid="{DBAA2ABB-1842-47C7-85A6-0201ECE6C72A}"/>
    <cellStyle name="Input 5 2 2 3 2" xfId="19436" xr:uid="{9F316EA5-62E2-488B-B7F4-449C1E80323E}"/>
    <cellStyle name="Input 5 2 2 4" xfId="15707" xr:uid="{B2F06487-1778-4FAB-8918-EE777C064342}"/>
    <cellStyle name="Input 5 2 2 5" xfId="28269" xr:uid="{3E242E18-D2E1-4527-9908-7BB5F5055048}"/>
    <cellStyle name="Input 5 2 2 6" xfId="28480" xr:uid="{3B258A07-C1AA-421C-AF69-8BA76A00E52E}"/>
    <cellStyle name="Input 5 2 2 7" xfId="26816" xr:uid="{E0979823-A115-4662-A147-AF54C5624B32}"/>
    <cellStyle name="Input 5 2 2 8" xfId="28777" xr:uid="{E0CE5AF9-7D26-440C-8C01-66C633EE0F9F}"/>
    <cellStyle name="Input 5 2 3" xfId="7332" xr:uid="{6C05831B-62A7-46F2-B995-680CBADCC8F7}"/>
    <cellStyle name="Input 5 2 3 2" xfId="11061" xr:uid="{143CE02D-5C32-4FBA-8BFE-43272CBD8234}"/>
    <cellStyle name="Input 5 2 3 2 2" xfId="20508" xr:uid="{5DB226F4-F2CB-42A3-B209-1B6D26241525}"/>
    <cellStyle name="Input 5 2 3 2 3" xfId="24932" xr:uid="{998F78E9-9BA1-4226-ACDA-AFE5F41D5B5A}"/>
    <cellStyle name="Input 5 2 3 3" xfId="13067" xr:uid="{A40680AE-2FAA-4805-B6D6-0CA9DD0CBD72}"/>
    <cellStyle name="Input 5 2 3 3 2" xfId="22514" xr:uid="{BD7930AD-76BA-4BFD-A949-631A1E09F9D3}"/>
    <cellStyle name="Input 5 2 3 4" xfId="16779" xr:uid="{203E74C4-6F35-48AF-9343-2FDC4ECE9DFF}"/>
    <cellStyle name="Input 5 2 4" xfId="8315" xr:uid="{659C91D6-2446-4F8A-9CEB-2528D516E19D}"/>
    <cellStyle name="Input 5 2 4 2" xfId="11912" xr:uid="{F4C58D8E-BB02-49B7-8091-361BAD6A46EA}"/>
    <cellStyle name="Input 5 2 4 2 2" xfId="21359" xr:uid="{8B3E6242-61DD-4C0F-9D1A-659951E89EA0}"/>
    <cellStyle name="Input 5 2 4 2 3" xfId="25773" xr:uid="{71A745DA-6D03-4313-A493-9377C534A1BE}"/>
    <cellStyle name="Input 5 2 4 3" xfId="14038" xr:uid="{4822052F-3CE4-43E0-8E5B-726AAD1252BC}"/>
    <cellStyle name="Input 5 2 4 3 2" xfId="23485" xr:uid="{F969E3FB-4CF2-4E08-9021-201395CA7F4F}"/>
    <cellStyle name="Input 5 2 4 4" xfId="17760" xr:uid="{43A51F53-D3D9-44C7-9D5D-CC895E7D8E68}"/>
    <cellStyle name="Input 5 2 5" xfId="8691" xr:uid="{EBCF2E72-AF56-428B-AD4E-CD48B26D23A7}"/>
    <cellStyle name="Input 5 2 5 2" xfId="12222" xr:uid="{E9AF929B-1ADE-4E47-B1D6-FF00A85A4F28}"/>
    <cellStyle name="Input 5 2 5 2 2" xfId="21669" xr:uid="{1CA584B9-1C76-474F-9196-DC6772ED3888}"/>
    <cellStyle name="Input 5 2 5 2 3" xfId="26063" xr:uid="{673563D0-B1D1-4166-93FA-811211C0A818}"/>
    <cellStyle name="Input 5 2 5 3" xfId="14394" xr:uid="{A3C954BA-A1EF-4C44-AAA2-2EA61FE77320}"/>
    <cellStyle name="Input 5 2 5 3 2" xfId="23841" xr:uid="{4437F261-E3DE-460F-B326-A15ADD60D6A8}"/>
    <cellStyle name="Input 5 2 5 4" xfId="18136" xr:uid="{5C15C577-EB29-40FB-92BB-B6CDEF845D88}"/>
    <cellStyle name="Input 5 2 6" xfId="9225" xr:uid="{EF87B74D-7A8C-4985-A786-C6DEA70F5B9C}"/>
    <cellStyle name="Input 5 2 6 2" xfId="12681" xr:uid="{BF86FCF8-840A-483D-8F3D-AF2BEA2762ED}"/>
    <cellStyle name="Input 5 2 6 2 2" xfId="22128" xr:uid="{3F70F57F-3182-42C5-906E-19E8CF315437}"/>
    <cellStyle name="Input 5 2 6 2 3" xfId="26518" xr:uid="{05E0EE69-2993-473B-A020-4A5FAFC83BAB}"/>
    <cellStyle name="Input 5 2 6 3" xfId="14924" xr:uid="{1727FC14-EE36-4890-B506-F1E23DE82306}"/>
    <cellStyle name="Input 5 2 6 3 2" xfId="24371" xr:uid="{CBD99DA3-113D-4129-A6D8-28E21AF7AD01}"/>
    <cellStyle name="Input 5 2 6 4" xfId="18670" xr:uid="{332F1167-6E73-4F8A-A893-F0A18E69588D}"/>
    <cellStyle name="Input 5 2 7" xfId="9421" xr:uid="{4FC85001-652F-4178-82BB-B1DFD940F833}"/>
    <cellStyle name="Input 5 2 7 2" xfId="12829" xr:uid="{9FD7D8BA-47C0-4726-8CD1-14937DB77C31}"/>
    <cellStyle name="Input 5 2 7 2 2" xfId="22276" xr:uid="{99019A6C-D7CF-4468-8F10-718AF2B265CB}"/>
    <cellStyle name="Input 5 2 7 2 3" xfId="26666" xr:uid="{F2ACF482-21D2-4F06-ADB4-16F4A26A2967}"/>
    <cellStyle name="Input 5 2 7 3" xfId="15120" xr:uid="{BE41A727-9008-4A5F-A042-6E23F5E02C7A}"/>
    <cellStyle name="Input 5 2 7 3 2" xfId="24567" xr:uid="{6DB6EDBF-4A93-4D8E-AAE8-A19703F8CD05}"/>
    <cellStyle name="Input 5 2 7 4" xfId="18866" xr:uid="{05B68789-8511-41F5-95C7-0A94942B83FA}"/>
    <cellStyle name="Input 5 2 8" xfId="7729" xr:uid="{0F43F674-1C26-4EEB-91BE-3D87E3DD7EE5}"/>
    <cellStyle name="Input 5 2 8 2" xfId="13457" xr:uid="{C0F704F7-79E4-4522-891D-16AEBC0897F9}"/>
    <cellStyle name="Input 5 2 8 2 2" xfId="22904" xr:uid="{231E7B9E-F414-4E24-BD98-DBC80163F4C4}"/>
    <cellStyle name="Input 5 2 8 3" xfId="17174" xr:uid="{2DA7A76E-9A2D-4CBC-A980-F32A386643B3}"/>
    <cellStyle name="Input 5 2 9" xfId="27548" xr:uid="{E9CA827E-D67E-48A6-9B17-4349646A4335}"/>
    <cellStyle name="Input 5 3" xfId="3691" xr:uid="{2ED272F6-ABCA-49DF-8F8E-B954DE0DC280}"/>
    <cellStyle name="Input 5 4" xfId="5919" xr:uid="{65A666D9-7CA4-4B73-8E5B-7F8DFF374AAB}"/>
    <cellStyle name="Input 5 4 2" xfId="6587" xr:uid="{ABDE5F77-504E-410A-8A70-1BF8EFAA2B8A}"/>
    <cellStyle name="Input 5 4 2 2" xfId="10317" xr:uid="{499C5038-5CB0-431C-983B-D32CACD9382D}"/>
    <cellStyle name="Input 5 4 2 2 2" xfId="19763" xr:uid="{67253D0A-AEF5-45AB-948C-267FF0245A02}"/>
    <cellStyle name="Input 5 4 2 3" xfId="16034" xr:uid="{2BEB3A08-25E6-4FD6-A522-7DD885AFF0BE}"/>
    <cellStyle name="Input 5 4 3" xfId="9648" xr:uid="{646C058F-64EF-4BB6-A43E-2B9255ACA3B0}"/>
    <cellStyle name="Input 5 4 3 2" xfId="19093" xr:uid="{53CD1129-0DA8-41FB-B3BD-05C990E779A6}"/>
    <cellStyle name="Input 5 4 4" xfId="15364" xr:uid="{C6025B49-9968-43B1-90FC-A6DBAC540F73}"/>
    <cellStyle name="Input 5 4 5" xfId="28097" xr:uid="{E8E7A1F9-76C1-403B-8D65-FDA3D14B548E}"/>
    <cellStyle name="Input 5 4 6" xfId="27726" xr:uid="{DFE7B696-211D-44B5-AE0B-D48ACEB1874C}"/>
    <cellStyle name="Input 5 4 7" xfId="26806" xr:uid="{CF4CCBAF-6642-433A-94A9-BF44A2F833BF}"/>
    <cellStyle name="Input 5 4 8" xfId="28631" xr:uid="{1151A2E7-1910-46D9-97ED-8732D689EA5D}"/>
    <cellStyle name="Input 5 5" xfId="7471" xr:uid="{CCE4C7AC-DD2C-4A4E-B61E-8A81031F7A8F}"/>
    <cellStyle name="Input 5 5 2" xfId="11200" xr:uid="{108E5353-857D-4E0A-AD6B-94A14236481C}"/>
    <cellStyle name="Input 5 5 2 2" xfId="20647" xr:uid="{5447EE4F-478A-4626-92CC-57098525926E}"/>
    <cellStyle name="Input 5 5 2 3" xfId="25071" xr:uid="{CCBE28EB-16D3-40E9-9DA5-09021D558493}"/>
    <cellStyle name="Input 5 5 3" xfId="13206" xr:uid="{E637F0FF-3CD3-4D3B-953B-8DC547478868}"/>
    <cellStyle name="Input 5 5 3 2" xfId="22653" xr:uid="{DB9EDE4E-686D-4E58-9BAD-32B06E45BD76}"/>
    <cellStyle name="Input 5 5 4" xfId="16918" xr:uid="{51924214-EF65-4DD3-BFD5-E87326BDD963}"/>
    <cellStyle name="Input 5 6" xfId="9034" xr:uid="{8EAF99FF-302C-4181-9223-0D1692FDC12F}"/>
    <cellStyle name="Input 5 6 2" xfId="12516" xr:uid="{8ABA2D34-4AF3-42E8-9F3E-5833E296CB7C}"/>
    <cellStyle name="Input 5 6 2 2" xfId="21963" xr:uid="{1CBFDF7D-E940-408E-A45C-C48A6A61099F}"/>
    <cellStyle name="Input 5 6 2 3" xfId="26355" xr:uid="{013F53FA-7253-4914-B83E-6A9E47D13E72}"/>
    <cellStyle name="Input 5 6 3" xfId="14735" xr:uid="{4C9D9570-E2CE-475C-9EA0-75150EDE73F1}"/>
    <cellStyle name="Input 5 6 3 2" xfId="24182" xr:uid="{C89D5EC3-3308-480C-9E84-2292B4CDC0C7}"/>
    <cellStyle name="Input 5 6 4" xfId="18479" xr:uid="{448C2816-4983-4D05-A220-0B313F7CD75A}"/>
    <cellStyle name="Input 5 7" xfId="7758" xr:uid="{C3DC6CF8-3322-4184-8302-64C8AC531EFE}"/>
    <cellStyle name="Input 5 7 2" xfId="11433" xr:uid="{7410123A-8652-468E-8155-F07E7DD3EAF9}"/>
    <cellStyle name="Input 5 7 2 2" xfId="20880" xr:uid="{6C203439-1EFF-46E8-AA68-E226A1EFD6CA}"/>
    <cellStyle name="Input 5 7 2 3" xfId="25299" xr:uid="{7C87F082-3E6C-42FB-AE30-0C33101D68D0}"/>
    <cellStyle name="Input 5 7 3" xfId="13486" xr:uid="{9DD54ED4-C1A4-4B63-94D3-76AB7088ADB6}"/>
    <cellStyle name="Input 5 7 3 2" xfId="22933" xr:uid="{C8267B37-03F5-47F3-9262-539C631DAFAF}"/>
    <cellStyle name="Input 5 7 4" xfId="17203" xr:uid="{61294BF7-92BB-4DD4-B600-92058A99A636}"/>
    <cellStyle name="Input 5 8" xfId="8005" xr:uid="{64FF2F43-B214-4824-929A-656EF28A7438}"/>
    <cellStyle name="Input 5 8 2" xfId="11653" xr:uid="{DB41D8E6-5867-4D27-8251-E54805BB5663}"/>
    <cellStyle name="Input 5 8 2 2" xfId="21100" xr:uid="{95DB6961-6F4E-40DD-AAE3-B05968BE2FBE}"/>
    <cellStyle name="Input 5 8 2 3" xfId="25518" xr:uid="{529F95FC-2728-468D-AF7E-D7888E27F666}"/>
    <cellStyle name="Input 5 8 3" xfId="13732" xr:uid="{1D284A94-3FE3-4CE1-8509-F751F62ECBB1}"/>
    <cellStyle name="Input 5 8 3 2" xfId="23179" xr:uid="{70C6D2AE-2931-4289-A1CD-2160E04FEB16}"/>
    <cellStyle name="Input 5 8 4" xfId="17450" xr:uid="{6B568D7A-C321-4BE8-8851-6B91737A200D}"/>
    <cellStyle name="Input 5 9" xfId="8037" xr:uid="{4A7FA2A3-F4F8-4575-BB77-9191DB8A6B97}"/>
    <cellStyle name="Input 5 9 2" xfId="11681" xr:uid="{66D44D8F-7CB9-46ED-A369-C750B58DB209}"/>
    <cellStyle name="Input 5 9 2 2" xfId="21128" xr:uid="{743E554F-818F-4AE1-9033-6F99ED66D54D}"/>
    <cellStyle name="Input 5 9 2 3" xfId="25546" xr:uid="{7370E460-5151-457D-9642-FD643275ACBA}"/>
    <cellStyle name="Input 5 9 3" xfId="13764" xr:uid="{C98E3769-24BC-4CF5-87EB-07BD64230CC5}"/>
    <cellStyle name="Input 5 9 3 2" xfId="23211" xr:uid="{8900FB8D-D945-4E87-B532-49D63655837B}"/>
    <cellStyle name="Input 5 9 4" xfId="17482" xr:uid="{C59709B7-C447-432D-93E1-CC3ED1BC77AD}"/>
    <cellStyle name="Input 6" xfId="1676" xr:uid="{02E1F860-4D5C-466C-8073-0913F82A1F37}"/>
    <cellStyle name="Input 6 10" xfId="7429" xr:uid="{6DB11DCC-8E53-410B-9C3B-17AE1162D30B}"/>
    <cellStyle name="Input 6 10 2" xfId="11158" xr:uid="{E6F244AF-A964-4388-A938-A37567D0C978}"/>
    <cellStyle name="Input 6 10 2 2" xfId="20605" xr:uid="{D9C8ACB5-3F47-441F-8FBC-9CC53A9F6E34}"/>
    <cellStyle name="Input 6 10 2 3" xfId="25029" xr:uid="{71DB8FAC-9379-4A77-B959-0E2D55E1CCE6}"/>
    <cellStyle name="Input 6 10 3" xfId="13164" xr:uid="{DF72BC5C-46C8-4455-8A2F-49E77EF609FB}"/>
    <cellStyle name="Input 6 10 3 2" xfId="22611" xr:uid="{D3D6E36E-DA97-45AD-9886-198DB8E1A842}"/>
    <cellStyle name="Input 6 10 4" xfId="16876" xr:uid="{39492418-A454-4139-ABC2-E65BFEE550DC}"/>
    <cellStyle name="Input 6 11" xfId="9033" xr:uid="{FAA14F15-19E4-497B-82A9-4FC1403DE4DD}"/>
    <cellStyle name="Input 6 11 2" xfId="12515" xr:uid="{E1FB08AD-71D1-477F-A8FF-5B29DE490FDF}"/>
    <cellStyle name="Input 6 11 2 2" xfId="21962" xr:uid="{C58F62AE-945E-4E06-8CA2-52BEEE78FB9D}"/>
    <cellStyle name="Input 6 11 2 3" xfId="26354" xr:uid="{1861D36D-97E7-4F9E-BE68-BE15EB36344B}"/>
    <cellStyle name="Input 6 11 3" xfId="14734" xr:uid="{3B6E8D11-BE51-46E7-BB4A-E50A83D4BD6C}"/>
    <cellStyle name="Input 6 11 3 2" xfId="24181" xr:uid="{16A90520-BB08-49DF-B749-C4BB65500EF0}"/>
    <cellStyle name="Input 6 11 4" xfId="18478" xr:uid="{005611C5-DB7C-4E27-B864-30C3996FFE42}"/>
    <cellStyle name="Input 6 12" xfId="8606" xr:uid="{53F944ED-08A0-434B-999E-6EF854AECCA0}"/>
    <cellStyle name="Input 6 12 2" xfId="12155" xr:uid="{D1591159-A6BE-445C-849C-82367A2DF9DD}"/>
    <cellStyle name="Input 6 12 2 2" xfId="21602" xr:uid="{9CB7C112-F137-4722-87C8-CBE7518381C5}"/>
    <cellStyle name="Input 6 12 2 3" xfId="25996" xr:uid="{A9CB80F9-E1C8-49C4-AAA8-4CA3D370AB3B}"/>
    <cellStyle name="Input 6 12 3" xfId="14309" xr:uid="{2D322EE8-EF78-4A7D-9321-F07AEBFE737C}"/>
    <cellStyle name="Input 6 12 3 2" xfId="23756" xr:uid="{8A1D2EDE-A901-4F37-9D12-DF5B49CD21BC}"/>
    <cellStyle name="Input 6 12 4" xfId="18051" xr:uid="{628DBAA3-EF57-4A57-86D4-43D15C281960}"/>
    <cellStyle name="Input 6 13" xfId="8607" xr:uid="{7628002B-2E09-4946-83F8-1DAC82191FE4}"/>
    <cellStyle name="Input 6 13 2" xfId="12156" xr:uid="{14A3138D-97E2-4D68-9CC6-9BC7366507A9}"/>
    <cellStyle name="Input 6 13 2 2" xfId="21603" xr:uid="{4A088B83-7EE0-4251-A409-6D7518B85C20}"/>
    <cellStyle name="Input 6 13 2 3" xfId="25997" xr:uid="{52E6CA86-2123-4623-9FC4-69D5A5FBB125}"/>
    <cellStyle name="Input 6 13 3" xfId="14310" xr:uid="{BACF8319-0161-4CBB-871A-192FA4EA7820}"/>
    <cellStyle name="Input 6 13 3 2" xfId="23757" xr:uid="{698EBA16-DC74-428B-BFF9-69B939DCE9D7}"/>
    <cellStyle name="Input 6 13 4" xfId="18052" xr:uid="{A99BDE02-013B-4771-B47A-9128353FB852}"/>
    <cellStyle name="Input 6 14" xfId="8407" xr:uid="{C81B317C-00B0-4D60-AA37-0A835C56A9D7}"/>
    <cellStyle name="Input 6 14 2" xfId="11982" xr:uid="{112CDBB3-87F3-4CED-B9CE-7D9E4ACA72AF}"/>
    <cellStyle name="Input 6 14 2 2" xfId="21429" xr:uid="{69498018-44E7-40F5-9178-9EEA8FEE223E}"/>
    <cellStyle name="Input 6 14 2 3" xfId="25838" xr:uid="{76F85EAC-0134-423B-AB01-042486EA19ED}"/>
    <cellStyle name="Input 6 14 3" xfId="14125" xr:uid="{0A650F9D-5692-49C2-BBC2-C6F99BFDBCB7}"/>
    <cellStyle name="Input 6 14 3 2" xfId="23572" xr:uid="{137B8B26-8A89-4487-8A04-7947E2A574CE}"/>
    <cellStyle name="Input 6 14 4" xfId="17852" xr:uid="{2C192923-52F6-4930-9B50-9FEFA9F759F1}"/>
    <cellStyle name="Input 6 15" xfId="9377" xr:uid="{9CE486D1-7EB2-474A-A56C-808D7BF9A502}"/>
    <cellStyle name="Input 6 15 2" xfId="15076" xr:uid="{F1E5765E-1D15-44F0-A9BA-E09C60330B06}"/>
    <cellStyle name="Input 6 15 2 2" xfId="24523" xr:uid="{9A601417-4268-4BFB-AD92-C7A86A50E07E}"/>
    <cellStyle name="Input 6 15 3" xfId="18822" xr:uid="{4A769F48-2AF1-4897-89A3-B46DD6D64D22}"/>
    <cellStyle name="Input 6 16" xfId="27068" xr:uid="{381BF78E-4992-40BE-979B-0E16B91FF39C}"/>
    <cellStyle name="Input 6 17" xfId="27082" xr:uid="{90ADC9A0-FBA4-45CE-AACB-8EE6D8762D05}"/>
    <cellStyle name="Input 6 2" xfId="3694" xr:uid="{3F94B76F-2608-4199-B15B-46AD7D85A096}"/>
    <cellStyle name="Input 6 2 10" xfId="27549" xr:uid="{E633B590-3E35-4A7F-9364-7E32EFB702ED}"/>
    <cellStyle name="Input 6 2 11" xfId="26912" xr:uid="{FCD79777-4507-449A-A9A0-014586480755}"/>
    <cellStyle name="Input 6 2 2" xfId="5202" xr:uid="{46FB1C77-652F-40A3-8F2D-48A226E6751B}"/>
    <cellStyle name="Input 6 2 2 10" xfId="27279" xr:uid="{E789C0AE-017A-454C-8660-0FD0B5A4EA6B}"/>
    <cellStyle name="Input 6 2 2 2" xfId="6407" xr:uid="{167B9D66-E646-4BE0-B6BC-1994799452AE}"/>
    <cellStyle name="Input 6 2 2 2 2" xfId="7076" xr:uid="{9D7B0137-1DD2-46E5-94C4-A30C48F13694}"/>
    <cellStyle name="Input 6 2 2 2 2 2" xfId="10806" xr:uid="{652B0780-0111-4D0E-BFA3-275FF693A645}"/>
    <cellStyle name="Input 6 2 2 2 2 2 2" xfId="20253" xr:uid="{3EE858E6-517B-4776-9D99-77E9B5A1B52C}"/>
    <cellStyle name="Input 6 2 2 2 2 3" xfId="16524" xr:uid="{AC100544-DD5D-4A22-9DF9-33D001DDC828}"/>
    <cellStyle name="Input 6 2 2 2 3" xfId="10137" xr:uid="{3B612788-3432-4E0F-8F94-42723015C5A7}"/>
    <cellStyle name="Input 6 2 2 2 3 2" xfId="19583" xr:uid="{F5B55ECF-E163-4ED2-ACF5-A83A13F5D6F3}"/>
    <cellStyle name="Input 6 2 2 2 4" xfId="15854" xr:uid="{C806DD8D-CFCD-4A11-A705-054D17ACD16B}"/>
    <cellStyle name="Input 6 2 2 2 5" xfId="28377" xr:uid="{B2077344-E5C3-427C-B758-D8302CBC9368}"/>
    <cellStyle name="Input 6 2 2 2 6" xfId="28538" xr:uid="{C38D4620-D25F-4EB4-B343-740BC6F38A5B}"/>
    <cellStyle name="Input 6 2 2 2 7" xfId="27391" xr:uid="{38895081-A79A-460C-8AAB-9FF9C438E820}"/>
    <cellStyle name="Input 6 2 2 2 8" xfId="28883" xr:uid="{5FE48569-BF30-4713-B28D-22A590E202B6}"/>
    <cellStyle name="Input 6 2 2 3" xfId="7285" xr:uid="{F44BE7B2-3B65-4D03-BE5F-3114C875147E}"/>
    <cellStyle name="Input 6 2 2 3 2" xfId="11014" xr:uid="{87115BA9-33EF-4DEC-AEB2-6EF64750C896}"/>
    <cellStyle name="Input 6 2 2 3 2 2" xfId="20461" xr:uid="{E23AC1FF-3DB8-46DF-8709-6785CB6A1A39}"/>
    <cellStyle name="Input 6 2 2 3 2 3" xfId="24885" xr:uid="{B31B7E5C-76D8-4BBE-8B9E-F83E2B2A5923}"/>
    <cellStyle name="Input 6 2 2 3 3" xfId="13020" xr:uid="{3044DDAC-104B-452D-A8F1-7CD75C56A361}"/>
    <cellStyle name="Input 6 2 2 3 3 2" xfId="22467" xr:uid="{1A980EBC-0308-41D6-B75D-F23C5CC75C3C}"/>
    <cellStyle name="Input 6 2 2 3 4" xfId="16732" xr:uid="{7BE84D41-BA7B-4CA5-97A9-3467B363E430}"/>
    <cellStyle name="Input 6 2 2 4" xfId="8112" xr:uid="{4CD846DA-6BE9-4402-9C26-9A5EE592D31D}"/>
    <cellStyle name="Input 6 2 2 4 2" xfId="11742" xr:uid="{C930822A-F054-4688-A33E-B7EA8E3F0D7D}"/>
    <cellStyle name="Input 6 2 2 4 2 2" xfId="21189" xr:uid="{B4F1157C-6AEA-4EB6-8888-95AA19726AB1}"/>
    <cellStyle name="Input 6 2 2 4 2 3" xfId="25605" xr:uid="{405EBACE-37D5-4E2F-9200-4BD99F83DAB0}"/>
    <cellStyle name="Input 6 2 2 4 3" xfId="13837" xr:uid="{2F2E75C1-92DB-47DF-825D-B9B422AA0BBF}"/>
    <cellStyle name="Input 6 2 2 4 3 2" xfId="23284" xr:uid="{666D5F0E-A558-456C-8AA6-CF7D5CCF30D3}"/>
    <cellStyle name="Input 6 2 2 4 4" xfId="17557" xr:uid="{B39DB52F-3127-434C-A9C5-FAE67C8B0922}"/>
    <cellStyle name="Input 6 2 2 5" xfId="7934" xr:uid="{BB00E0A8-8631-4B54-818C-0337D0F38E08}"/>
    <cellStyle name="Input 6 2 2 5 2" xfId="11588" xr:uid="{C16B6E31-7761-4D4D-B258-56BBD39360F9}"/>
    <cellStyle name="Input 6 2 2 5 2 2" xfId="21035" xr:uid="{FCB03C4D-E8EF-46F0-9A54-363952AEFCB3}"/>
    <cellStyle name="Input 6 2 2 5 2 3" xfId="25453" xr:uid="{9DF48B71-EF05-4FC6-8A77-15244360455A}"/>
    <cellStyle name="Input 6 2 2 5 3" xfId="13661" xr:uid="{3163D6EC-02BD-4770-94E8-DE2A91F5E0A4}"/>
    <cellStyle name="Input 6 2 2 5 3 2" xfId="23108" xr:uid="{223E1201-6DEE-4911-9717-C6899437F32B}"/>
    <cellStyle name="Input 6 2 2 5 4" xfId="17379" xr:uid="{14BB66E2-E881-4F99-8BF1-726D061AB09D}"/>
    <cellStyle name="Input 6 2 2 6" xfId="8347" xr:uid="{6C986DD0-AE37-4F35-85CD-B482607633C9}"/>
    <cellStyle name="Input 6 2 2 6 2" xfId="11943" xr:uid="{851851FD-A211-4465-8925-0607B05D7A31}"/>
    <cellStyle name="Input 6 2 2 6 2 2" xfId="21390" xr:uid="{99811A4F-633F-439C-8F11-1B021E77B3F9}"/>
    <cellStyle name="Input 6 2 2 6 2 3" xfId="25803" xr:uid="{D49C7001-743C-4CE0-9425-43E8C6D79BC7}"/>
    <cellStyle name="Input 6 2 2 6 3" xfId="14069" xr:uid="{1D308CFC-5C42-4280-B438-E75FCC5FF30F}"/>
    <cellStyle name="Input 6 2 2 6 3 2" xfId="23516" xr:uid="{AC2E0F97-7FC0-4679-A430-AAC3805F1B2C}"/>
    <cellStyle name="Input 6 2 2 6 4" xfId="17792" xr:uid="{C68B90E4-C651-4C81-B3F7-DA16B661E34E}"/>
    <cellStyle name="Input 6 2 2 7" xfId="8499" xr:uid="{D920125A-880F-4539-A6F9-B6E1B7DAD238}"/>
    <cellStyle name="Input 6 2 2 7 2" xfId="12062" xr:uid="{759E7BF3-9D94-4A11-8D9B-21A15A385F9D}"/>
    <cellStyle name="Input 6 2 2 7 2 2" xfId="21509" xr:uid="{C402FD55-E7C9-4A41-B753-8C24AB8F9A3C}"/>
    <cellStyle name="Input 6 2 2 7 2 3" xfId="25904" xr:uid="{A6E96450-D0DF-47E3-8661-8A73ACED062D}"/>
    <cellStyle name="Input 6 2 2 7 3" xfId="14203" xr:uid="{A3B8AFA2-AA6E-4233-AEE8-9091621179DE}"/>
    <cellStyle name="Input 6 2 2 7 3 2" xfId="23650" xr:uid="{273C7160-5C47-48FE-94C9-9C86C0FA9AAF}"/>
    <cellStyle name="Input 6 2 2 7 4" xfId="17944" xr:uid="{1B42B6AA-93BC-4A76-988B-E69021DE9E54}"/>
    <cellStyle name="Input 6 2 2 8" xfId="8072" xr:uid="{BBC1F116-FEAB-44F3-B8C5-AA30F78B2783}"/>
    <cellStyle name="Input 6 2 2 8 2" xfId="13797" xr:uid="{FFE03BB5-0BA0-4B39-9D41-190619D5B92C}"/>
    <cellStyle name="Input 6 2 2 8 2 2" xfId="23244" xr:uid="{2A294CEE-A322-487E-BF45-7835ABC969BE}"/>
    <cellStyle name="Input 6 2 2 8 3" xfId="17517" xr:uid="{38A8DFB4-6723-47E8-8ACA-0ABE41F88209}"/>
    <cellStyle name="Input 6 2 2 9" xfId="27879" xr:uid="{DB83552B-371F-4A3B-8D49-781BB449349E}"/>
    <cellStyle name="Input 6 2 3" xfId="6262" xr:uid="{CAD52798-1280-442F-831B-F72002CAB049}"/>
    <cellStyle name="Input 6 2 3 2" xfId="6930" xr:uid="{E9034520-BFEB-4CEA-965A-689F681E6F75}"/>
    <cellStyle name="Input 6 2 3 2 2" xfId="10660" xr:uid="{B5B4D647-EB43-46C0-B15D-266324A3C640}"/>
    <cellStyle name="Input 6 2 3 2 2 2" xfId="20107" xr:uid="{413272A2-1772-49F3-8914-2F80590C8D1A}"/>
    <cellStyle name="Input 6 2 3 2 3" xfId="16378" xr:uid="{10BC35BB-9A0C-4674-8F23-8452DE266361}"/>
    <cellStyle name="Input 6 2 3 3" xfId="9991" xr:uid="{A61139EB-E2D0-486E-976B-2BC30E2E7919}"/>
    <cellStyle name="Input 6 2 3 3 2" xfId="19437" xr:uid="{7A57A404-4478-4FAF-8881-1005E36B012B}"/>
    <cellStyle name="Input 6 2 3 4" xfId="15708" xr:uid="{58C0F643-D36A-44FC-B71B-4EB3DED8BDCC}"/>
    <cellStyle name="Input 6 2 3 5" xfId="28270" xr:uid="{2429592E-790F-4455-9C19-E9A41870A809}"/>
    <cellStyle name="Input 6 2 3 6" xfId="28481" xr:uid="{90081FFF-CE79-4F97-B4C3-58FF6FA7F63D}"/>
    <cellStyle name="Input 6 2 3 7" xfId="27803" xr:uid="{7582BA10-75C9-4153-9DD9-75C8F9FDC4C3}"/>
    <cellStyle name="Input 6 2 3 8" xfId="28778" xr:uid="{E923B3A6-7ECE-4D7D-B663-C02FAB0088A2}"/>
    <cellStyle name="Input 6 2 4" xfId="7213" xr:uid="{8DA35231-00CF-4FEC-AD96-8284CB7A3DF0}"/>
    <cellStyle name="Input 6 2 4 2" xfId="10942" xr:uid="{20DFDD54-BE91-47B2-8CF6-445B33F72B5F}"/>
    <cellStyle name="Input 6 2 4 2 2" xfId="20389" xr:uid="{D5D3D2D1-50DA-4BE2-8062-D5D9483518CF}"/>
    <cellStyle name="Input 6 2 4 2 3" xfId="24813" xr:uid="{749991AD-829E-4DCB-941F-DB04989115B6}"/>
    <cellStyle name="Input 6 2 4 3" xfId="12948" xr:uid="{30F518F6-B786-443E-85B5-EB528245C99A}"/>
    <cellStyle name="Input 6 2 4 3 2" xfId="22395" xr:uid="{A5DF9BF1-219D-4548-9262-E9C4C7467BA1}"/>
    <cellStyle name="Input 6 2 4 4" xfId="16660" xr:uid="{A2396C30-A977-4459-8228-6050405AC163}"/>
    <cellStyle name="Input 6 2 5" xfId="8314" xr:uid="{B98E3B0F-2F35-4544-9207-5E604B4B7CC3}"/>
    <cellStyle name="Input 6 2 5 2" xfId="11911" xr:uid="{19D8A4DC-E3B6-45AF-BCD6-0AAB4DF8EFCC}"/>
    <cellStyle name="Input 6 2 5 2 2" xfId="21358" xr:uid="{6C5FB357-C3AF-4D17-A3F2-E79459672E06}"/>
    <cellStyle name="Input 6 2 5 2 3" xfId="25772" xr:uid="{7AFCFF07-18A0-4549-A17D-8CE59DE20ABC}"/>
    <cellStyle name="Input 6 2 5 3" xfId="14037" xr:uid="{6BAE0BD3-BF29-4E2C-9F44-23BB06ABDF03}"/>
    <cellStyle name="Input 6 2 5 3 2" xfId="23484" xr:uid="{46C63552-2205-492A-96D1-76C586424AAB}"/>
    <cellStyle name="Input 6 2 5 4" xfId="17759" xr:uid="{0B0BB5EB-B711-4BA9-A36C-B30BBC85AA92}"/>
    <cellStyle name="Input 6 2 6" xfId="9132" xr:uid="{B6A04A0E-84B2-4DCA-B7D0-27120545CB92}"/>
    <cellStyle name="Input 6 2 6 2" xfId="12603" xr:uid="{571D4F41-136C-478F-A05E-872D567B65AB}"/>
    <cellStyle name="Input 6 2 6 2 2" xfId="22050" xr:uid="{980764A8-EC5C-43CF-886F-2A54A93EF1D1}"/>
    <cellStyle name="Input 6 2 6 2 3" xfId="26441" xr:uid="{CB86D5BA-E892-4CC8-9CD3-00EF7EC3464F}"/>
    <cellStyle name="Input 6 2 6 3" xfId="14832" xr:uid="{E2D32340-0B89-4C8B-97B6-512D495ACE8F}"/>
    <cellStyle name="Input 6 2 6 3 2" xfId="24279" xr:uid="{9E01FEE6-635E-4A99-8F4E-08BAE8F876B2}"/>
    <cellStyle name="Input 6 2 6 4" xfId="18577" xr:uid="{7DF7E663-9FB5-48B9-B49E-57472ECC3FC3}"/>
    <cellStyle name="Input 6 2 7" xfId="8273" xr:uid="{7D180FFC-A38F-4959-B4C9-4D7B4EEE169D}"/>
    <cellStyle name="Input 6 2 7 2" xfId="11874" xr:uid="{FD1A0117-AE48-438E-92B5-9EF2B79CBCC5}"/>
    <cellStyle name="Input 6 2 7 2 2" xfId="21321" xr:uid="{0677DA3A-69D0-4CA5-B744-AF0C48B5996F}"/>
    <cellStyle name="Input 6 2 7 2 3" xfId="25735" xr:uid="{90E36C20-EB7F-43C0-B4AF-77588E44557F}"/>
    <cellStyle name="Input 6 2 7 3" xfId="13996" xr:uid="{BA3C334F-231A-4834-953D-9556B5BC267D}"/>
    <cellStyle name="Input 6 2 7 3 2" xfId="23443" xr:uid="{FC0006CC-CD21-44D4-A3EE-ECDCD1C0668F}"/>
    <cellStyle name="Input 6 2 7 4" xfId="17718" xr:uid="{4D274FA5-4145-4EE6-A988-9C3E81106790}"/>
    <cellStyle name="Input 6 2 8" xfId="9416" xr:uid="{D4A179A0-7183-40AB-ACCD-76A2F14414B6}"/>
    <cellStyle name="Input 6 2 8 2" xfId="12826" xr:uid="{380EE58F-4849-4A03-9F4A-063D4992EDD6}"/>
    <cellStyle name="Input 6 2 8 2 2" xfId="22273" xr:uid="{F4AF5141-2A05-47D6-BDCE-73AB15BDC33B}"/>
    <cellStyle name="Input 6 2 8 2 3" xfId="26663" xr:uid="{1388431D-99FE-49A1-918C-D320B2E169C4}"/>
    <cellStyle name="Input 6 2 8 3" xfId="15115" xr:uid="{BC2AB1F9-01A6-45AE-B8D4-F935CDBBBE62}"/>
    <cellStyle name="Input 6 2 8 3 2" xfId="24562" xr:uid="{4E4C69C4-DADD-4CED-B3D5-7F9B281444C9}"/>
    <cellStyle name="Input 6 2 8 4" xfId="18861" xr:uid="{C696B491-32CC-44FD-AD8C-D9D14D9F5CFC}"/>
    <cellStyle name="Input 6 2 9" xfId="8819" xr:uid="{DB293E59-C846-4E85-A9E8-95CA97D7D54A}"/>
    <cellStyle name="Input 6 2 9 2" xfId="14520" xr:uid="{3C149DDF-DE87-41B3-94DE-87A377E2C90B}"/>
    <cellStyle name="Input 6 2 9 2 2" xfId="23967" xr:uid="{932B4025-2A28-4777-BCC9-619C44B639EA}"/>
    <cellStyle name="Input 6 2 9 3" xfId="18264" xr:uid="{5B2285B6-DCA4-4724-A048-200615B5D2E8}"/>
    <cellStyle name="Input 6 3" xfId="3695" xr:uid="{B3CC4E41-0F2F-433A-8DFD-2AF660499A84}"/>
    <cellStyle name="Input 6 3 10" xfId="27550" xr:uid="{D05AE70E-D224-4F45-8358-6CE07DC48DA2}"/>
    <cellStyle name="Input 6 3 11" xfId="27381" xr:uid="{36597FBD-A3BC-46A5-BB57-E0CC827DB4BD}"/>
    <cellStyle name="Input 6 3 2" xfId="5203" xr:uid="{3A0810BF-EC90-40C7-AF7E-8D4DDC22A2A9}"/>
    <cellStyle name="Input 6 3 2 10" xfId="26821" xr:uid="{264AC1C1-78AF-4663-A4AD-7FEA511D56D2}"/>
    <cellStyle name="Input 6 3 2 2" xfId="6408" xr:uid="{A57364A2-3C73-48A0-AACE-54C88358C6DE}"/>
    <cellStyle name="Input 6 3 2 2 2" xfId="7077" xr:uid="{5647A963-0B7E-4150-893F-DD5CF34C45ED}"/>
    <cellStyle name="Input 6 3 2 2 2 2" xfId="10807" xr:uid="{1760B8AC-1FCC-4C86-B335-81C0D9B51AF2}"/>
    <cellStyle name="Input 6 3 2 2 2 2 2" xfId="20254" xr:uid="{4CF45287-76D7-41C2-BAB5-29857DAD291B}"/>
    <cellStyle name="Input 6 3 2 2 2 3" xfId="16525" xr:uid="{1B72A10F-ADA3-49A6-BECE-3B2DB36797E4}"/>
    <cellStyle name="Input 6 3 2 2 3" xfId="10138" xr:uid="{1184E971-32EF-4DE9-9EA1-64B5F1F21241}"/>
    <cellStyle name="Input 6 3 2 2 3 2" xfId="19584" xr:uid="{67143A80-E95D-4EB5-BBF6-C165B464C506}"/>
    <cellStyle name="Input 6 3 2 2 4" xfId="15855" xr:uid="{393453C0-45AA-48A6-AA2F-20B132178E63}"/>
    <cellStyle name="Input 6 3 2 2 5" xfId="28378" xr:uid="{82640DA7-B75D-45E0-BED6-4BF8A6292B81}"/>
    <cellStyle name="Input 6 3 2 2 6" xfId="28539" xr:uid="{4490C47A-5B72-4B40-9072-FFCC040823F2}"/>
    <cellStyle name="Input 6 3 2 2 7" xfId="28451" xr:uid="{DED3546D-5898-47CB-8ACA-0253BE635BBE}"/>
    <cellStyle name="Input 6 3 2 2 8" xfId="28884" xr:uid="{F54AE8D0-A78F-43F3-AECF-7676EE7B30DF}"/>
    <cellStyle name="Input 6 3 2 3" xfId="7288" xr:uid="{7680173E-DC42-4C08-A92B-20538FD4A147}"/>
    <cellStyle name="Input 6 3 2 3 2" xfId="11017" xr:uid="{B495914E-1FBD-453F-B543-409E38BCE986}"/>
    <cellStyle name="Input 6 3 2 3 2 2" xfId="20464" xr:uid="{E1BF61E9-1748-4A35-8ECA-3DA6FBE7430A}"/>
    <cellStyle name="Input 6 3 2 3 2 3" xfId="24888" xr:uid="{F0AD319F-48BF-42D2-92CE-650C7D003779}"/>
    <cellStyle name="Input 6 3 2 3 3" xfId="13023" xr:uid="{5942D4BE-FD59-411D-8D13-A2C4B52EB18D}"/>
    <cellStyle name="Input 6 3 2 3 3 2" xfId="22470" xr:uid="{22E5B238-20EB-4610-A02A-C2FA874D520E}"/>
    <cellStyle name="Input 6 3 2 3 4" xfId="16735" xr:uid="{86FD8558-3F0E-437B-8C68-AC9F8B73E87B}"/>
    <cellStyle name="Input 6 3 2 4" xfId="7604" xr:uid="{F84287F6-C62D-4419-8C84-D5E49E5FAA8C}"/>
    <cellStyle name="Input 6 3 2 4 2" xfId="11317" xr:uid="{95ABE87B-3A56-4983-AB66-10EA27251B12}"/>
    <cellStyle name="Input 6 3 2 4 2 2" xfId="20764" xr:uid="{0A95651C-9D8F-4C03-9FE3-81080AE78DA2}"/>
    <cellStyle name="Input 6 3 2 4 2 3" xfId="25183" xr:uid="{40C13150-8146-43CA-AD43-27FC9DBCD1E6}"/>
    <cellStyle name="Input 6 3 2 4 3" xfId="13332" xr:uid="{3289FE8E-7470-451E-9770-DE2B332C858D}"/>
    <cellStyle name="Input 6 3 2 4 3 2" xfId="22779" xr:uid="{31A59FA5-BCAF-4EA7-92BA-30F0A4B402C1}"/>
    <cellStyle name="Input 6 3 2 4 4" xfId="17049" xr:uid="{515D643D-ACCD-4348-B999-B1FE74FD5644}"/>
    <cellStyle name="Input 6 3 2 5" xfId="9172" xr:uid="{05DA0A84-4328-4FDD-B9F0-219D883DA94D}"/>
    <cellStyle name="Input 6 3 2 5 2" xfId="12633" xr:uid="{F99C0E74-32CE-42E3-A0B3-308FCDA9588C}"/>
    <cellStyle name="Input 6 3 2 5 2 2" xfId="22080" xr:uid="{50F3DD61-48CF-430E-B105-F0D6E15F2E7D}"/>
    <cellStyle name="Input 6 3 2 5 2 3" xfId="26471" xr:uid="{1D465535-8AD1-479A-AF93-1E28694852F8}"/>
    <cellStyle name="Input 6 3 2 5 3" xfId="14872" xr:uid="{B045A28A-FF2B-4E88-A029-53495758F349}"/>
    <cellStyle name="Input 6 3 2 5 3 2" xfId="24319" xr:uid="{D0B8E13B-CEE2-4259-A49E-C34B701C0331}"/>
    <cellStyle name="Input 6 3 2 5 4" xfId="18617" xr:uid="{FBDD499A-0D95-4F14-98D3-B88123E08650}"/>
    <cellStyle name="Input 6 3 2 6" xfId="7957" xr:uid="{F97582F5-9A58-416D-A9B5-FBBBBCEBDA8F}"/>
    <cellStyle name="Input 6 3 2 6 2" xfId="11609" xr:uid="{AE396BCA-5040-49B5-9EF5-DD1181A05678}"/>
    <cellStyle name="Input 6 3 2 6 2 2" xfId="21056" xr:uid="{30AA7367-C537-4AFA-A9B9-7299DE96F476}"/>
    <cellStyle name="Input 6 3 2 6 2 3" xfId="25474" xr:uid="{FFEF4CF9-4DFE-475D-AB96-ADD8D46E2635}"/>
    <cellStyle name="Input 6 3 2 6 3" xfId="13684" xr:uid="{109E26AD-27DC-4607-BA76-1F67A2FDF31C}"/>
    <cellStyle name="Input 6 3 2 6 3 2" xfId="23131" xr:uid="{02C5F792-12AE-43EB-AD7D-CAADA216E9C7}"/>
    <cellStyle name="Input 6 3 2 6 4" xfId="17402" xr:uid="{9A11D7A1-437D-4C2D-9E8B-563F9F16B384}"/>
    <cellStyle name="Input 6 3 2 7" xfId="8921" xr:uid="{16C41515-A8D7-4A59-854E-EE6351B7AA36}"/>
    <cellStyle name="Input 6 3 2 7 2" xfId="12414" xr:uid="{B94E41FF-F39C-42D7-A506-2A6BE65929A9}"/>
    <cellStyle name="Input 6 3 2 7 2 2" xfId="21861" xr:uid="{A7FE8038-0A63-4790-8E0D-C4BFB605591A}"/>
    <cellStyle name="Input 6 3 2 7 2 3" xfId="26253" xr:uid="{C9358BBD-77C2-41F9-AB90-A1C7BE421E9F}"/>
    <cellStyle name="Input 6 3 2 7 3" xfId="14622" xr:uid="{F3113360-36E0-4E76-9DA1-DCF36DA047EC}"/>
    <cellStyle name="Input 6 3 2 7 3 2" xfId="24069" xr:uid="{0DFF153B-AF98-445F-8CC9-90DA166698BE}"/>
    <cellStyle name="Input 6 3 2 7 4" xfId="18366" xr:uid="{492932E3-845D-4A4C-959E-70B6275FE7A6}"/>
    <cellStyle name="Input 6 3 2 8" xfId="8174" xr:uid="{3BB0F6E2-AF0D-4E25-B202-8FE3B4BDE5D5}"/>
    <cellStyle name="Input 6 3 2 8 2" xfId="13897" xr:uid="{469CD101-8D48-4651-9D26-D053975ABE20}"/>
    <cellStyle name="Input 6 3 2 8 2 2" xfId="23344" xr:uid="{3BA07555-A71A-4C95-A833-D21C2494712B}"/>
    <cellStyle name="Input 6 3 2 8 3" xfId="17619" xr:uid="{506E80E5-DB4F-484A-ACEB-8E886B93C7B8}"/>
    <cellStyle name="Input 6 3 2 9" xfId="27880" xr:uid="{9286E7C3-D2DF-4CFF-89DE-B019005509BD}"/>
    <cellStyle name="Input 6 3 3" xfId="6263" xr:uid="{C18A433B-E28B-46DE-B477-EE7E65D4B9E2}"/>
    <cellStyle name="Input 6 3 3 2" xfId="6931" xr:uid="{77D94F2E-2196-4D29-BE8E-C2E2C711252A}"/>
    <cellStyle name="Input 6 3 3 2 2" xfId="10661" xr:uid="{52BBA26E-905F-4145-BE31-14248EAA6A71}"/>
    <cellStyle name="Input 6 3 3 2 2 2" xfId="20108" xr:uid="{331CB276-0A8D-4CEC-B918-4FF63F6B1E5E}"/>
    <cellStyle name="Input 6 3 3 2 3" xfId="16379" xr:uid="{52B6BDF2-A8E3-44A4-82CF-74CC2FA60086}"/>
    <cellStyle name="Input 6 3 3 3" xfId="9992" xr:uid="{6ECB9DF5-0B27-4975-A367-4D124901E78E}"/>
    <cellStyle name="Input 6 3 3 3 2" xfId="19438" xr:uid="{EA60F926-6F49-487B-B21E-E7EC4F45F6AD}"/>
    <cellStyle name="Input 6 3 3 4" xfId="15709" xr:uid="{634BCA97-63BA-480C-91B1-3EC83342F099}"/>
    <cellStyle name="Input 6 3 3 5" xfId="28271" xr:uid="{E71FA3A1-3394-4259-9B8A-531DA477AD74}"/>
    <cellStyle name="Input 6 3 3 6" xfId="28482" xr:uid="{7BDB3808-9BC5-46F7-83CD-2E21F808B989}"/>
    <cellStyle name="Input 6 3 3 7" xfId="27436" xr:uid="{7571B7C0-B110-4EC5-8325-5512D88AC0D1}"/>
    <cellStyle name="Input 6 3 3 8" xfId="28779" xr:uid="{1A2A1514-313A-4AD1-AA64-399E4FE5AB46}"/>
    <cellStyle name="Input 6 3 4" xfId="7330" xr:uid="{8C3731C4-107F-43CD-A8DE-B40715AB56F4}"/>
    <cellStyle name="Input 6 3 4 2" xfId="11059" xr:uid="{70C29EB9-CF87-4AD6-84A6-CB3800BFE5D9}"/>
    <cellStyle name="Input 6 3 4 2 2" xfId="20506" xr:uid="{593D07A8-0BA7-4FE1-B1E0-29026909AA42}"/>
    <cellStyle name="Input 6 3 4 2 3" xfId="24930" xr:uid="{B559BA24-FBD9-458F-B2BC-7880EFE93A7D}"/>
    <cellStyle name="Input 6 3 4 3" xfId="13065" xr:uid="{D9026E4D-50B3-4124-9FB3-AB228E55CF40}"/>
    <cellStyle name="Input 6 3 4 3 2" xfId="22512" xr:uid="{8931EC5F-E729-442B-8EB5-46BB6F0AB4F6}"/>
    <cellStyle name="Input 6 3 4 4" xfId="16777" xr:uid="{594AA467-3402-44A8-9640-6A059A9FE52F}"/>
    <cellStyle name="Input 6 3 5" xfId="7770" xr:uid="{CDECAAAA-D8E3-4B99-9E0D-3D28C05201A8}"/>
    <cellStyle name="Input 6 3 5 2" xfId="11444" xr:uid="{579A042B-5288-4A05-99F7-9C6005B3CDEE}"/>
    <cellStyle name="Input 6 3 5 2 2" xfId="20891" xr:uid="{F3BECF26-9ECC-4D21-8E8D-51948BEDDECD}"/>
    <cellStyle name="Input 6 3 5 2 3" xfId="25310" xr:uid="{F89348B6-5386-401A-9D21-BF860F38267D}"/>
    <cellStyle name="Input 6 3 5 3" xfId="13498" xr:uid="{E12E911E-1469-4365-BD45-1C865D1A59F5}"/>
    <cellStyle name="Input 6 3 5 3 2" xfId="22945" xr:uid="{B033E45C-027B-48D8-B265-D6E5FAB7B387}"/>
    <cellStyle name="Input 6 3 5 4" xfId="17215" xr:uid="{A8E97E1B-DA23-45B5-8DDE-F4CBE2A947B0}"/>
    <cellStyle name="Input 6 3 6" xfId="8687" xr:uid="{C188C475-CC35-4C8D-8CDF-598FA15C33AE}"/>
    <cellStyle name="Input 6 3 6 2" xfId="12218" xr:uid="{F945CD9B-47DE-441B-850A-E2F6831058CC}"/>
    <cellStyle name="Input 6 3 6 2 2" xfId="21665" xr:uid="{CA9E894B-79AF-4CD7-8370-2FB9A8112CE1}"/>
    <cellStyle name="Input 6 3 6 2 3" xfId="26059" xr:uid="{FCB58F5B-1AE4-40E5-8410-6B2AC55AF41A}"/>
    <cellStyle name="Input 6 3 6 3" xfId="14390" xr:uid="{18859AE6-B31C-47FD-9DC5-6524247EE2E4}"/>
    <cellStyle name="Input 6 3 6 3 2" xfId="23837" xr:uid="{7EC9F4E0-00C9-49E2-BA9E-BAFB7552A734}"/>
    <cellStyle name="Input 6 3 6 4" xfId="18132" xr:uid="{DF98F4FB-58F8-4B32-BFDF-9048008221E0}"/>
    <cellStyle name="Input 6 3 7" xfId="8090" xr:uid="{6194A1CE-0C1B-462B-A128-1412F17863B9}"/>
    <cellStyle name="Input 6 3 7 2" xfId="11728" xr:uid="{BF306E8C-DAD2-495C-9403-4961FCC4A04E}"/>
    <cellStyle name="Input 6 3 7 2 2" xfId="21175" xr:uid="{3FC1E411-EDDC-4704-8539-D49B6966B13F}"/>
    <cellStyle name="Input 6 3 7 2 3" xfId="25591" xr:uid="{A52C5771-6F41-451F-82B3-77131B129D94}"/>
    <cellStyle name="Input 6 3 7 3" xfId="13815" xr:uid="{9B74F014-21B6-49B0-A156-49F7EC2058BA}"/>
    <cellStyle name="Input 6 3 7 3 2" xfId="23262" xr:uid="{32B11741-FF63-4A90-A909-FC3D49ABB708}"/>
    <cellStyle name="Input 6 3 7 4" xfId="17535" xr:uid="{2C0F5040-A422-499E-A362-42B53CF88A97}"/>
    <cellStyle name="Input 6 3 8" xfId="9402" xr:uid="{A15E62EA-5AE9-4406-A07C-2A6725A6CBB7}"/>
    <cellStyle name="Input 6 3 8 2" xfId="12822" xr:uid="{75A31EFA-085A-44CE-A273-16A0FC0CF556}"/>
    <cellStyle name="Input 6 3 8 2 2" xfId="22269" xr:uid="{4D0DCAFD-4C7E-4FBE-844A-EEE091D868DF}"/>
    <cellStyle name="Input 6 3 8 2 3" xfId="26659" xr:uid="{9CE0DC33-45B4-4851-BACA-3DEDC2343ABC}"/>
    <cellStyle name="Input 6 3 8 3" xfId="15101" xr:uid="{16F2228C-25FE-4DF5-8CB3-A0FA04B60997}"/>
    <cellStyle name="Input 6 3 8 3 2" xfId="24548" xr:uid="{E9F774A5-7986-459E-977C-2BF569865FEE}"/>
    <cellStyle name="Input 6 3 8 4" xfId="18847" xr:uid="{D5BB7CEE-52E4-4033-90D5-CF146352682E}"/>
    <cellStyle name="Input 6 3 9" xfId="8642" xr:uid="{8BEEBFFD-EC93-4E39-BADE-F9455FD2B7EC}"/>
    <cellStyle name="Input 6 3 9 2" xfId="14345" xr:uid="{37D8C68C-3D56-4085-9A5C-2C64BBCAE25A}"/>
    <cellStyle name="Input 6 3 9 2 2" xfId="23792" xr:uid="{4531B275-FBF5-417C-B787-DF596F1410CB}"/>
    <cellStyle name="Input 6 3 9 3" xfId="18087" xr:uid="{11DE6F89-F742-4E0B-B096-6A3B5878387F}"/>
    <cellStyle name="Input 6 4" xfId="3696" xr:uid="{7CE01E7C-E9B8-4697-8458-3BAC84DD2388}"/>
    <cellStyle name="Input 6 4 10" xfId="27551" xr:uid="{22BF3B5D-631E-45BF-B91E-EAF16FF0BA9C}"/>
    <cellStyle name="Input 6 4 11" xfId="26911" xr:uid="{904A6E52-FFDE-4941-BE17-F15CCAE67862}"/>
    <cellStyle name="Input 6 4 2" xfId="5204" xr:uid="{7E23CD10-D127-4CBA-A521-E0526DBF6F3C}"/>
    <cellStyle name="Input 6 4 2 10" xfId="27278" xr:uid="{4C502715-3DAD-4FAB-BFC2-46081DB583F5}"/>
    <cellStyle name="Input 6 4 2 2" xfId="6409" xr:uid="{DABD2316-E118-4B6F-AFAD-611F796A163A}"/>
    <cellStyle name="Input 6 4 2 2 2" xfId="7078" xr:uid="{42C737A9-88B7-40EF-AE85-A672DB348F22}"/>
    <cellStyle name="Input 6 4 2 2 2 2" xfId="10808" xr:uid="{CB622C36-2746-4497-8E49-062CCEFE89FD}"/>
    <cellStyle name="Input 6 4 2 2 2 2 2" xfId="20255" xr:uid="{2B780487-3B93-42FC-84F8-153B601236BE}"/>
    <cellStyle name="Input 6 4 2 2 2 3" xfId="16526" xr:uid="{9B9DE617-B921-4DEA-96F6-19FBBC6D74F1}"/>
    <cellStyle name="Input 6 4 2 2 3" xfId="10139" xr:uid="{6F913C6F-772C-4B64-A1E9-35A72F718222}"/>
    <cellStyle name="Input 6 4 2 2 3 2" xfId="19585" xr:uid="{99AC3B12-DCFD-4CD9-AF9F-E7031F4705F5}"/>
    <cellStyle name="Input 6 4 2 2 4" xfId="15856" xr:uid="{4731E48C-3D91-4375-9A5E-D5DA7B8ADC75}"/>
    <cellStyle name="Input 6 4 2 2 5" xfId="28379" xr:uid="{3E8F4DD5-7982-4A81-AD62-5204D1E070A2}"/>
    <cellStyle name="Input 6 4 2 2 6" xfId="28540" xr:uid="{407252D1-9BD4-44CF-B36B-FC7B22D917DE}"/>
    <cellStyle name="Input 6 4 2 2 7" xfId="27614" xr:uid="{0235B392-8B66-41AF-BBCD-AFB7560FE92A}"/>
    <cellStyle name="Input 6 4 2 2 8" xfId="28885" xr:uid="{67B6EB79-876F-46A8-A227-35957A577304}"/>
    <cellStyle name="Input 6 4 2 3" xfId="7440" xr:uid="{264A2A8B-8693-4137-881C-8863CFFF38F8}"/>
    <cellStyle name="Input 6 4 2 3 2" xfId="11169" xr:uid="{1019CDAD-19CF-4D1C-BB2B-C6E88E343B4B}"/>
    <cellStyle name="Input 6 4 2 3 2 2" xfId="20616" xr:uid="{DB16C3B7-4896-4806-9C54-218D86AB7418}"/>
    <cellStyle name="Input 6 4 2 3 2 3" xfId="25040" xr:uid="{1724B8D5-8C91-4B65-8AB8-6D4F2544B135}"/>
    <cellStyle name="Input 6 4 2 3 3" xfId="13175" xr:uid="{986BF07E-F0E9-42DA-BFF0-A377BCAB9402}"/>
    <cellStyle name="Input 6 4 2 3 3 2" xfId="22622" xr:uid="{504976B8-C998-468B-A3D0-02EE012CDE17}"/>
    <cellStyle name="Input 6 4 2 3 4" xfId="16887" xr:uid="{46B3241B-F1C7-4F50-BD3D-103EA9476486}"/>
    <cellStyle name="Input 6 4 2 4" xfId="8850" xr:uid="{91DAAE7D-3CD8-4D26-BB3A-B2A593B5775A}"/>
    <cellStyle name="Input 6 4 2 4 2" xfId="12356" xr:uid="{55984DE4-80B3-4115-8646-D5C6839FF36F}"/>
    <cellStyle name="Input 6 4 2 4 2 2" xfId="21803" xr:uid="{17395C82-0BB0-4D00-AA3C-0395228BADAA}"/>
    <cellStyle name="Input 6 4 2 4 2 3" xfId="26195" xr:uid="{896462B8-D011-4A85-9F37-319A386F8FFF}"/>
    <cellStyle name="Input 6 4 2 4 3" xfId="14551" xr:uid="{BEF7AF79-2F32-4C01-A709-DCAA86918383}"/>
    <cellStyle name="Input 6 4 2 4 3 2" xfId="23998" xr:uid="{2AC9A38D-2272-44FA-A2D4-3C9607CBACF9}"/>
    <cellStyle name="Input 6 4 2 4 4" xfId="18295" xr:uid="{EF4169A2-ED5B-485D-8214-B05255AAD928}"/>
    <cellStyle name="Input 6 4 2 5" xfId="8032" xr:uid="{6D4D25F2-80BB-460C-A3E1-C39D30519149}"/>
    <cellStyle name="Input 6 4 2 5 2" xfId="11677" xr:uid="{E42054A1-1C53-4E85-8C00-DFC85B67544E}"/>
    <cellStyle name="Input 6 4 2 5 2 2" xfId="21124" xr:uid="{6FD53C27-BC83-476E-A3B0-D11D9E2510AA}"/>
    <cellStyle name="Input 6 4 2 5 2 3" xfId="25542" xr:uid="{BB3E3164-B69F-44D9-B459-E9EDB33BC1C5}"/>
    <cellStyle name="Input 6 4 2 5 3" xfId="13759" xr:uid="{3AFB7DCC-CEC4-4050-9FBB-F7D3B8D1C9B9}"/>
    <cellStyle name="Input 6 4 2 5 3 2" xfId="23206" xr:uid="{62C08098-1CF7-4D20-932B-A98047243826}"/>
    <cellStyle name="Input 6 4 2 5 4" xfId="17477" xr:uid="{4535E365-BD29-4960-A7B5-36A2BD39FDDB}"/>
    <cellStyle name="Input 6 4 2 6" xfId="8760" xr:uid="{465F9ED5-87F7-4306-905B-C71626CBA6D3}"/>
    <cellStyle name="Input 6 4 2 6 2" xfId="12278" xr:uid="{8BC27A77-9239-40FB-87F3-85B64026059D}"/>
    <cellStyle name="Input 6 4 2 6 2 2" xfId="21725" xr:uid="{5D98C7E8-FE9A-4212-BB48-93291A33B84F}"/>
    <cellStyle name="Input 6 4 2 6 2 3" xfId="26119" xr:uid="{5D2222B7-C2FB-47A5-BC43-E749FDEEB118}"/>
    <cellStyle name="Input 6 4 2 6 3" xfId="14463" xr:uid="{6135D190-FE88-47C6-8AC0-A6B7BB02EC31}"/>
    <cellStyle name="Input 6 4 2 6 3 2" xfId="23910" xr:uid="{5D80DAFC-BFB0-4B25-B482-9F93F984C878}"/>
    <cellStyle name="Input 6 4 2 6 4" xfId="18205" xr:uid="{F6F60776-9F09-4A59-A98B-979E8AF99912}"/>
    <cellStyle name="Input 6 4 2 7" xfId="9114" xr:uid="{C585F2A2-3459-4E6D-A57A-A94FFEE4AC25}"/>
    <cellStyle name="Input 6 4 2 7 2" xfId="12588" xr:uid="{783A62CF-8E9B-4BA3-B4C8-9FB7BC4146C9}"/>
    <cellStyle name="Input 6 4 2 7 2 2" xfId="22035" xr:uid="{A17BFF22-2004-40BE-9E00-4E7E61AC40AA}"/>
    <cellStyle name="Input 6 4 2 7 2 3" xfId="26427" xr:uid="{2521D469-58A7-4F10-88DE-8DEF8169CCEA}"/>
    <cellStyle name="Input 6 4 2 7 3" xfId="14815" xr:uid="{D3616A1F-524C-41AD-8A1E-7FAB009917B1}"/>
    <cellStyle name="Input 6 4 2 7 3 2" xfId="24262" xr:uid="{EDF503AB-7941-426D-B817-18B4C308A7CE}"/>
    <cellStyle name="Input 6 4 2 7 4" xfId="18559" xr:uid="{C92D522B-EF94-4F79-A78B-11B133D2BD73}"/>
    <cellStyle name="Input 6 4 2 8" xfId="7697" xr:uid="{EDC13F66-6BA4-4106-B3AD-271B339B4CCF}"/>
    <cellStyle name="Input 6 4 2 8 2" xfId="13425" xr:uid="{30636B0D-E01B-45D6-A918-2E325C9BA9BC}"/>
    <cellStyle name="Input 6 4 2 8 2 2" xfId="22872" xr:uid="{2E6B0F53-E5B2-4C4D-8570-0C7642A4D7F2}"/>
    <cellStyle name="Input 6 4 2 8 3" xfId="17142" xr:uid="{40F5CA8D-547A-49CE-980E-FD8F0FDF4E04}"/>
    <cellStyle name="Input 6 4 2 9" xfId="27881" xr:uid="{F55B18CF-6018-4E82-A4EE-023CB226839C}"/>
    <cellStyle name="Input 6 4 3" xfId="6264" xr:uid="{F7E79582-345E-435D-B7BE-85F6BFB6475C}"/>
    <cellStyle name="Input 6 4 3 2" xfId="6932" xr:uid="{5EBD6C74-EDD9-4D5D-A1D7-D96022FB7B9A}"/>
    <cellStyle name="Input 6 4 3 2 2" xfId="10662" xr:uid="{0CF07D80-D58B-49B1-8D83-14F022EF81D7}"/>
    <cellStyle name="Input 6 4 3 2 2 2" xfId="20109" xr:uid="{BD6C5E7F-12D9-4B6C-8410-B6DDE1F96C7C}"/>
    <cellStyle name="Input 6 4 3 2 3" xfId="16380" xr:uid="{B65C0F81-1D6A-40D9-9F9D-FF47C11EA299}"/>
    <cellStyle name="Input 6 4 3 3" xfId="9993" xr:uid="{D3086B49-DFC5-43D1-8154-C1163E8CF74C}"/>
    <cellStyle name="Input 6 4 3 3 2" xfId="19439" xr:uid="{86EB1FCD-4178-4F4A-A91D-93646D320AB8}"/>
    <cellStyle name="Input 6 4 3 4" xfId="15710" xr:uid="{5ABBEFBF-44C6-47B4-A47C-15A137748DC9}"/>
    <cellStyle name="Input 6 4 3 5" xfId="28272" xr:uid="{B9FEEEFB-ADF4-4C26-8242-81F6FC5B4419}"/>
    <cellStyle name="Input 6 4 3 6" xfId="28483" xr:uid="{14E5F802-41F9-45D1-AD64-BC21178317B8}"/>
    <cellStyle name="Input 6 4 3 7" xfId="28444" xr:uid="{81868272-9A66-49EB-979E-4385809D27CC}"/>
    <cellStyle name="Input 6 4 3 8" xfId="28780" xr:uid="{204E835C-89FF-411E-93D6-C7EA6C27B4FB}"/>
    <cellStyle name="Input 6 4 4" xfId="7331" xr:uid="{D52B15D1-1585-4AB4-A6F3-64B495934E06}"/>
    <cellStyle name="Input 6 4 4 2" xfId="11060" xr:uid="{C0F7F0B1-4374-4872-BCF9-95B8B8BBF986}"/>
    <cellStyle name="Input 6 4 4 2 2" xfId="20507" xr:uid="{9F224D74-7A18-4257-8F6C-8121011DFD99}"/>
    <cellStyle name="Input 6 4 4 2 3" xfId="24931" xr:uid="{CC1B0060-BB2D-4FD1-891A-0FD92F63BC26}"/>
    <cellStyle name="Input 6 4 4 3" xfId="13066" xr:uid="{3F4735DD-0996-49EA-AB74-8C44013EFC16}"/>
    <cellStyle name="Input 6 4 4 3 2" xfId="22513" xr:uid="{9B2CF442-0FC2-4974-9AAD-5117DEE13A03}"/>
    <cellStyle name="Input 6 4 4 4" xfId="16778" xr:uid="{E0C6A01B-85F4-4629-8425-F0F98E68DC96}"/>
    <cellStyle name="Input 6 4 5" xfId="8313" xr:uid="{3D996143-1E97-4178-A0FD-DB6FD4E94DC6}"/>
    <cellStyle name="Input 6 4 5 2" xfId="11910" xr:uid="{8AA92B51-216E-4622-A31F-FCB81C249FC2}"/>
    <cellStyle name="Input 6 4 5 2 2" xfId="21357" xr:uid="{C53E9DC9-C2F4-44D5-9542-2601E3B04FA3}"/>
    <cellStyle name="Input 6 4 5 2 3" xfId="25771" xr:uid="{C4671E13-A1F3-49B1-94B3-34D4FFF1BFEF}"/>
    <cellStyle name="Input 6 4 5 3" xfId="14036" xr:uid="{85FFCBC6-AA59-4D2C-B64C-688A947B2CE3}"/>
    <cellStyle name="Input 6 4 5 3 2" xfId="23483" xr:uid="{D51D57B6-F003-4001-AFA4-70A33EB3DE31}"/>
    <cellStyle name="Input 6 4 5 4" xfId="17758" xr:uid="{C6BEF96F-325F-4F44-8718-21281853FD5B}"/>
    <cellStyle name="Input 6 4 6" xfId="9133" xr:uid="{6DA306F8-B624-42B3-B134-9A0D9147E0FF}"/>
    <cellStyle name="Input 6 4 6 2" xfId="12604" xr:uid="{0E7EC272-9F7C-4153-8CD9-ADB0D1C34D5E}"/>
    <cellStyle name="Input 6 4 6 2 2" xfId="22051" xr:uid="{246C13A4-C866-4D67-9475-DD074FF4FD21}"/>
    <cellStyle name="Input 6 4 6 2 3" xfId="26442" xr:uid="{4335ACF9-7DBC-4A04-B88A-62AB722946BF}"/>
    <cellStyle name="Input 6 4 6 3" xfId="14833" xr:uid="{8692D828-D233-491B-95DD-489E878E255D}"/>
    <cellStyle name="Input 6 4 6 3 2" xfId="24280" xr:uid="{1497E2EB-9035-4740-948A-BB939E98308E}"/>
    <cellStyle name="Input 6 4 6 4" xfId="18578" xr:uid="{8A479A0C-CFE3-4F14-80DC-D2CC17251958}"/>
    <cellStyle name="Input 6 4 7" xfId="7727" xr:uid="{F7EA5C04-A7DD-4164-B7E7-7B25B675DA47}"/>
    <cellStyle name="Input 6 4 7 2" xfId="11412" xr:uid="{6EE808B2-ACAF-45B1-883E-9CD21388D053}"/>
    <cellStyle name="Input 6 4 7 2 2" xfId="20859" xr:uid="{9C1E8003-6D8D-4BD2-A831-8A02F36DD327}"/>
    <cellStyle name="Input 6 4 7 2 3" xfId="25278" xr:uid="{2497B849-1FE0-4BB1-BA85-B3AAF31F215B}"/>
    <cellStyle name="Input 6 4 7 3" xfId="13455" xr:uid="{B1D6EE04-506A-4D07-AC86-BC8DE471AABB}"/>
    <cellStyle name="Input 6 4 7 3 2" xfId="22902" xr:uid="{676A1D50-6565-4321-A133-80720E74B48A}"/>
    <cellStyle name="Input 6 4 7 4" xfId="17172" xr:uid="{E08B1AD1-B4AF-4613-B190-F03C0FC3B840}"/>
    <cellStyle name="Input 6 4 8" xfId="8025" xr:uid="{DE0D149F-143B-4626-AF00-C31A9882C96C}"/>
    <cellStyle name="Input 6 4 8 2" xfId="11671" xr:uid="{C4B52D82-E7A3-4D2D-96A3-65A6DADEE47B}"/>
    <cellStyle name="Input 6 4 8 2 2" xfId="21118" xr:uid="{61AD6887-D004-43F1-82E3-7870E1325033}"/>
    <cellStyle name="Input 6 4 8 2 3" xfId="25536" xr:uid="{4F9815BD-17CD-4171-8225-AAA6B4CBF8EF}"/>
    <cellStyle name="Input 6 4 8 3" xfId="13752" xr:uid="{86A435FB-DE9E-48B1-A2C0-5D717EEF6A31}"/>
    <cellStyle name="Input 6 4 8 3 2" xfId="23199" xr:uid="{1DC04983-BE69-4954-8DE4-47DA09EE9E1D}"/>
    <cellStyle name="Input 6 4 8 4" xfId="17470" xr:uid="{C3A741E8-02E8-4C6C-9103-6A74F032E796}"/>
    <cellStyle name="Input 6 4 9" xfId="9323" xr:uid="{0054FD08-542C-401F-A51F-603CD136D404}"/>
    <cellStyle name="Input 6 4 9 2" xfId="15022" xr:uid="{709FFC94-91A2-49E6-8F18-8B0F4CB48EBB}"/>
    <cellStyle name="Input 6 4 9 2 2" xfId="24469" xr:uid="{C5063682-38E6-496F-8B60-E5E33803BAD8}"/>
    <cellStyle name="Input 6 4 9 3" xfId="18768" xr:uid="{F3901E66-1902-48B5-8EC3-C77C0FF72FB3}"/>
    <cellStyle name="Input 6 5" xfId="3697" xr:uid="{AE0EBC26-E682-4189-836D-0BCD7FE07C81}"/>
    <cellStyle name="Input 6 5 10" xfId="27552" xr:uid="{2818997D-620C-4860-880E-03BDBD483AF3}"/>
    <cellStyle name="Input 6 5 11" xfId="27811" xr:uid="{8E0F963D-F3C2-480F-80C7-A5CCDC88D8E2}"/>
    <cellStyle name="Input 6 5 2" xfId="5205" xr:uid="{8E941739-AA69-4203-B408-4466DA1B2BBF}"/>
    <cellStyle name="Input 6 5 2 10" xfId="26820" xr:uid="{37DBE2AA-CAB1-4658-905C-FE8428F16988}"/>
    <cellStyle name="Input 6 5 2 2" xfId="6410" xr:uid="{AC6EAC13-1C99-4768-BB27-DEB14A03A020}"/>
    <cellStyle name="Input 6 5 2 2 2" xfId="7079" xr:uid="{555969B0-47C8-4B5A-92F9-557635D69F7B}"/>
    <cellStyle name="Input 6 5 2 2 2 2" xfId="10809" xr:uid="{BC9CE0D6-FC88-424C-A728-9B402E1864DC}"/>
    <cellStyle name="Input 6 5 2 2 2 2 2" xfId="20256" xr:uid="{AAF188B3-8CF9-4D93-A5D7-13730464E1B1}"/>
    <cellStyle name="Input 6 5 2 2 2 3" xfId="16527" xr:uid="{9D038194-1869-4122-87F0-9671FDCA34FB}"/>
    <cellStyle name="Input 6 5 2 2 3" xfId="10140" xr:uid="{32F5B90D-73CB-49B8-8733-182580541DDC}"/>
    <cellStyle name="Input 6 5 2 2 3 2" xfId="19586" xr:uid="{79518BB2-EDE4-46B2-9FDA-AEFDFF06995A}"/>
    <cellStyle name="Input 6 5 2 2 4" xfId="15857" xr:uid="{10B94458-42BA-4209-B0AD-DDD835430962}"/>
    <cellStyle name="Input 6 5 2 2 5" xfId="28380" xr:uid="{75D0EEA9-A40D-4DB1-8732-A97B63DCE36B}"/>
    <cellStyle name="Input 6 5 2 2 6" xfId="28541" xr:uid="{982CCC62-FACE-4F0D-8498-EEE8F89F2E87}"/>
    <cellStyle name="Input 6 5 2 2 7" xfId="27926" xr:uid="{DE121F72-9251-4FA9-A1A8-BA9422EDC725}"/>
    <cellStyle name="Input 6 5 2 2 8" xfId="28886" xr:uid="{34723EE1-FA89-4E65-B392-B14E3454D7ED}"/>
    <cellStyle name="Input 6 5 2 3" xfId="7287" xr:uid="{FE4348F9-E67F-4CAC-9BCF-A0207771DB9F}"/>
    <cellStyle name="Input 6 5 2 3 2" xfId="11016" xr:uid="{D404920E-682E-4B79-9991-536EDEFA7457}"/>
    <cellStyle name="Input 6 5 2 3 2 2" xfId="20463" xr:uid="{0A0BFE8D-5152-4E77-9B72-4CA100DEE1CB}"/>
    <cellStyle name="Input 6 5 2 3 2 3" xfId="24887" xr:uid="{DEE7ECF5-460B-420C-8530-125A9DC31A6D}"/>
    <cellStyle name="Input 6 5 2 3 3" xfId="13022" xr:uid="{7D61FDFE-F0A6-45A7-8D92-42238239A81C}"/>
    <cellStyle name="Input 6 5 2 3 3 2" xfId="22469" xr:uid="{BD6C0A9D-3D62-487C-8F8C-01ADA041F0F8}"/>
    <cellStyle name="Input 6 5 2 3 4" xfId="16734" xr:uid="{35EB3FF1-B061-44B2-84E1-B15F1C8C45ED}"/>
    <cellStyle name="Input 6 5 2 4" xfId="8111" xr:uid="{588340F6-C8DC-43B0-9DB4-131FA924A865}"/>
    <cellStyle name="Input 6 5 2 4 2" xfId="11741" xr:uid="{1C157EF9-B65E-4320-B1DA-2B17E0DC8A65}"/>
    <cellStyle name="Input 6 5 2 4 2 2" xfId="21188" xr:uid="{7FABD114-26CF-469A-83D8-6D42896FC443}"/>
    <cellStyle name="Input 6 5 2 4 2 3" xfId="25604" xr:uid="{922E292C-A389-42C1-A5A7-507D7E73254F}"/>
    <cellStyle name="Input 6 5 2 4 3" xfId="13836" xr:uid="{18573E89-AC3D-47A1-8783-DC0CEBF8530B}"/>
    <cellStyle name="Input 6 5 2 4 3 2" xfId="23283" xr:uid="{E63FC8A4-55D1-451D-8773-C411388229E6}"/>
    <cellStyle name="Input 6 5 2 4 4" xfId="17556" xr:uid="{F7F59593-8FC2-49F3-8138-19F0B6DBD827}"/>
    <cellStyle name="Input 6 5 2 5" xfId="8184" xr:uid="{BDDD7962-C6FB-4D7A-BBB4-AD2CCEDDE158}"/>
    <cellStyle name="Input 6 5 2 5 2" xfId="11803" xr:uid="{7552D513-89E3-4794-917B-283FA1ED2F96}"/>
    <cellStyle name="Input 6 5 2 5 2 2" xfId="21250" xr:uid="{7FF46F58-A995-4C30-A9D1-16C249624897}"/>
    <cellStyle name="Input 6 5 2 5 2 3" xfId="25664" xr:uid="{8C19D689-8E9B-4E6E-B151-7CE66EFD2048}"/>
    <cellStyle name="Input 6 5 2 5 3" xfId="13907" xr:uid="{D2B7616D-5321-4AFA-8B45-7255178AB4AE}"/>
    <cellStyle name="Input 6 5 2 5 3 2" xfId="23354" xr:uid="{54468BD2-8DC5-4C40-94E2-7424313F5414}"/>
    <cellStyle name="Input 6 5 2 5 4" xfId="17629" xr:uid="{ED579062-356E-4ADD-87EB-33E455DD3A49}"/>
    <cellStyle name="Input 6 5 2 6" xfId="8020" xr:uid="{3FF4DB4A-7D1F-4633-BAD5-D2B72B7B4B38}"/>
    <cellStyle name="Input 6 5 2 6 2" xfId="11666" xr:uid="{1ABF78BD-D0EA-4C72-B4C7-79AFA4D0519C}"/>
    <cellStyle name="Input 6 5 2 6 2 2" xfId="21113" xr:uid="{CB111C0A-3E60-40E1-B1C3-19F904EB44BD}"/>
    <cellStyle name="Input 6 5 2 6 2 3" xfId="25531" xr:uid="{AC100CE9-DF08-4C8B-8453-3D0C4FFE7B8E}"/>
    <cellStyle name="Input 6 5 2 6 3" xfId="13747" xr:uid="{77D14A72-1339-4E28-8EB7-BD72D05FD018}"/>
    <cellStyle name="Input 6 5 2 6 3 2" xfId="23194" xr:uid="{A2ADF9E3-3A94-4867-BD6E-6C894667B850}"/>
    <cellStyle name="Input 6 5 2 6 4" xfId="17465" xr:uid="{FD98E64A-51FE-48F6-B702-90B196359471}"/>
    <cellStyle name="Input 6 5 2 7" xfId="9399" xr:uid="{35DB3C9D-10E2-4396-A03E-F635269E8FA5}"/>
    <cellStyle name="Input 6 5 2 7 2" xfId="12820" xr:uid="{6BEA8BFF-AAC7-4520-B4B9-90CF884B2ACD}"/>
    <cellStyle name="Input 6 5 2 7 2 2" xfId="22267" xr:uid="{A824E16A-9D08-4769-9E1A-2CCB3CC0E8AC}"/>
    <cellStyle name="Input 6 5 2 7 2 3" xfId="26657" xr:uid="{A502D114-DF61-46B2-94AF-0C768C63E63E}"/>
    <cellStyle name="Input 6 5 2 7 3" xfId="15098" xr:uid="{EF5D8FAC-083E-4F7E-811D-430B2978155F}"/>
    <cellStyle name="Input 6 5 2 7 3 2" xfId="24545" xr:uid="{8C89F614-0613-4A8B-8447-4EE0DD3A192C}"/>
    <cellStyle name="Input 6 5 2 7 4" xfId="18844" xr:uid="{9DFA57A4-1677-467C-A871-29D7C3E2F80C}"/>
    <cellStyle name="Input 6 5 2 8" xfId="7718" xr:uid="{7F42EF00-BB83-4069-80CD-0CC8170981AD}"/>
    <cellStyle name="Input 6 5 2 8 2" xfId="13446" xr:uid="{CA435CDB-4BD1-4DA7-A4D2-AED4F5920F83}"/>
    <cellStyle name="Input 6 5 2 8 2 2" xfId="22893" xr:uid="{2CA0BE15-1F4F-4FEE-9B65-C19957609534}"/>
    <cellStyle name="Input 6 5 2 8 3" xfId="17163" xr:uid="{D8C4A360-F80D-412D-810F-36AE092D76D2}"/>
    <cellStyle name="Input 6 5 2 9" xfId="27882" xr:uid="{83937F9F-16AB-40CD-9B6C-06A59866FAF2}"/>
    <cellStyle name="Input 6 5 3" xfId="6265" xr:uid="{15BDE661-C7AF-4790-93A2-3D3296923BEF}"/>
    <cellStyle name="Input 6 5 3 2" xfId="6933" xr:uid="{54767D01-40D3-4058-871F-0B28FE23D9C9}"/>
    <cellStyle name="Input 6 5 3 2 2" xfId="10663" xr:uid="{ACF1EECD-A3BA-4995-95ED-3DC2DE3CB707}"/>
    <cellStyle name="Input 6 5 3 2 2 2" xfId="20110" xr:uid="{7BF489F6-63E8-4A35-9B6A-FC2FDE3E8DA7}"/>
    <cellStyle name="Input 6 5 3 2 3" xfId="16381" xr:uid="{09E21F0F-8DF3-46A3-B65C-BD665E804B51}"/>
    <cellStyle name="Input 6 5 3 3" xfId="9994" xr:uid="{B20D2FD8-2C1D-434C-8F72-B56E159B6E3E}"/>
    <cellStyle name="Input 6 5 3 3 2" xfId="19440" xr:uid="{DE8261B3-DEB1-4126-8388-5838FAD7ED7A}"/>
    <cellStyle name="Input 6 5 3 4" xfId="15711" xr:uid="{CA6D1947-1E3D-4DC2-ACD7-17EEEC18CC70}"/>
    <cellStyle name="Input 6 5 3 5" xfId="28273" xr:uid="{F59868E8-D266-4351-9D53-C585F2D096B3}"/>
    <cellStyle name="Input 6 5 3 6" xfId="28484" xr:uid="{A4F7D3DB-273B-4306-9CEC-B6628A49B1EC}"/>
    <cellStyle name="Input 6 5 3 7" xfId="27923" xr:uid="{17A2E34E-EA9B-4BF7-B8DD-E345BA8956D0}"/>
    <cellStyle name="Input 6 5 3 8" xfId="28781" xr:uid="{C27D6185-4CA9-4E76-9BCD-EBD26C65BDB2}"/>
    <cellStyle name="Input 6 5 4" xfId="7212" xr:uid="{F346678E-D8AE-4C1E-8606-F22F57826A84}"/>
    <cellStyle name="Input 6 5 4 2" xfId="10941" xr:uid="{300C93AC-690D-43EB-851F-A64BDCC46DF8}"/>
    <cellStyle name="Input 6 5 4 2 2" xfId="20388" xr:uid="{2B56E149-2B16-47A2-9C68-C385B8B2BEB9}"/>
    <cellStyle name="Input 6 5 4 2 3" xfId="24812" xr:uid="{BD3A779A-81B5-4F7C-8C06-F6B14BD278A2}"/>
    <cellStyle name="Input 6 5 4 3" xfId="12947" xr:uid="{4FCD15A5-2FCE-40ED-9C94-548B34FA3521}"/>
    <cellStyle name="Input 6 5 4 3 2" xfId="22394" xr:uid="{73F5320A-E441-4F24-BC08-BC3ADC61E8FF}"/>
    <cellStyle name="Input 6 5 4 4" xfId="16659" xr:uid="{45C4D732-D847-4F1C-AAC5-189742B12135}"/>
    <cellStyle name="Input 6 5 5" xfId="7769" xr:uid="{4713EA86-CE52-4F36-9F7C-199777D12DC5}"/>
    <cellStyle name="Input 6 5 5 2" xfId="11443" xr:uid="{5D23964D-16C9-4F51-9B92-8D47113B5BDE}"/>
    <cellStyle name="Input 6 5 5 2 2" xfId="20890" xr:uid="{D2BCB6BE-55C5-40D2-BF76-AB43D5CB643D}"/>
    <cellStyle name="Input 6 5 5 2 3" xfId="25309" xr:uid="{820B9DF8-BB58-48C9-B49F-1CE866788FED}"/>
    <cellStyle name="Input 6 5 5 3" xfId="13497" xr:uid="{FB78ECB0-B3BD-4C09-A9F4-BDCC4AF2F1BD}"/>
    <cellStyle name="Input 6 5 5 3 2" xfId="22944" xr:uid="{FBAEE73D-F983-4315-B9BD-BC50373E4549}"/>
    <cellStyle name="Input 6 5 5 4" xfId="17214" xr:uid="{D4C24D2A-EC86-4CDF-84FF-E8581CB8BE9B}"/>
    <cellStyle name="Input 6 5 6" xfId="8688" xr:uid="{D6D18057-C631-4274-B2FF-A4A5A050C174}"/>
    <cellStyle name="Input 6 5 6 2" xfId="12219" xr:uid="{8EA2F306-E8C3-42E1-836F-0ADE72FBC078}"/>
    <cellStyle name="Input 6 5 6 2 2" xfId="21666" xr:uid="{B61F4773-CB48-4010-8139-F57B57D89118}"/>
    <cellStyle name="Input 6 5 6 2 3" xfId="26060" xr:uid="{F14AC26E-8886-4EC7-8AC3-0078E73CAFAD}"/>
    <cellStyle name="Input 6 5 6 3" xfId="14391" xr:uid="{762F7488-A97B-4CF9-A2A9-84B3D1B26E69}"/>
    <cellStyle name="Input 6 5 6 3 2" xfId="23838" xr:uid="{08984B1A-C05F-4407-B3DA-69BC7B2DEFAD}"/>
    <cellStyle name="Input 6 5 6 4" xfId="18133" xr:uid="{90903995-91D1-4F9A-8604-264458C91BFE}"/>
    <cellStyle name="Input 6 5 7" xfId="7574" xr:uid="{29E3DB7A-0F9F-41FF-91C1-632B2CC899C7}"/>
    <cellStyle name="Input 6 5 7 2" xfId="11295" xr:uid="{4A4ED31F-9455-4989-895A-F8A6B5C484A9}"/>
    <cellStyle name="Input 6 5 7 2 2" xfId="20742" xr:uid="{42982D7F-06F5-4DA4-BCCD-6286ED094861}"/>
    <cellStyle name="Input 6 5 7 2 3" xfId="25162" xr:uid="{17DE5215-9C3F-4B53-A402-9354BC43C6AD}"/>
    <cellStyle name="Input 6 5 7 3" xfId="13303" xr:uid="{31A36FF9-E064-41C7-8810-7E1A3FAE8372}"/>
    <cellStyle name="Input 6 5 7 3 2" xfId="22750" xr:uid="{6872A4E1-90E3-458A-BEA0-48A116AD4BB5}"/>
    <cellStyle name="Input 6 5 7 4" xfId="17019" xr:uid="{59F48A6D-F25E-4E9A-AA9D-3E736A912754}"/>
    <cellStyle name="Input 6 5 8" xfId="8489" xr:uid="{61CE3378-C175-4980-8863-FD3F01CDB33B}"/>
    <cellStyle name="Input 6 5 8 2" xfId="12054" xr:uid="{34B2DD6D-0694-4B7F-BEFB-DFB97F812505}"/>
    <cellStyle name="Input 6 5 8 2 2" xfId="21501" xr:uid="{EDCE1378-0B0C-4270-B157-458ADB4FD4C0}"/>
    <cellStyle name="Input 6 5 8 2 3" xfId="25896" xr:uid="{A5BD374E-57D8-42C7-97C0-AC86F6823F54}"/>
    <cellStyle name="Input 6 5 8 3" xfId="14193" xr:uid="{9D7AD686-BD43-4E6B-B802-DE899AED0378}"/>
    <cellStyle name="Input 6 5 8 3 2" xfId="23640" xr:uid="{ECE25871-7A50-4804-A86B-1FEF7D648619}"/>
    <cellStyle name="Input 6 5 8 4" xfId="17934" xr:uid="{D56B08C8-0574-45E1-9BF6-8F1BBFC52E8B}"/>
    <cellStyle name="Input 6 5 9" xfId="8216" xr:uid="{C7AD4C38-3206-49F3-9C0C-FA4EA203815B}"/>
    <cellStyle name="Input 6 5 9 2" xfId="13939" xr:uid="{24AC5C33-AA9C-4034-BCF8-9FAA5ED8F111}"/>
    <cellStyle name="Input 6 5 9 2 2" xfId="23386" xr:uid="{E7DE0523-2C9B-4915-ACCC-02618503E2D3}"/>
    <cellStyle name="Input 6 5 9 3" xfId="17661" xr:uid="{4FAD3126-FE32-45E8-9FC9-8FA59D2E893E}"/>
    <cellStyle name="Input 6 6" xfId="3698" xr:uid="{E15E521F-02CB-4A65-BABA-0F6ADE4A1492}"/>
    <cellStyle name="Input 6 6 10" xfId="27553" xr:uid="{D585BE58-D53E-4848-8EBF-C6232952DA59}"/>
    <cellStyle name="Input 6 6 11" xfId="27380" xr:uid="{D6F5C8C6-B6EC-4F3C-9C71-21B2CD965C50}"/>
    <cellStyle name="Input 6 6 2" xfId="5206" xr:uid="{42A46477-91E0-449A-81A1-13C537B39F54}"/>
    <cellStyle name="Input 6 6 2 10" xfId="27277" xr:uid="{0894C582-72DF-4F69-97A5-F273F5648907}"/>
    <cellStyle name="Input 6 6 2 2" xfId="6411" xr:uid="{EF8AAAE6-B958-4547-8F72-86700B5D31E9}"/>
    <cellStyle name="Input 6 6 2 2 2" xfId="7080" xr:uid="{3E547145-4F25-43DA-A14F-559F5736723F}"/>
    <cellStyle name="Input 6 6 2 2 2 2" xfId="10810" xr:uid="{BDD39C09-8116-48DD-AEF0-1697A32F0B87}"/>
    <cellStyle name="Input 6 6 2 2 2 2 2" xfId="20257" xr:uid="{D4DFCA62-9ABB-4030-B18B-DFD80B7523EC}"/>
    <cellStyle name="Input 6 6 2 2 2 3" xfId="16528" xr:uid="{048D9C7D-A5BB-475D-ACE7-9B945256D4BB}"/>
    <cellStyle name="Input 6 6 2 2 3" xfId="10141" xr:uid="{EC812E78-A007-4722-825C-D0976337312C}"/>
    <cellStyle name="Input 6 6 2 2 3 2" xfId="19587" xr:uid="{A40BD530-6B2D-4EF6-947A-CC55A9F8F031}"/>
    <cellStyle name="Input 6 6 2 2 4" xfId="15858" xr:uid="{A3AF35CA-F95E-4F9A-92EF-B66AF4A75C44}"/>
    <cellStyle name="Input 6 6 2 2 5" xfId="28381" xr:uid="{83691261-8461-4CDC-A58F-B633894CEF6B}"/>
    <cellStyle name="Input 6 6 2 2 6" xfId="28542" xr:uid="{4BEDB6B8-9DE8-4EA6-905A-E1A7550656C3}"/>
    <cellStyle name="Input 6 6 2 2 7" xfId="26812" xr:uid="{0DBD53D4-639C-468D-BF61-C01051808231}"/>
    <cellStyle name="Input 6 6 2 2 8" xfId="28887" xr:uid="{D5E120FA-568F-4C18-957F-549BD9356945}"/>
    <cellStyle name="Input 6 6 2 3" xfId="7439" xr:uid="{1BC0A438-6C5B-4626-8987-FE8A95FB168F}"/>
    <cellStyle name="Input 6 6 2 3 2" xfId="11168" xr:uid="{2209EA6F-AAEA-4A43-BD3B-26F47258EBBA}"/>
    <cellStyle name="Input 6 6 2 3 2 2" xfId="20615" xr:uid="{60AD461C-0606-4F33-B39C-49F9E91375D4}"/>
    <cellStyle name="Input 6 6 2 3 2 3" xfId="25039" xr:uid="{4F66C625-B913-41DA-BBA8-EE2E68410B93}"/>
    <cellStyle name="Input 6 6 2 3 3" xfId="13174" xr:uid="{E2629317-5CE2-49C8-8754-956FCC93DAFE}"/>
    <cellStyle name="Input 6 6 2 3 3 2" xfId="22621" xr:uid="{AD6D8B43-99E7-4081-9F1A-C03D88000ECC}"/>
    <cellStyle name="Input 6 6 2 3 4" xfId="16886" xr:uid="{76381DFB-2EA2-48E5-B0ED-C6198696F1E5}"/>
    <cellStyle name="Input 6 6 2 4" xfId="7603" xr:uid="{52B4D500-07C0-4DE6-B0FC-6C2B096679CC}"/>
    <cellStyle name="Input 6 6 2 4 2" xfId="11316" xr:uid="{C305D80F-1838-45A2-8F72-EB1C47CFF52F}"/>
    <cellStyle name="Input 6 6 2 4 2 2" xfId="20763" xr:uid="{8A7E1275-A8E0-44C4-A6D5-DFFFE1EABB7E}"/>
    <cellStyle name="Input 6 6 2 4 2 3" xfId="25182" xr:uid="{4401DD38-22DD-494A-8804-DB6060BACA9F}"/>
    <cellStyle name="Input 6 6 2 4 3" xfId="13331" xr:uid="{1DAF0329-89B5-4D1A-880F-8B394D0A3456}"/>
    <cellStyle name="Input 6 6 2 4 3 2" xfId="22778" xr:uid="{A66C00BC-6107-4487-92AA-81508FE49581}"/>
    <cellStyle name="Input 6 6 2 4 4" xfId="17048" xr:uid="{7EBEC801-96C9-44C8-A6DD-704F7EE6E92D}"/>
    <cellStyle name="Input 6 6 2 5" xfId="8526" xr:uid="{89663489-D3F2-4AAB-9A94-38CFD6C445B0}"/>
    <cellStyle name="Input 6 6 2 5 2" xfId="12082" xr:uid="{2C70CC0B-E7AC-4C87-B95C-0004BD3B0A82}"/>
    <cellStyle name="Input 6 6 2 5 2 2" xfId="21529" xr:uid="{994212DE-A8BD-4DEF-8AE8-0F56237201D1}"/>
    <cellStyle name="Input 6 6 2 5 2 3" xfId="25924" xr:uid="{19AE92AD-102A-4558-946E-BB1116F90090}"/>
    <cellStyle name="Input 6 6 2 5 3" xfId="14230" xr:uid="{9517D7AD-52E1-4C50-B905-2D39893A9D74}"/>
    <cellStyle name="Input 6 6 2 5 3 2" xfId="23677" xr:uid="{6C4793BA-5173-41FD-B752-4C0BC60E479B}"/>
    <cellStyle name="Input 6 6 2 5 4" xfId="17971" xr:uid="{9A30A474-42C9-446F-A0C8-E7C436CC7A9A}"/>
    <cellStyle name="Input 6 6 2 6" xfId="8859" xr:uid="{C83BA6E5-30FC-4CEE-96EA-7B4CEBF8D052}"/>
    <cellStyle name="Input 6 6 2 6 2" xfId="12364" xr:uid="{40DCAFAF-22FD-4572-B583-91901EFBF321}"/>
    <cellStyle name="Input 6 6 2 6 2 2" xfId="21811" xr:uid="{8B7254C3-025B-48EE-A261-AA9636117092}"/>
    <cellStyle name="Input 6 6 2 6 2 3" xfId="26203" xr:uid="{4B0D1103-2451-407E-B736-E8BFD60CDD73}"/>
    <cellStyle name="Input 6 6 2 6 3" xfId="14560" xr:uid="{8918BBAD-6E86-42E8-B85C-4EE3649039DA}"/>
    <cellStyle name="Input 6 6 2 6 3 2" xfId="24007" xr:uid="{478DCCF5-5AEF-4DFB-B7C1-4D7986193EDB}"/>
    <cellStyle name="Input 6 6 2 6 4" xfId="18304" xr:uid="{0A867104-BF7B-4150-AFDE-875A2F2C25D0}"/>
    <cellStyle name="Input 6 6 2 7" xfId="8808" xr:uid="{91B9B060-87F1-4B0C-AFCE-5E7F8680D2EA}"/>
    <cellStyle name="Input 6 6 2 7 2" xfId="12321" xr:uid="{4F6B3E07-6893-4611-8967-81FA574E1650}"/>
    <cellStyle name="Input 6 6 2 7 2 2" xfId="21768" xr:uid="{17BD2EC2-84AB-4B8B-8E84-68C30ABDAA1A}"/>
    <cellStyle name="Input 6 6 2 7 2 3" xfId="26160" xr:uid="{C2B7DBF3-C805-4829-8FE8-DAD05A9489E4}"/>
    <cellStyle name="Input 6 6 2 7 3" xfId="14509" xr:uid="{99976D11-20FD-4AF5-86D1-5D1DBC9BD480}"/>
    <cellStyle name="Input 6 6 2 7 3 2" xfId="23956" xr:uid="{994A2532-4F92-46BF-9F27-11A3F74E056F}"/>
    <cellStyle name="Input 6 6 2 7 4" xfId="18253" xr:uid="{97901613-BD12-4F1E-81A5-62DA899F1937}"/>
    <cellStyle name="Input 6 6 2 8" xfId="7928" xr:uid="{7C3BE6F1-2648-4F46-BB6C-92BD40DDF08C}"/>
    <cellStyle name="Input 6 6 2 8 2" xfId="13655" xr:uid="{216B16C7-2DB2-48D3-8248-EEFD3947D14C}"/>
    <cellStyle name="Input 6 6 2 8 2 2" xfId="23102" xr:uid="{2D055C68-75FB-48D2-8342-B07157C89645}"/>
    <cellStyle name="Input 6 6 2 8 3" xfId="17373" xr:uid="{16F2889F-6FEC-456D-B2BE-53D99D89F610}"/>
    <cellStyle name="Input 6 6 2 9" xfId="27883" xr:uid="{C8D82B22-F418-4BD2-A3AC-AEF1E61831E5}"/>
    <cellStyle name="Input 6 6 3" xfId="6266" xr:uid="{46C64D81-0443-4E67-8235-7B85430D2591}"/>
    <cellStyle name="Input 6 6 3 2" xfId="6934" xr:uid="{ADB75AE4-27C7-439F-982D-76C2F7806A75}"/>
    <cellStyle name="Input 6 6 3 2 2" xfId="10664" xr:uid="{5F381C5A-30CF-424C-AEB6-813EAAAC5211}"/>
    <cellStyle name="Input 6 6 3 2 2 2" xfId="20111" xr:uid="{5EC70021-39A6-4169-909B-98F7AB0FFA28}"/>
    <cellStyle name="Input 6 6 3 2 3" xfId="16382" xr:uid="{5C5E2BE1-C0FF-483C-925D-2674BE9AC6A5}"/>
    <cellStyle name="Input 6 6 3 3" xfId="9995" xr:uid="{8B3A654E-97E1-4CCE-941E-255B0F277ECB}"/>
    <cellStyle name="Input 6 6 3 3 2" xfId="19441" xr:uid="{ADB954AA-847B-4CAA-AFC9-9D786CD4F0C0}"/>
    <cellStyle name="Input 6 6 3 4" xfId="15712" xr:uid="{95BFEEA2-329B-4BE5-963A-FD78F170AFAE}"/>
    <cellStyle name="Input 6 6 3 5" xfId="28274" xr:uid="{E980590E-3B9B-4EC5-918A-158B30AD9DC7}"/>
    <cellStyle name="Input 6 6 3 6" xfId="28485" xr:uid="{17CBF8C4-9CC8-4EC1-B7C4-4153D745FBC1}"/>
    <cellStyle name="Input 6 6 3 7" xfId="27621" xr:uid="{7CDEE264-AD08-4189-87AE-CAE5835AB15F}"/>
    <cellStyle name="Input 6 6 3 8" xfId="28782" xr:uid="{B57E54D8-144F-4E34-95AD-ACE0411C7C70}"/>
    <cellStyle name="Input 6 6 4" xfId="7328" xr:uid="{1D78DA45-E15F-4385-BB80-0094A97F46EA}"/>
    <cellStyle name="Input 6 6 4 2" xfId="11057" xr:uid="{44DC4F0D-C7D1-45E9-8C8E-F9FE9DEBFCF8}"/>
    <cellStyle name="Input 6 6 4 2 2" xfId="20504" xr:uid="{288C3564-9A06-4E83-BC48-EFCBB290C075}"/>
    <cellStyle name="Input 6 6 4 2 3" xfId="24928" xr:uid="{3D5409AF-932C-4363-A01E-ECFA08D949DC}"/>
    <cellStyle name="Input 6 6 4 3" xfId="13063" xr:uid="{5F8AF862-44BE-448A-8CBD-4C86FCADC864}"/>
    <cellStyle name="Input 6 6 4 3 2" xfId="22510" xr:uid="{9BC02B92-C31C-4A1A-97B4-3C7D008B3E4B}"/>
    <cellStyle name="Input 6 6 4 4" xfId="16775" xr:uid="{A9C23F65-1252-4D23-A265-2EDAD0F66F33}"/>
    <cellStyle name="Input 6 6 5" xfId="8312" xr:uid="{D6152065-16B7-4E73-8B60-DAE1A8A702FE}"/>
    <cellStyle name="Input 6 6 5 2" xfId="11909" xr:uid="{D248282D-0E7E-4AD7-BA77-790697B351A1}"/>
    <cellStyle name="Input 6 6 5 2 2" xfId="21356" xr:uid="{8EEA474A-1F98-48F7-AFDF-1C92C4268DFA}"/>
    <cellStyle name="Input 6 6 5 2 3" xfId="25770" xr:uid="{09F1E498-6DAD-4AAB-B84F-BEDF5C0B721F}"/>
    <cellStyle name="Input 6 6 5 3" xfId="14035" xr:uid="{90759FA9-0BC1-428F-B53C-6083B4A5D756}"/>
    <cellStyle name="Input 6 6 5 3 2" xfId="23482" xr:uid="{6B983B68-FB29-4F4A-925F-A966AE70F367}"/>
    <cellStyle name="Input 6 6 5 4" xfId="17757" xr:uid="{2B01D1AF-2EFE-4030-8B8F-1C7670DECB38}"/>
    <cellStyle name="Input 6 6 6" xfId="9134" xr:uid="{248A639F-CC2E-4C1D-B651-68D56B00C78C}"/>
    <cellStyle name="Input 6 6 6 2" xfId="12605" xr:uid="{FF24CDFD-3162-48ED-8DE5-240F42904A0C}"/>
    <cellStyle name="Input 6 6 6 2 2" xfId="22052" xr:uid="{5C493E53-00A7-4F5E-8851-6E9ACEB97725}"/>
    <cellStyle name="Input 6 6 6 2 3" xfId="26443" xr:uid="{14346889-D958-45E6-97B1-D9C18390D60F}"/>
    <cellStyle name="Input 6 6 6 3" xfId="14834" xr:uid="{5736109D-A88E-47E4-BDF8-FA28739E5711}"/>
    <cellStyle name="Input 6 6 6 3 2" xfId="24281" xr:uid="{945CE550-1450-453F-A882-30F11B9C18EE}"/>
    <cellStyle name="Input 6 6 6 4" xfId="18579" xr:uid="{483F54C5-802D-4B07-8B60-F89F05BDADEA}"/>
    <cellStyle name="Input 6 6 7" xfId="8272" xr:uid="{C95ADC4D-225F-4F19-9AC8-EAA623B6CCD9}"/>
    <cellStyle name="Input 6 6 7 2" xfId="11873" xr:uid="{00C670D4-44DB-4404-82CD-EFF2A124F66A}"/>
    <cellStyle name="Input 6 6 7 2 2" xfId="21320" xr:uid="{833848B2-57D4-440E-A64F-85B2C64DA74E}"/>
    <cellStyle name="Input 6 6 7 2 3" xfId="25734" xr:uid="{29583255-2F35-402A-B576-FB80D8AB9F9A}"/>
    <cellStyle name="Input 6 6 7 3" xfId="13995" xr:uid="{3C11DEBB-8EE0-42AA-B2FD-58C03F575DDE}"/>
    <cellStyle name="Input 6 6 7 3 2" xfId="23442" xr:uid="{75FDF660-3720-4CF3-907E-1BC4A1627CA6}"/>
    <cellStyle name="Input 6 6 7 4" xfId="17717" xr:uid="{00998E00-09B3-46DF-B661-E5CB28E886EA}"/>
    <cellStyle name="Input 6 6 8" xfId="8196" xr:uid="{0D08A290-5C7B-4231-A93F-CE636523E4B5}"/>
    <cellStyle name="Input 6 6 8 2" xfId="11810" xr:uid="{A06C5D36-919D-4C64-9A16-C16511A4865B}"/>
    <cellStyle name="Input 6 6 8 2 2" xfId="21257" xr:uid="{52064DB4-3FDA-4AE7-98F4-5878FBAE7D57}"/>
    <cellStyle name="Input 6 6 8 2 3" xfId="25671" xr:uid="{B893563D-2D5E-4CBC-A690-F7E7E66E4697}"/>
    <cellStyle name="Input 6 6 8 3" xfId="13919" xr:uid="{317F0E7E-E870-4A9A-82AE-D36EFF1C6D0A}"/>
    <cellStyle name="Input 6 6 8 3 2" xfId="23366" xr:uid="{CEC846C0-238E-4E1A-8980-B737B24643FF}"/>
    <cellStyle name="Input 6 6 8 4" xfId="17641" xr:uid="{A11727C5-3188-48B7-877D-B2B2901693A7}"/>
    <cellStyle name="Input 6 6 9" xfId="7533" xr:uid="{B439EBA5-CEA0-40B1-B1FB-5286F847119C}"/>
    <cellStyle name="Input 6 6 9 2" xfId="13262" xr:uid="{0DEF3DB0-8D89-427B-8E3F-497214A49C55}"/>
    <cellStyle name="Input 6 6 9 2 2" xfId="22709" xr:uid="{4E9D29E9-B7DE-419D-B192-733E79BDCF39}"/>
    <cellStyle name="Input 6 6 9 3" xfId="16978" xr:uid="{AE128148-9CB0-4E80-9EA6-BFD1A4EA8DB8}"/>
    <cellStyle name="Input 6 7" xfId="3699" xr:uid="{570896C2-D23A-48F0-98B4-B74F26DF4742}"/>
    <cellStyle name="Input 6 7 10" xfId="26910" xr:uid="{7599684A-AB04-45F2-A9D7-30FCD3828A9F}"/>
    <cellStyle name="Input 6 7 2" xfId="6267" xr:uid="{C5458AF0-CA69-4836-A745-749D629EC1BA}"/>
    <cellStyle name="Input 6 7 2 2" xfId="6935" xr:uid="{B6ABE233-6F66-495B-B558-0D4CBEC4038B}"/>
    <cellStyle name="Input 6 7 2 2 2" xfId="10665" xr:uid="{729DFE95-32D1-410D-9A7A-0C3F7386A36B}"/>
    <cellStyle name="Input 6 7 2 2 2 2" xfId="20112" xr:uid="{8F9234EB-46C9-4AF0-BEEF-83E60C43D936}"/>
    <cellStyle name="Input 6 7 2 2 3" xfId="16383" xr:uid="{180E5661-E771-40CA-A433-2B8E5A8FD027}"/>
    <cellStyle name="Input 6 7 2 3" xfId="9996" xr:uid="{518359DB-855B-42C9-AB2F-670A4A0217E4}"/>
    <cellStyle name="Input 6 7 2 3 2" xfId="19442" xr:uid="{84D2CBB6-2A93-44D2-A930-8D1F472C643D}"/>
    <cellStyle name="Input 6 7 2 4" xfId="15713" xr:uid="{6B7A8249-CDB7-423B-99CF-70CCD443C00D}"/>
    <cellStyle name="Input 6 7 2 5" xfId="28275" xr:uid="{C4619400-6CBE-4638-9842-DF16DDC375C8}"/>
    <cellStyle name="Input 6 7 2 6" xfId="28486" xr:uid="{5E25C7C1-10FE-4449-A184-29C4D8629A02}"/>
    <cellStyle name="Input 6 7 2 7" xfId="27389" xr:uid="{D00217B0-5DAD-432D-B4EF-68E1846EA1AE}"/>
    <cellStyle name="Input 6 7 2 8" xfId="28783" xr:uid="{AED04779-0BD2-4DE2-8721-587A8BC6E033}"/>
    <cellStyle name="Input 6 7 3" xfId="7329" xr:uid="{1F084AEB-DB65-4992-A75C-7D19F5E3AF93}"/>
    <cellStyle name="Input 6 7 3 2" xfId="11058" xr:uid="{BB16A333-C502-4536-A583-4BB67B6B551C}"/>
    <cellStyle name="Input 6 7 3 2 2" xfId="20505" xr:uid="{DF6776F9-7C73-4C46-A5B0-4CDC5DEE042B}"/>
    <cellStyle name="Input 6 7 3 2 3" xfId="24929" xr:uid="{7064E3F7-A08C-4E70-85E1-16C8714C6FB5}"/>
    <cellStyle name="Input 6 7 3 3" xfId="13064" xr:uid="{F44D26A0-1BD7-4334-BFDB-F4E819B9CEF6}"/>
    <cellStyle name="Input 6 7 3 3 2" xfId="22511" xr:uid="{80FFC476-AB06-4371-9EA9-F1D60F4E9035}"/>
    <cellStyle name="Input 6 7 3 4" xfId="16776" xr:uid="{AF5DBE33-DA5F-45AC-BDA0-CD850EE2BEAF}"/>
    <cellStyle name="Input 6 7 4" xfId="7768" xr:uid="{DF087D14-F178-4C8F-B1B6-C122BBE7E41A}"/>
    <cellStyle name="Input 6 7 4 2" xfId="11442" xr:uid="{CE907942-5E20-4123-960A-3641D18071BB}"/>
    <cellStyle name="Input 6 7 4 2 2" xfId="20889" xr:uid="{68DBEAEB-8A77-4B10-BD99-1619D74507D2}"/>
    <cellStyle name="Input 6 7 4 2 3" xfId="25308" xr:uid="{83CCFA0D-A87F-4D0F-AB34-B1374CB1137A}"/>
    <cellStyle name="Input 6 7 4 3" xfId="13496" xr:uid="{534F9A3F-694C-4C87-9333-528751EEED25}"/>
    <cellStyle name="Input 6 7 4 3 2" xfId="22943" xr:uid="{F94AD338-CB22-48E3-9E3A-869FDDBEA21B}"/>
    <cellStyle name="Input 6 7 4 4" xfId="17213" xr:uid="{5A368A5A-0C12-4A34-AEE1-BAD25536DC07}"/>
    <cellStyle name="Input 6 7 5" xfId="8684" xr:uid="{70883AFD-4E23-4EB5-8711-07F5A6DD8486}"/>
    <cellStyle name="Input 6 7 5 2" xfId="12216" xr:uid="{9B5E0C94-E48C-4F53-90C8-1AB4BDCE512F}"/>
    <cellStyle name="Input 6 7 5 2 2" xfId="21663" xr:uid="{930E2293-C396-4892-A185-2CCC85B0ED1C}"/>
    <cellStyle name="Input 6 7 5 2 3" xfId="26057" xr:uid="{F2C7375F-E724-4F01-AC87-257B3B977062}"/>
    <cellStyle name="Input 6 7 5 3" xfId="14387" xr:uid="{0543F6E8-6992-42BF-9975-E1C306B4E16F}"/>
    <cellStyle name="Input 6 7 5 3 2" xfId="23834" xr:uid="{58BBAECF-6088-4057-87BA-57833371194D}"/>
    <cellStyle name="Input 6 7 5 4" xfId="18129" xr:uid="{6D065F5D-2BC0-4B31-A555-EAA8A3EBBD8E}"/>
    <cellStyle name="Input 6 7 6" xfId="8834" xr:uid="{AA8E22B1-53E6-403D-ACCB-46474861C945}"/>
    <cellStyle name="Input 6 7 6 2" xfId="12343" xr:uid="{80FDA86F-6201-4371-B9BF-C740B8F7A863}"/>
    <cellStyle name="Input 6 7 6 2 2" xfId="21790" xr:uid="{0C2F95FF-70A2-4721-90FE-38FD9E64D476}"/>
    <cellStyle name="Input 6 7 6 2 3" xfId="26182" xr:uid="{66BCD928-7B5E-4030-9117-C954E2453570}"/>
    <cellStyle name="Input 6 7 6 3" xfId="14535" xr:uid="{6B0BB4AE-97EA-48B2-AC58-4D2F27AD1ACE}"/>
    <cellStyle name="Input 6 7 6 3 2" xfId="23982" xr:uid="{6DEC7147-543C-4336-AAC8-E619DAF25BD1}"/>
    <cellStyle name="Input 6 7 6 4" xfId="18279" xr:uid="{A8B52F39-FCEA-40D5-94C3-616E1479D2B7}"/>
    <cellStyle name="Input 6 7 7" xfId="9205" xr:uid="{D1BD633E-653E-4E86-BC49-1F0E43845E56}"/>
    <cellStyle name="Input 6 7 7 2" xfId="12662" xr:uid="{AAB7885B-585E-4711-BD99-B8C3B54715E5}"/>
    <cellStyle name="Input 6 7 7 2 2" xfId="22109" xr:uid="{9886B64C-A1D9-4395-9BAD-EAC082AD0032}"/>
    <cellStyle name="Input 6 7 7 2 3" xfId="26499" xr:uid="{FC06CA24-4737-4520-982B-87C911A23E2F}"/>
    <cellStyle name="Input 6 7 7 3" xfId="14904" xr:uid="{445F8A7E-9579-4E74-973B-68F576ACB9AE}"/>
    <cellStyle name="Input 6 7 7 3 2" xfId="24351" xr:uid="{A8B63B6A-6274-46C6-AAD2-AF4303FAAE6F}"/>
    <cellStyle name="Input 6 7 7 4" xfId="18650" xr:uid="{7933475D-D367-446A-AF99-CF02D5F044E2}"/>
    <cellStyle name="Input 6 7 8" xfId="8938" xr:uid="{E5E6F4FD-553F-488C-95CC-BEC49BB1C74E}"/>
    <cellStyle name="Input 6 7 8 2" xfId="14639" xr:uid="{EA3847A2-AF85-40D9-ADF1-31FDD16360CA}"/>
    <cellStyle name="Input 6 7 8 2 2" xfId="24086" xr:uid="{0E4DE8E2-D81D-4E51-B2C2-C24303D40419}"/>
    <cellStyle name="Input 6 7 8 3" xfId="18383" xr:uid="{60C5792D-17C2-4AC6-9D05-145671CED641}"/>
    <cellStyle name="Input 6 7 9" xfId="27554" xr:uid="{518974DF-144D-4C49-97D3-79074E53CD28}"/>
    <cellStyle name="Input 6 8" xfId="3693" xr:uid="{46FA2D38-1800-46B7-A692-9ECA5189C788}"/>
    <cellStyle name="Input 6 9" xfId="5920" xr:uid="{0D52C54F-20A3-427D-A1BB-B1D960CD965D}"/>
    <cellStyle name="Input 6 9 2" xfId="6588" xr:uid="{0DA129F0-A533-4DE5-822A-709A59AFA5AD}"/>
    <cellStyle name="Input 6 9 2 2" xfId="10318" xr:uid="{BA7A93FB-1ECF-41B0-84A0-CFC105B95423}"/>
    <cellStyle name="Input 6 9 2 2 2" xfId="19764" xr:uid="{3B7ABFDA-DE83-4EE7-B187-83219812A35D}"/>
    <cellStyle name="Input 6 9 2 3" xfId="16035" xr:uid="{CCF07722-2E9F-42DA-BB45-97B41BD6DF20}"/>
    <cellStyle name="Input 6 9 3" xfId="9649" xr:uid="{D92E6E71-F040-4BA1-9154-4B716099136F}"/>
    <cellStyle name="Input 6 9 3 2" xfId="19094" xr:uid="{096D96D8-4F0F-414D-A41D-A1EF238F1E6B}"/>
    <cellStyle name="Input 6 9 4" xfId="15365" xr:uid="{BFCFF062-1700-4555-A790-AF2656DAF876}"/>
    <cellStyle name="Input 6 9 5" xfId="28098" xr:uid="{975180FE-FC03-4419-8AB0-151B2D6F2C12}"/>
    <cellStyle name="Input 6 9 6" xfId="27728" xr:uid="{3353CA49-3BB9-47F4-A2EC-ABEC94B48EDC}"/>
    <cellStyle name="Input 6 9 7" xfId="27424" xr:uid="{288228CA-594C-4D53-9E6A-7E1EA450AABF}"/>
    <cellStyle name="Input 6 9 8" xfId="28632" xr:uid="{8FA8A082-8CC2-4F32-B0C4-136C62698847}"/>
    <cellStyle name="Input 7" xfId="1677" xr:uid="{26239900-714E-4CA5-9F35-0B785FE063C1}"/>
    <cellStyle name="Input 7 10" xfId="9163" xr:uid="{19BA60F5-76A6-4A41-99E4-CE1A23F7092C}"/>
    <cellStyle name="Input 7 10 2" xfId="12624" xr:uid="{68F856A1-26AC-49D1-91E6-0DD5962705BB}"/>
    <cellStyle name="Input 7 10 2 2" xfId="22071" xr:uid="{B53C971C-9F6E-4670-AC40-78154CC60105}"/>
    <cellStyle name="Input 7 10 2 3" xfId="26462" xr:uid="{BA83A460-20C8-4D94-A4A5-13633AB42161}"/>
    <cellStyle name="Input 7 10 3" xfId="14863" xr:uid="{2A090C18-F3D2-4900-B6A6-FBB8D113D67F}"/>
    <cellStyle name="Input 7 10 3 2" xfId="24310" xr:uid="{4A55BE8E-1836-4E4F-9D67-14DB4CFF508D}"/>
    <cellStyle name="Input 7 10 4" xfId="18608" xr:uid="{1AE1520E-D67B-4CCB-BA39-54DCED68BF69}"/>
    <cellStyle name="Input 7 11" xfId="8920" xr:uid="{91662AF6-12DD-4947-AD96-846ADAFA7A77}"/>
    <cellStyle name="Input 7 11 2" xfId="12413" xr:uid="{556FAB37-CD8B-4D5A-85AE-4AA8FF1C91ED}"/>
    <cellStyle name="Input 7 11 2 2" xfId="21860" xr:uid="{EA229045-DF7C-4FE8-83AD-0401A1CC8775}"/>
    <cellStyle name="Input 7 11 2 3" xfId="26252" xr:uid="{4A3BD318-CB56-4A37-9B4D-276B1028CB89}"/>
    <cellStyle name="Input 7 11 3" xfId="14621" xr:uid="{2D48CD4F-0AEA-4252-8277-3AF16557A217}"/>
    <cellStyle name="Input 7 11 3 2" xfId="24068" xr:uid="{51552857-0812-41DF-87B5-4ABE0A25E5A4}"/>
    <cellStyle name="Input 7 11 4" xfId="18365" xr:uid="{E77E705B-D4C5-4C49-AEFD-5A5E65E6D85D}"/>
    <cellStyle name="Input 7 12" xfId="8501" xr:uid="{6F94BFDF-C31B-4DF7-9444-F74BB6976A9E}"/>
    <cellStyle name="Input 7 12 2" xfId="14205" xr:uid="{48B51C09-8D7D-4F71-9A6C-B44B6A0160C5}"/>
    <cellStyle name="Input 7 12 2 2" xfId="23652" xr:uid="{EC014D57-26C9-45E9-BC57-0533572590A3}"/>
    <cellStyle name="Input 7 12 3" xfId="17946" xr:uid="{79F54540-DA5A-4DBA-88B8-C13A0861BED5}"/>
    <cellStyle name="Input 7 13" xfId="27069" xr:uid="{E7C914D4-8333-44A6-8FBD-33D70C2F6F91}"/>
    <cellStyle name="Input 7 14" xfId="27893" xr:uid="{A5415DAB-4048-40DB-A47F-13C1E03FBD8D}"/>
    <cellStyle name="Input 7 2" xfId="3701" xr:uid="{45EC4EB2-7410-4604-80D8-D1AC25F12A80}"/>
    <cellStyle name="Input 7 2 10" xfId="27555" xr:uid="{B6520FF1-50AA-45BF-948D-6439F93EC192}"/>
    <cellStyle name="Input 7 2 11" xfId="26909" xr:uid="{85E8C392-3E38-47E7-8025-639AAE6880EB}"/>
    <cellStyle name="Input 7 2 2" xfId="5207" xr:uid="{F927FCAE-028E-438C-BBB2-F5A80272AE31}"/>
    <cellStyle name="Input 7 2 2 10" xfId="26819" xr:uid="{853BF2AE-C107-42C1-BEDD-D4422FAE5CC0}"/>
    <cellStyle name="Input 7 2 2 2" xfId="6412" xr:uid="{5D6472AF-5270-44A9-9548-BE579A513BFD}"/>
    <cellStyle name="Input 7 2 2 2 2" xfId="7081" xr:uid="{6EE19D0A-72B3-4CDF-A018-F4B7FBFE7575}"/>
    <cellStyle name="Input 7 2 2 2 2 2" xfId="10811" xr:uid="{2F35DA75-F100-4FD8-9EF3-0501A0FE12F8}"/>
    <cellStyle name="Input 7 2 2 2 2 2 2" xfId="20258" xr:uid="{A7ED59EC-962D-480F-8D30-64C5B0CE15F2}"/>
    <cellStyle name="Input 7 2 2 2 2 3" xfId="16529" xr:uid="{D00F8572-AF1D-44A5-8C28-C31174898DDD}"/>
    <cellStyle name="Input 7 2 2 2 3" xfId="10142" xr:uid="{E1EAD320-D4C7-466D-A3E3-6A81B434E597}"/>
    <cellStyle name="Input 7 2 2 2 3 2" xfId="19588" xr:uid="{387DED17-242C-4A30-A19C-34550E159CBB}"/>
    <cellStyle name="Input 7 2 2 2 4" xfId="15859" xr:uid="{060CD999-14AA-4F39-9AFD-C7848200C3C4}"/>
    <cellStyle name="Input 7 2 2 2 5" xfId="28382" xr:uid="{01F20251-E3FD-4866-9885-7B7DD6BBE41F}"/>
    <cellStyle name="Input 7 2 2 2 6" xfId="28543" xr:uid="{939A12B6-859D-4132-94C1-FC245C498E0C}"/>
    <cellStyle name="Input 7 2 2 2 7" xfId="27613" xr:uid="{E490E473-6707-448C-8797-B31BB259FB0C}"/>
    <cellStyle name="Input 7 2 2 2 8" xfId="28888" xr:uid="{F6A6406C-DBD2-4B87-82B5-5134523557CA}"/>
    <cellStyle name="Input 7 2 2 3" xfId="7286" xr:uid="{D52373F4-3368-471D-BF27-469397CC8946}"/>
    <cellStyle name="Input 7 2 2 3 2" xfId="11015" xr:uid="{D2C65567-F2E4-4E1A-AB65-852B0CE6DAC9}"/>
    <cellStyle name="Input 7 2 2 3 2 2" xfId="20462" xr:uid="{299B33C9-D8EC-40F0-B44E-4180011F2C04}"/>
    <cellStyle name="Input 7 2 2 3 2 3" xfId="24886" xr:uid="{ABF9F3BA-ADED-4432-B71C-3CF8CBD60B69}"/>
    <cellStyle name="Input 7 2 2 3 3" xfId="13021" xr:uid="{EF37C655-7A02-4224-84C7-B6ED4017DD8A}"/>
    <cellStyle name="Input 7 2 2 3 3 2" xfId="22468" xr:uid="{9795007C-01AE-4838-AF82-DE9554EF4BF8}"/>
    <cellStyle name="Input 7 2 2 3 4" xfId="16733" xr:uid="{1A2036E3-F7B4-4E06-9AD6-D9B490D79D7C}"/>
    <cellStyle name="Input 7 2 2 4" xfId="8849" xr:uid="{A9D4015A-EFC2-4DAF-8BEF-956AD40E7CEE}"/>
    <cellStyle name="Input 7 2 2 4 2" xfId="12355" xr:uid="{B6740CCD-E529-4E4E-8F5E-4E9CDC53F8BA}"/>
    <cellStyle name="Input 7 2 2 4 2 2" xfId="21802" xr:uid="{3AEA2541-7985-48CC-A417-B370D042EB5D}"/>
    <cellStyle name="Input 7 2 2 4 2 3" xfId="26194" xr:uid="{2589733C-7849-489A-AFF2-B2264E8AAB4B}"/>
    <cellStyle name="Input 7 2 2 4 3" xfId="14550" xr:uid="{6A38E4BB-39CD-4292-8247-6C81B73140BE}"/>
    <cellStyle name="Input 7 2 2 4 3 2" xfId="23997" xr:uid="{375036AE-4C14-4376-AD36-3F8723E28DC8}"/>
    <cellStyle name="Input 7 2 2 4 4" xfId="18294" xr:uid="{821BAA62-C606-4899-8A8B-916AC491A218}"/>
    <cellStyle name="Input 7 2 2 5" xfId="8033" xr:uid="{29E4B803-0F9A-4606-8D91-6553F3C3F23F}"/>
    <cellStyle name="Input 7 2 2 5 2" xfId="11678" xr:uid="{FE0F8FCC-BA2B-415C-A53A-9DE6FC023DE2}"/>
    <cellStyle name="Input 7 2 2 5 2 2" xfId="21125" xr:uid="{49A06060-4E6F-41DC-A751-F65DE187179C}"/>
    <cellStyle name="Input 7 2 2 5 2 3" xfId="25543" xr:uid="{AD4AB069-EDB9-47CA-9B2A-442D8B6FE553}"/>
    <cellStyle name="Input 7 2 2 5 3" xfId="13760" xr:uid="{022E687F-519A-4BCB-A860-A4150C43813E}"/>
    <cellStyle name="Input 7 2 2 5 3 2" xfId="23207" xr:uid="{972DB5F0-9907-4448-BC59-1CD75669E2D7}"/>
    <cellStyle name="Input 7 2 2 5 4" xfId="17478" xr:uid="{4F53DC91-F327-4D36-9FED-11A1D3AD704C}"/>
    <cellStyle name="Input 7 2 2 6" xfId="9210" xr:uid="{5B7D40B4-6041-48EC-BF46-75542016B17E}"/>
    <cellStyle name="Input 7 2 2 6 2" xfId="12667" xr:uid="{1F5A2B9E-FB65-4FCF-A959-DD7E1765E5C2}"/>
    <cellStyle name="Input 7 2 2 6 2 2" xfId="22114" xr:uid="{10517406-90DB-4A1C-9854-F4185C3F194F}"/>
    <cellStyle name="Input 7 2 2 6 2 3" xfId="26504" xr:uid="{4BD4CA53-C8C6-497E-8192-A04045CCCF27}"/>
    <cellStyle name="Input 7 2 2 6 3" xfId="14909" xr:uid="{26BB47B3-5BAA-48CF-A660-C0E7882D5682}"/>
    <cellStyle name="Input 7 2 2 6 3 2" xfId="24356" xr:uid="{42108A88-8C4D-4789-8E43-1DDAA2C4E1C5}"/>
    <cellStyle name="Input 7 2 2 6 4" xfId="18655" xr:uid="{7FD1AAD4-A850-4B5B-81E7-DB60F5921690}"/>
    <cellStyle name="Input 7 2 2 7" xfId="9435" xr:uid="{82CFDE6D-48F1-4524-98B0-A1BD7C556E92}"/>
    <cellStyle name="Input 7 2 2 7 2" xfId="12838" xr:uid="{936D95D5-EDDD-4CB3-BC3A-6B8FFB61EBA7}"/>
    <cellStyle name="Input 7 2 2 7 2 2" xfId="22285" xr:uid="{60B9E3F0-02B9-4549-A78D-809C125AE9AE}"/>
    <cellStyle name="Input 7 2 2 7 2 3" xfId="26675" xr:uid="{3570558D-B296-42A1-854A-7AE23A06ECCA}"/>
    <cellStyle name="Input 7 2 2 7 3" xfId="15134" xr:uid="{D77744E6-B9B4-4FF8-ABE9-382B6BE7D231}"/>
    <cellStyle name="Input 7 2 2 7 3 2" xfId="24581" xr:uid="{4E8FE9EC-F0FF-4A4E-B34D-1C0C625779EA}"/>
    <cellStyle name="Input 7 2 2 7 4" xfId="18880" xr:uid="{640F7385-5ABA-465C-9C17-585F051EE6AC}"/>
    <cellStyle name="Input 7 2 2 8" xfId="9226" xr:uid="{7195C3D5-A1CA-44DA-ADDA-1A9463ACD18C}"/>
    <cellStyle name="Input 7 2 2 8 2" xfId="14925" xr:uid="{D1CA7180-C019-4815-BA49-8E2AC4D6A42C}"/>
    <cellStyle name="Input 7 2 2 8 2 2" xfId="24372" xr:uid="{6AC67834-180A-425E-A69B-56DC4EE0A092}"/>
    <cellStyle name="Input 7 2 2 8 3" xfId="18671" xr:uid="{B8D63E9D-0381-49EC-AA71-43DC4B619676}"/>
    <cellStyle name="Input 7 2 2 9" xfId="27884" xr:uid="{A30E45C9-0452-4D4C-8D6E-2903D7BEC69A}"/>
    <cellStyle name="Input 7 2 3" xfId="6268" xr:uid="{7EDD92F2-22FD-4A2C-BF12-7F0408264A4B}"/>
    <cellStyle name="Input 7 2 3 2" xfId="6936" xr:uid="{62C84AEB-F3CD-4A0D-B76B-F2E1B91BEEF4}"/>
    <cellStyle name="Input 7 2 3 2 2" xfId="10666" xr:uid="{504D7FF0-F776-4A55-8038-03DCB379CF1F}"/>
    <cellStyle name="Input 7 2 3 2 2 2" xfId="20113" xr:uid="{04AB796D-DABB-404E-B231-2A17906E3CA0}"/>
    <cellStyle name="Input 7 2 3 2 3" xfId="16384" xr:uid="{2FD4F3C3-A98F-4752-A6F0-8C546DF4854A}"/>
    <cellStyle name="Input 7 2 3 3" xfId="9997" xr:uid="{0C75449B-37BA-4AB9-98A4-3D26596AF518}"/>
    <cellStyle name="Input 7 2 3 3 2" xfId="19443" xr:uid="{F1925634-48CB-4084-BBCB-6C4017158654}"/>
    <cellStyle name="Input 7 2 3 4" xfId="15714" xr:uid="{8C826497-AF8A-4F8B-AB8C-B684A3E6D688}"/>
    <cellStyle name="Input 7 2 3 5" xfId="28276" xr:uid="{EA8917F4-401D-4240-ACBB-E8F6B8692355}"/>
    <cellStyle name="Input 7 2 3 6" xfId="28487" xr:uid="{716DED1D-5098-464C-8D69-9E9D0A182424}"/>
    <cellStyle name="Input 7 2 3 7" xfId="27322" xr:uid="{31FFD2DB-6C93-4FB6-87CE-B448D1515739}"/>
    <cellStyle name="Input 7 2 3 8" xfId="28784" xr:uid="{801E96D5-30E6-41C1-8160-B27B87ABEF36}"/>
    <cellStyle name="Input 7 2 4" xfId="7207" xr:uid="{C76C60E4-7850-4221-8EAE-0202A14F24AA}"/>
    <cellStyle name="Input 7 2 4 2" xfId="10936" xr:uid="{41FA3498-A6D6-480C-A9A0-C545878F85E2}"/>
    <cellStyle name="Input 7 2 4 2 2" xfId="20383" xr:uid="{38022B39-B9DC-46FF-BD79-22E8A4A20E15}"/>
    <cellStyle name="Input 7 2 4 2 3" xfId="24807" xr:uid="{A0BB5B52-AC20-4CC0-9BEA-FAE6C81F6AB1}"/>
    <cellStyle name="Input 7 2 4 3" xfId="12942" xr:uid="{B936A3E3-1043-4B43-9A7A-35388A2425F5}"/>
    <cellStyle name="Input 7 2 4 3 2" xfId="22389" xr:uid="{169CA994-9071-4128-ADB9-AD022B77DB51}"/>
    <cellStyle name="Input 7 2 4 4" xfId="16654" xr:uid="{6DCD237F-5AC8-4FA0-A3DC-E4EB42580DB6}"/>
    <cellStyle name="Input 7 2 5" xfId="7767" xr:uid="{F933733E-F8AA-4E87-A72D-B4EAB5F2ADD3}"/>
    <cellStyle name="Input 7 2 5 2" xfId="11441" xr:uid="{EAC85EF2-9F86-40DE-982B-31AB32550C65}"/>
    <cellStyle name="Input 7 2 5 2 2" xfId="20888" xr:uid="{6A86986E-F523-4B7A-B139-D0B31C491353}"/>
    <cellStyle name="Input 7 2 5 2 3" xfId="25307" xr:uid="{97A3DCFD-2D51-48E5-8325-AC88BA9C92B3}"/>
    <cellStyle name="Input 7 2 5 3" xfId="13495" xr:uid="{D795A0AD-07C1-412B-ADDD-D0BB7563EED4}"/>
    <cellStyle name="Input 7 2 5 3 2" xfId="22942" xr:uid="{7FF5FB1C-C084-4E93-85CE-98D4024A00F1}"/>
    <cellStyle name="Input 7 2 5 4" xfId="17212" xr:uid="{F49458C9-2CC8-4FAE-B585-8DF0B823DF0B}"/>
    <cellStyle name="Input 7 2 6" xfId="8959" xr:uid="{B32217AE-EC77-44AB-9FDE-D4B203B81424}"/>
    <cellStyle name="Input 7 2 6 2" xfId="12445" xr:uid="{1449B141-FBF3-42D2-919A-D33E62422F98}"/>
    <cellStyle name="Input 7 2 6 2 2" xfId="21892" xr:uid="{400E6A05-9D03-4F12-91A8-7C3E2014A0CF}"/>
    <cellStyle name="Input 7 2 6 2 3" xfId="26284" xr:uid="{941C9F06-4CCB-4DE7-9259-1DF75AC6CE4B}"/>
    <cellStyle name="Input 7 2 6 3" xfId="14660" xr:uid="{9D79CABD-C506-4131-A8CF-B40659C744E9}"/>
    <cellStyle name="Input 7 2 6 3 2" xfId="24107" xr:uid="{A9A4100A-3CCD-40F7-BA7A-7ABDEFCCBA3A}"/>
    <cellStyle name="Input 7 2 6 4" xfId="18404" xr:uid="{D013E93E-FA4B-4548-8FCD-677ACAC455B1}"/>
    <cellStyle name="Input 7 2 7" xfId="8805" xr:uid="{C8FBACCF-535C-4AFE-8DBD-F4B864F5E81E}"/>
    <cellStyle name="Input 7 2 7 2" xfId="12318" xr:uid="{3C43FA46-AE9A-4847-9C0C-C592FD838884}"/>
    <cellStyle name="Input 7 2 7 2 2" xfId="21765" xr:uid="{6261C753-4B38-42DA-A3DB-481FA8021539}"/>
    <cellStyle name="Input 7 2 7 2 3" xfId="26157" xr:uid="{90FDFDFF-B209-428C-B897-FB4DDD6C6D6A}"/>
    <cellStyle name="Input 7 2 7 3" xfId="14506" xr:uid="{89F3296D-C47A-451B-AC5A-CEA68E317BFA}"/>
    <cellStyle name="Input 7 2 7 3 2" xfId="23953" xr:uid="{D71B5F7D-9EAD-4D6E-AEB7-89E327DC03CA}"/>
    <cellStyle name="Input 7 2 7 4" xfId="18250" xr:uid="{E412B122-CBDA-43C4-8924-5F8F4EF32729}"/>
    <cellStyle name="Input 7 2 8" xfId="8016" xr:uid="{07D1A45C-94C9-4FF3-9C9B-8D64812FB773}"/>
    <cellStyle name="Input 7 2 8 2" xfId="11664" xr:uid="{FCB9EC01-50F1-4398-A7DA-1714D06DE579}"/>
    <cellStyle name="Input 7 2 8 2 2" xfId="21111" xr:uid="{66719EDF-16E2-421D-9F4A-84C16C2309BF}"/>
    <cellStyle name="Input 7 2 8 2 3" xfId="25529" xr:uid="{157900CB-A4FD-4543-A6BF-5E4E4531B137}"/>
    <cellStyle name="Input 7 2 8 3" xfId="13743" xr:uid="{3D99F5A0-C97A-4DB1-ACC3-23004EEF581C}"/>
    <cellStyle name="Input 7 2 8 3 2" xfId="23190" xr:uid="{72259A11-14ED-46A9-98BE-2398104CD127}"/>
    <cellStyle name="Input 7 2 8 4" xfId="17461" xr:uid="{140F57A4-2BD6-476F-8CAA-57CC65EB6E6B}"/>
    <cellStyle name="Input 7 2 9" xfId="9116" xr:uid="{AAF21D6F-B911-4094-9657-AE5C4E34124C}"/>
    <cellStyle name="Input 7 2 9 2" xfId="14817" xr:uid="{2F7F6741-B3A1-427F-B449-FE8712AECD50}"/>
    <cellStyle name="Input 7 2 9 2 2" xfId="24264" xr:uid="{FFFD1AE2-0E59-4033-8D1D-20AEDC2B56E9}"/>
    <cellStyle name="Input 7 2 9 3" xfId="18561" xr:uid="{C19B1F20-9018-4A83-8DE6-37E0C2754D30}"/>
    <cellStyle name="Input 7 3" xfId="3702" xr:uid="{4DD41FEF-12AF-4D3A-BD62-59E0BBC20C60}"/>
    <cellStyle name="Input 7 3 10" xfId="27556" xr:uid="{13A2B74C-CEDA-405A-8717-B69C28FE0D69}"/>
    <cellStyle name="Input 7 3 11" xfId="28003" xr:uid="{764AA001-20BE-4EA0-B6E0-5A718AB0BFE1}"/>
    <cellStyle name="Input 7 3 2" xfId="5208" xr:uid="{A1C20C27-4A6E-4592-90B2-00C7CEC047FC}"/>
    <cellStyle name="Input 7 3 2 10" xfId="27276" xr:uid="{DC6735E3-728B-4D86-8CD5-D730617889FE}"/>
    <cellStyle name="Input 7 3 2 2" xfId="6413" xr:uid="{3E6976BF-B564-4653-92AE-AC227EFC4530}"/>
    <cellStyle name="Input 7 3 2 2 2" xfId="7082" xr:uid="{608B25E1-C78E-46CC-A067-4DF8DE620E02}"/>
    <cellStyle name="Input 7 3 2 2 2 2" xfId="10812" xr:uid="{A1169A50-0C14-4B6C-8CA1-A72403798B1B}"/>
    <cellStyle name="Input 7 3 2 2 2 2 2" xfId="20259" xr:uid="{7BDB1428-26D6-4907-BD19-1716D7873E83}"/>
    <cellStyle name="Input 7 3 2 2 2 3" xfId="16530" xr:uid="{31A6449B-8D86-495C-91A1-AB92015F7342}"/>
    <cellStyle name="Input 7 3 2 2 3" xfId="10143" xr:uid="{DF72650C-6917-4EE7-8E45-26B685E7C0CE}"/>
    <cellStyle name="Input 7 3 2 2 3 2" xfId="19589" xr:uid="{24EF5AB3-3123-454F-A9DF-D95340299627}"/>
    <cellStyle name="Input 7 3 2 2 4" xfId="15860" xr:uid="{724BD5AD-21B3-4B30-8EF1-6B744094087B}"/>
    <cellStyle name="Input 7 3 2 2 5" xfId="28383" xr:uid="{949C28F7-7AD1-4706-B9FE-4DE72D7DDE5E}"/>
    <cellStyle name="Input 7 3 2 2 6" xfId="28544" xr:uid="{76DB850A-6B7C-4888-957A-36D93F1A3A18}"/>
    <cellStyle name="Input 7 3 2 2 7" xfId="27758" xr:uid="{B818BA3A-5DEE-423B-9E8F-4C8CC8428087}"/>
    <cellStyle name="Input 7 3 2 2 8" xfId="28889" xr:uid="{DF83D9D3-F1C2-4093-8CC9-65DBE5FEED65}"/>
    <cellStyle name="Input 7 3 2 3" xfId="7166" xr:uid="{B43ADAF2-8260-4D52-8512-B75434554096}"/>
    <cellStyle name="Input 7 3 2 3 2" xfId="10895" xr:uid="{3DCDD594-9266-47D5-AA42-A13041B6D633}"/>
    <cellStyle name="Input 7 3 2 3 2 2" xfId="20342" xr:uid="{BF79127B-FA18-4FFB-8FB7-65854BA56255}"/>
    <cellStyle name="Input 7 3 2 3 2 3" xfId="24766" xr:uid="{6FA0FE38-6DE6-4EA8-BDDA-5F95EA68906A}"/>
    <cellStyle name="Input 7 3 2 3 3" xfId="12901" xr:uid="{E52A6ABF-DBCC-4C1C-8A04-5B0CC1B6D3A6}"/>
    <cellStyle name="Input 7 3 2 3 3 2" xfId="22348" xr:uid="{CA976507-8D5B-4FE6-96CE-F57175392522}"/>
    <cellStyle name="Input 7 3 2 3 4" xfId="16613" xr:uid="{1A7ACF7C-07E0-4A7C-9FE4-D8FEA2204216}"/>
    <cellStyle name="Input 7 3 2 4" xfId="8109" xr:uid="{5439D075-4633-4D4C-B428-D16E7F459232}"/>
    <cellStyle name="Input 7 3 2 4 2" xfId="11739" xr:uid="{4D31D913-234C-4031-881F-E3C14C43391E}"/>
    <cellStyle name="Input 7 3 2 4 2 2" xfId="21186" xr:uid="{D16719BE-6778-4398-B68C-A724DE3C68EF}"/>
    <cellStyle name="Input 7 3 2 4 2 3" xfId="25602" xr:uid="{C8D6585B-417A-4FFD-9AE1-3FEECC88FE36}"/>
    <cellStyle name="Input 7 3 2 4 3" xfId="13834" xr:uid="{9C122BE8-6D69-460C-A299-32B26CED5B49}"/>
    <cellStyle name="Input 7 3 2 4 3 2" xfId="23281" xr:uid="{BBB0945A-DE07-441E-AB23-0BB39E819328}"/>
    <cellStyle name="Input 7 3 2 4 4" xfId="17554" xr:uid="{BC102298-BDED-4D77-A440-32096281E25E}"/>
    <cellStyle name="Input 7 3 2 5" xfId="8185" xr:uid="{3F43168D-C6CA-4936-81E7-AF3CBF768D72}"/>
    <cellStyle name="Input 7 3 2 5 2" xfId="11804" xr:uid="{49DCC75D-9F84-4340-B5C6-AC8408B60227}"/>
    <cellStyle name="Input 7 3 2 5 2 2" xfId="21251" xr:uid="{4C50297E-10C9-4641-8E06-3369B4085D50}"/>
    <cellStyle name="Input 7 3 2 5 2 3" xfId="25665" xr:uid="{B363CD19-7FB9-4D4A-BED6-46FC8770F7F2}"/>
    <cellStyle name="Input 7 3 2 5 3" xfId="13908" xr:uid="{5D6F6BC9-D153-453A-8064-6A7A137793D8}"/>
    <cellStyle name="Input 7 3 2 5 3 2" xfId="23355" xr:uid="{DE258E26-07A0-4531-A853-83FB41616C89}"/>
    <cellStyle name="Input 7 3 2 5 4" xfId="17630" xr:uid="{31EAFA71-8BFB-4872-9B63-9B5EE244F2FD}"/>
    <cellStyle name="Input 7 3 2 6" xfId="8500" xr:uid="{053336F0-6FC5-4F67-B4A4-A6F031124531}"/>
    <cellStyle name="Input 7 3 2 6 2" xfId="12063" xr:uid="{F175B308-3823-49AD-979C-3C89AEA963E9}"/>
    <cellStyle name="Input 7 3 2 6 2 2" xfId="21510" xr:uid="{0713250E-58D3-4A4C-8BDD-09D38F0A32B0}"/>
    <cellStyle name="Input 7 3 2 6 2 3" xfId="25905" xr:uid="{E84FD2C7-27DE-46F1-A4EE-D4F6C646C278}"/>
    <cellStyle name="Input 7 3 2 6 3" xfId="14204" xr:uid="{AB5510A0-054C-47CB-A84F-6FB0549DB9E6}"/>
    <cellStyle name="Input 7 3 2 6 3 2" xfId="23651" xr:uid="{09ABC575-0F80-4514-9968-7D5AF7BC43A9}"/>
    <cellStyle name="Input 7 3 2 6 4" xfId="17945" xr:uid="{BBE21C58-26B9-4770-BA3A-C3C114CB7DA2}"/>
    <cellStyle name="Input 7 3 2 7" xfId="8867" xr:uid="{9C5C49DE-8B7A-4364-BBD5-9F0F3077B83F}"/>
    <cellStyle name="Input 7 3 2 7 2" xfId="12367" xr:uid="{7B85797A-D9D3-4456-A9BA-D49C93749C7F}"/>
    <cellStyle name="Input 7 3 2 7 2 2" xfId="21814" xr:uid="{6A2E4AD3-6750-491A-A8EA-E849ED1F56DF}"/>
    <cellStyle name="Input 7 3 2 7 2 3" xfId="26206" xr:uid="{7FAA5DF1-62A1-4048-9BB1-C07CDB59D7C9}"/>
    <cellStyle name="Input 7 3 2 7 3" xfId="14568" xr:uid="{FFF7D104-BFEE-4682-B891-5EBCF8C953A4}"/>
    <cellStyle name="Input 7 3 2 7 3 2" xfId="24015" xr:uid="{ABB72826-E834-4113-A559-188AEE6E1E94}"/>
    <cellStyle name="Input 7 3 2 7 4" xfId="18312" xr:uid="{61A2F353-9662-4F80-85CC-CA893BAD79D1}"/>
    <cellStyle name="Input 7 3 2 8" xfId="8353" xr:uid="{64046B82-31A6-4355-837C-29385377E25F}"/>
    <cellStyle name="Input 7 3 2 8 2" xfId="14075" xr:uid="{AE9929E1-1E3D-4B00-8015-F8AB368007D8}"/>
    <cellStyle name="Input 7 3 2 8 2 2" xfId="23522" xr:uid="{A54DC356-8C84-4B6C-A349-AB0FC4FC7DEB}"/>
    <cellStyle name="Input 7 3 2 8 3" xfId="17798" xr:uid="{CF523CAE-EB98-4443-A91E-55BB76409239}"/>
    <cellStyle name="Input 7 3 2 9" xfId="27885" xr:uid="{C1783C5F-AF32-437D-9051-06B66BFA5CDB}"/>
    <cellStyle name="Input 7 3 3" xfId="6269" xr:uid="{80AF0840-211F-47AE-943B-9A638105CDAE}"/>
    <cellStyle name="Input 7 3 3 2" xfId="6937" xr:uid="{AE571FF2-D5A7-4CD6-ADF0-848142DD5EC8}"/>
    <cellStyle name="Input 7 3 3 2 2" xfId="10667" xr:uid="{A33F8ED0-4F57-4FAC-80F5-E2DB7853BF48}"/>
    <cellStyle name="Input 7 3 3 2 2 2" xfId="20114" xr:uid="{8AA0B7E6-ACFB-4DE5-91B0-1319A69ADF46}"/>
    <cellStyle name="Input 7 3 3 2 3" xfId="16385" xr:uid="{A53C7E3E-6D11-4186-A5E9-D60BAA22FA8B}"/>
    <cellStyle name="Input 7 3 3 3" xfId="9998" xr:uid="{4563397B-D638-456C-B096-BEFE6312092B}"/>
    <cellStyle name="Input 7 3 3 3 2" xfId="19444" xr:uid="{6027ED8B-A508-4E1C-8375-3E68673B44D9}"/>
    <cellStyle name="Input 7 3 3 4" xfId="15715" xr:uid="{BE81C8C2-166B-46B2-8E95-156C4DA65E45}"/>
    <cellStyle name="Input 7 3 3 5" xfId="28277" xr:uid="{7F08D18A-39B8-4CBD-9CBF-58C62475503A}"/>
    <cellStyle name="Input 7 3 3 6" xfId="28488" xr:uid="{10E20443-30E9-4FB0-A41F-FEF51C1E1B88}"/>
    <cellStyle name="Input 7 3 3 7" xfId="27446" xr:uid="{CB1E88F4-78C4-4C30-866E-6943AC987018}"/>
    <cellStyle name="Input 7 3 3 8" xfId="28785" xr:uid="{4783254F-B128-4408-88BB-C14481D07C8D}"/>
    <cellStyle name="Input 7 3 4" xfId="7520" xr:uid="{BC7A4B9F-2D58-4D3F-A393-2D6643CD8983}"/>
    <cellStyle name="Input 7 3 4 2" xfId="11249" xr:uid="{A8D57240-C726-4376-AE80-D30EE61762F8}"/>
    <cellStyle name="Input 7 3 4 2 2" xfId="20696" xr:uid="{1F05FDBC-35D6-49A6-91D7-3144C3F3BFFE}"/>
    <cellStyle name="Input 7 3 4 2 3" xfId="25120" xr:uid="{5C9C1215-5D58-45B1-B032-D768570728B7}"/>
    <cellStyle name="Input 7 3 4 3" xfId="13255" xr:uid="{106B3478-A87E-45F5-8BDE-4A74E132733F}"/>
    <cellStyle name="Input 7 3 4 3 2" xfId="22702" xr:uid="{A4D505BA-F8D1-4C16-9F95-17B185B88B4E}"/>
    <cellStyle name="Input 7 3 4 4" xfId="16967" xr:uid="{8D6475DF-6234-4EEA-890A-6B44381A8CD3}"/>
    <cellStyle name="Input 7 3 5" xfId="8311" xr:uid="{674C56C2-159A-439D-A402-4929C946D189}"/>
    <cellStyle name="Input 7 3 5 2" xfId="11908" xr:uid="{8F04BB12-FB5E-4320-828B-3EE738F30624}"/>
    <cellStyle name="Input 7 3 5 2 2" xfId="21355" xr:uid="{018582C2-8786-474D-9CC5-0EA1BE685B1F}"/>
    <cellStyle name="Input 7 3 5 2 3" xfId="25769" xr:uid="{F21938EC-EB93-4073-8441-ADAAE26A2C8B}"/>
    <cellStyle name="Input 7 3 5 3" xfId="14034" xr:uid="{40AB0BA0-0CA9-4976-A7E9-84ADEE07DF0E}"/>
    <cellStyle name="Input 7 3 5 3 2" xfId="23481" xr:uid="{EF43A36A-72E6-49C9-A3FC-F3F1950671C9}"/>
    <cellStyle name="Input 7 3 5 4" xfId="17756" xr:uid="{703931A3-AFE5-44A8-A70E-D80A40AF167E}"/>
    <cellStyle name="Input 7 3 6" xfId="8807" xr:uid="{74F02F7C-967F-4B83-A459-2B111FFAC7E7}"/>
    <cellStyle name="Input 7 3 6 2" xfId="12320" xr:uid="{D6E3E858-D4AD-4138-9CE9-67C2296A9DE4}"/>
    <cellStyle name="Input 7 3 6 2 2" xfId="21767" xr:uid="{B0DDB60F-9E1D-44C0-8403-E60F5913E5F7}"/>
    <cellStyle name="Input 7 3 6 2 3" xfId="26159" xr:uid="{ABDC1776-060C-4D4D-9F4B-2E7516C16E9F}"/>
    <cellStyle name="Input 7 3 6 3" xfId="14508" xr:uid="{4FFEB588-B2EA-40ED-A955-74FB42756B47}"/>
    <cellStyle name="Input 7 3 6 3 2" xfId="23955" xr:uid="{8B601C81-5111-42A7-8780-29C3F63DFBB4}"/>
    <cellStyle name="Input 7 3 6 4" xfId="18252" xr:uid="{B4B25AC1-0A98-4E4D-A0D7-738AAA7733C0}"/>
    <cellStyle name="Input 7 3 7" xfId="8087" xr:uid="{99459F82-34B2-462B-BF5B-CD5A35D02683}"/>
    <cellStyle name="Input 7 3 7 2" xfId="11725" xr:uid="{27C319A9-60EB-4D25-825D-2CA0EABD514E}"/>
    <cellStyle name="Input 7 3 7 2 2" xfId="21172" xr:uid="{FA0BB189-72AE-4385-9388-E503DAD0F68F}"/>
    <cellStyle name="Input 7 3 7 2 3" xfId="25588" xr:uid="{CFF6547C-B80F-4736-BA7F-4E6D2B9FA2BF}"/>
    <cellStyle name="Input 7 3 7 3" xfId="13812" xr:uid="{1DDBE662-27DE-46B6-95C3-1663F1F8296F}"/>
    <cellStyle name="Input 7 3 7 3 2" xfId="23259" xr:uid="{D1938A7D-D8F6-4C7B-A1DA-061D14E20E6F}"/>
    <cellStyle name="Input 7 3 7 4" xfId="17532" xr:uid="{5B439AA0-7DF4-4D3D-B242-06CF141FF4D1}"/>
    <cellStyle name="Input 7 3 8" xfId="9158" xr:uid="{CA885EED-CC56-4756-82B8-99792228250B}"/>
    <cellStyle name="Input 7 3 8 2" xfId="12619" xr:uid="{41A874A9-27F8-4CA0-9B1B-B7F762F609C2}"/>
    <cellStyle name="Input 7 3 8 2 2" xfId="22066" xr:uid="{C75DE639-0183-47AC-8A82-516BD55E1600}"/>
    <cellStyle name="Input 7 3 8 2 3" xfId="26457" xr:uid="{11E82BA8-A1B5-4319-BF2B-346F1A6A29D0}"/>
    <cellStyle name="Input 7 3 8 3" xfId="14858" xr:uid="{3FCEBDD6-FA70-4F59-978A-A79C7E70B330}"/>
    <cellStyle name="Input 7 3 8 3 2" xfId="24305" xr:uid="{D54B3E9C-765C-4521-80FA-479117E942EB}"/>
    <cellStyle name="Input 7 3 8 4" xfId="18603" xr:uid="{391FFF44-C0A1-4996-8690-30E0648607E7}"/>
    <cellStyle name="Input 7 3 9" xfId="9187" xr:uid="{54EC02DE-FF32-45D6-96C4-A35943504A2E}"/>
    <cellStyle name="Input 7 3 9 2" xfId="14887" xr:uid="{585498CC-0EE5-4DAD-A80B-9A23E5FD397F}"/>
    <cellStyle name="Input 7 3 9 2 2" xfId="24334" xr:uid="{2F99E841-FDCA-4B2C-A7BC-6DD15E86C71D}"/>
    <cellStyle name="Input 7 3 9 3" xfId="18632" xr:uid="{1FB9227A-7FDA-4200-A8DA-CAD8352F92F4}"/>
    <cellStyle name="Input 7 4" xfId="3703" xr:uid="{B2CB9DB1-B1B2-4B8D-8DF8-8BFFB9BE23B6}"/>
    <cellStyle name="Input 7 4 10" xfId="27806" xr:uid="{AEF6171F-91AB-4C1E-B224-9B397E6A26C0}"/>
    <cellStyle name="Input 7 4 2" xfId="6270" xr:uid="{744CEF0B-1238-407C-9100-7005B49A371D}"/>
    <cellStyle name="Input 7 4 2 2" xfId="6938" xr:uid="{48CAAFD6-ECFE-4BB9-A2F7-99977A200E85}"/>
    <cellStyle name="Input 7 4 2 2 2" xfId="10668" xr:uid="{8937D7AC-AB1E-4D8C-A5E2-D0D8D96F511E}"/>
    <cellStyle name="Input 7 4 2 2 2 2" xfId="20115" xr:uid="{118C3AA8-518D-436A-872D-BBAA237109D1}"/>
    <cellStyle name="Input 7 4 2 2 3" xfId="16386" xr:uid="{BD39362E-FC4D-47D6-8A4B-A06B39517DAB}"/>
    <cellStyle name="Input 7 4 2 3" xfId="9999" xr:uid="{25954E0D-565E-4699-9AF4-9DA98829FBD7}"/>
    <cellStyle name="Input 7 4 2 3 2" xfId="19445" xr:uid="{5E9C7851-AFFE-4B4B-8F32-6E3D3DF7F689}"/>
    <cellStyle name="Input 7 4 2 4" xfId="15716" xr:uid="{4A5E3757-907F-4B29-B1F8-264C0E16D905}"/>
    <cellStyle name="Input 7 4 2 5" xfId="28278" xr:uid="{2D3C2FE8-BD9C-4BAC-B291-86F70B56809E}"/>
    <cellStyle name="Input 7 4 2 6" xfId="28489" xr:uid="{BD601AC9-C911-4EE0-9BA6-7406541E96B5}"/>
    <cellStyle name="Input 7 4 2 7" xfId="27297" xr:uid="{C69CBA67-B339-4B3B-AAC6-58ACF8CCB1CA}"/>
    <cellStyle name="Input 7 4 2 8" xfId="28786" xr:uid="{C4051F40-E711-4DDA-B659-9D2595A94833}"/>
    <cellStyle name="Input 7 4 3" xfId="7211" xr:uid="{116980CF-B546-4A0C-B8CA-85316B889881}"/>
    <cellStyle name="Input 7 4 3 2" xfId="10940" xr:uid="{4EC8AB75-4D56-4201-81F9-C8A175D5A12A}"/>
    <cellStyle name="Input 7 4 3 2 2" xfId="20387" xr:uid="{F6C2474B-3530-42D5-92C0-1B975CD5189C}"/>
    <cellStyle name="Input 7 4 3 2 3" xfId="24811" xr:uid="{BADBDC17-5A40-4D5A-BF13-001FBF6718A0}"/>
    <cellStyle name="Input 7 4 3 3" xfId="12946" xr:uid="{971BEF10-C68D-478A-897D-8C588E3774D1}"/>
    <cellStyle name="Input 7 4 3 3 2" xfId="22393" xr:uid="{D7AB53E3-5624-4281-8988-3ED6D897C774}"/>
    <cellStyle name="Input 7 4 3 4" xfId="16658" xr:uid="{AE2559CC-BAE3-486E-8D2D-7FE127647638}"/>
    <cellStyle name="Input 7 4 4" xfId="7766" xr:uid="{20AA69BB-69DC-44D3-8FF8-47470E7F63E4}"/>
    <cellStyle name="Input 7 4 4 2" xfId="11440" xr:uid="{F2CEB5F8-7CF5-4839-9186-EAE87F35C659}"/>
    <cellStyle name="Input 7 4 4 2 2" xfId="20887" xr:uid="{C52E39AB-0E69-4FA1-A1DF-C8E0CC15B610}"/>
    <cellStyle name="Input 7 4 4 2 3" xfId="25306" xr:uid="{45064942-E311-4937-850C-ADB4EEC39927}"/>
    <cellStyle name="Input 7 4 4 3" xfId="13494" xr:uid="{B5E86AF5-6377-447D-A46B-7AAED7C04B70}"/>
    <cellStyle name="Input 7 4 4 3 2" xfId="22941" xr:uid="{186FFF0C-634A-47FC-AA06-D2B90CBC7DA4}"/>
    <cellStyle name="Input 7 4 4 4" xfId="17211" xr:uid="{05B9D259-88DB-427C-89E7-2C3A446B57AA}"/>
    <cellStyle name="Input 7 4 5" xfId="8871" xr:uid="{EAE4C58A-7743-4AEF-A78C-1CA55A7D9C74}"/>
    <cellStyle name="Input 7 4 5 2" xfId="12370" xr:uid="{9605B0E1-5D91-45E0-93FE-9ADA83D6A82F}"/>
    <cellStyle name="Input 7 4 5 2 2" xfId="21817" xr:uid="{B210A41F-658B-4D43-A535-A8B929E5C3DB}"/>
    <cellStyle name="Input 7 4 5 2 3" xfId="26209" xr:uid="{C497AC26-9840-4440-B3B5-374B2E7AC562}"/>
    <cellStyle name="Input 7 4 5 3" xfId="14572" xr:uid="{5F05A728-C252-4500-8CEA-F35463AB94B2}"/>
    <cellStyle name="Input 7 4 5 3 2" xfId="24019" xr:uid="{08F69D1F-7E53-404C-9F8F-A72D436F7E62}"/>
    <cellStyle name="Input 7 4 5 4" xfId="18316" xr:uid="{2714428A-B29E-4D50-9E2C-B9EF56CF551B}"/>
    <cellStyle name="Input 7 4 6" xfId="8727" xr:uid="{7A0FAAF4-A76A-4160-8DD0-D7FE86E19866}"/>
    <cellStyle name="Input 7 4 6 2" xfId="12251" xr:uid="{53796011-8ECE-4FB3-B57D-6033A778D168}"/>
    <cellStyle name="Input 7 4 6 2 2" xfId="21698" xr:uid="{EEF04B5F-17E2-4DA0-8E21-385F6DADFE91}"/>
    <cellStyle name="Input 7 4 6 2 3" xfId="26092" xr:uid="{1975F344-87D8-46C9-B7B1-0F9D9124B509}"/>
    <cellStyle name="Input 7 4 6 3" xfId="14430" xr:uid="{2B104F50-B32A-4B67-AA12-042857A22DAC}"/>
    <cellStyle name="Input 7 4 6 3 2" xfId="23877" xr:uid="{73141BAD-2CE0-4BC1-A4EC-D63371C26825}"/>
    <cellStyle name="Input 7 4 6 4" xfId="18172" xr:uid="{0266C2CA-5ED2-45BC-B2B9-1106F3C2F622}"/>
    <cellStyle name="Input 7 4 7" xfId="9369" xr:uid="{0712A2B1-FC3B-47F7-8362-2024FE0A61C8}"/>
    <cellStyle name="Input 7 4 7 2" xfId="12805" xr:uid="{67B0A08E-35C8-4021-BF37-CE966995B066}"/>
    <cellStyle name="Input 7 4 7 2 2" xfId="22252" xr:uid="{8408773B-47D4-47D0-B8EB-FA428E29AE3A}"/>
    <cellStyle name="Input 7 4 7 2 3" xfId="26642" xr:uid="{F1B09F0C-8189-4113-9D61-BB156C3E5E33}"/>
    <cellStyle name="Input 7 4 7 3" xfId="15068" xr:uid="{74987FEE-6CC6-4186-A057-F88516431266}"/>
    <cellStyle name="Input 7 4 7 3 2" xfId="24515" xr:uid="{3BF3DAF1-91D0-41C8-A197-456AFD2AE01F}"/>
    <cellStyle name="Input 7 4 7 4" xfId="18814" xr:uid="{6F5A00AF-5E8E-4FD8-A4EE-7B7C7CE1A4F7}"/>
    <cellStyle name="Input 7 4 8" xfId="8401" xr:uid="{B2E52BC6-EF1D-40DC-96D2-521B9EE0244D}"/>
    <cellStyle name="Input 7 4 8 2" xfId="14120" xr:uid="{F5A9C46D-7AD4-4796-BAE8-DCBF17B765DB}"/>
    <cellStyle name="Input 7 4 8 2 2" xfId="23567" xr:uid="{DCD60E08-D052-49A9-A08C-94DE7533EC53}"/>
    <cellStyle name="Input 7 4 8 3" xfId="17846" xr:uid="{A57085B0-39CF-4D09-A062-431CA78EA66D}"/>
    <cellStyle name="Input 7 4 9" xfId="27557" xr:uid="{90DF61AA-01AE-4DF6-B88E-95279B29A3C1}"/>
    <cellStyle name="Input 7 5" xfId="3700" xr:uid="{5D20E334-11F5-4568-AC49-5F6B07AC5370}"/>
    <cellStyle name="Input 7 6" xfId="5921" xr:uid="{039BD6E9-F997-4C7B-9ED9-164935EF4FA0}"/>
    <cellStyle name="Input 7 6 2" xfId="6589" xr:uid="{0C7A991B-0692-4EBE-8854-C61EE78E5CF7}"/>
    <cellStyle name="Input 7 6 2 2" xfId="10319" xr:uid="{2F060512-1764-4FAC-8D5B-B4D573B2A996}"/>
    <cellStyle name="Input 7 6 2 2 2" xfId="19765" xr:uid="{DDBC25ED-0F30-4E4C-B700-F82E804ED89F}"/>
    <cellStyle name="Input 7 6 2 3" xfId="16036" xr:uid="{82282E85-1A96-477F-B2AE-1855B8ACA6D4}"/>
    <cellStyle name="Input 7 6 3" xfId="9650" xr:uid="{B30F27C9-DE7D-470B-AB97-C9DA09E6769A}"/>
    <cellStyle name="Input 7 6 3 2" xfId="19095" xr:uid="{8862629D-37D4-490B-A7BF-01D1B11EA5D0}"/>
    <cellStyle name="Input 7 6 4" xfId="15366" xr:uid="{F73AA137-DE5D-457A-A76B-3CCCA5241EDD}"/>
    <cellStyle name="Input 7 6 5" xfId="28099" xr:uid="{45384280-94A1-46CF-9C69-EAFA67807E49}"/>
    <cellStyle name="Input 7 6 6" xfId="27729" xr:uid="{A4E75F9B-2E55-4C12-B326-3D4D680C7114}"/>
    <cellStyle name="Input 7 6 7" xfId="28013" xr:uid="{8881668D-64D4-42F3-BFFD-43AB01CC31F6}"/>
    <cellStyle name="Input 7 6 8" xfId="28633" xr:uid="{E193E1E5-B75F-46A8-823E-E9464A6DBFAD}"/>
    <cellStyle name="Input 7 7" xfId="7426" xr:uid="{865CFF47-3C06-4C72-9C90-CF00E385EAE7}"/>
    <cellStyle name="Input 7 7 2" xfId="11155" xr:uid="{374BCC56-31FB-4CD6-828E-1ACC53F807AD}"/>
    <cellStyle name="Input 7 7 2 2" xfId="20602" xr:uid="{CF664C0C-EC0D-44B7-9650-99305AFBA1A2}"/>
    <cellStyle name="Input 7 7 2 3" xfId="25026" xr:uid="{25A5E7EF-6B3D-4899-BB4A-0984FF1D6ED1}"/>
    <cellStyle name="Input 7 7 3" xfId="13161" xr:uid="{8AF8C9E1-E015-42BD-9038-5C3A1AECA9F6}"/>
    <cellStyle name="Input 7 7 3 2" xfId="22608" xr:uid="{26C6A568-FCC3-4E6A-8E38-4010F1329F20}"/>
    <cellStyle name="Input 7 7 4" xfId="16873" xr:uid="{9CBBD4D3-AF8A-4C45-8EBB-000A5CDE346B}"/>
    <cellStyle name="Input 7 8" xfId="9032" xr:uid="{703DF568-8172-4AE0-9DF0-E31FDB936D99}"/>
    <cellStyle name="Input 7 8 2" xfId="12514" xr:uid="{854F5591-F313-4643-BB5D-CE01029A9185}"/>
    <cellStyle name="Input 7 8 2 2" xfId="21961" xr:uid="{F8AD4475-F5E5-4FFD-AFDC-187A78AB791B}"/>
    <cellStyle name="Input 7 8 2 3" xfId="26353" xr:uid="{BEFD343F-ED51-4F66-B297-283C9589D4BC}"/>
    <cellStyle name="Input 7 8 3" xfId="14733" xr:uid="{6559872B-B43C-4DB6-B739-93B9F94E1F73}"/>
    <cellStyle name="Input 7 8 3 2" xfId="24180" xr:uid="{7B219759-C24C-4867-BB7B-F81AC163FD56}"/>
    <cellStyle name="Input 7 8 4" xfId="18477" xr:uid="{F4AABFA4-5D84-481E-AF3D-830E527C17DE}"/>
    <cellStyle name="Input 7 9" xfId="8846" xr:uid="{22A53C1F-5C35-4A77-80F7-0E160CA04794}"/>
    <cellStyle name="Input 7 9 2" xfId="12352" xr:uid="{3A0AEE7F-051D-417F-9EC5-997AE997E8BC}"/>
    <cellStyle name="Input 7 9 2 2" xfId="21799" xr:uid="{FEBEA053-9F8F-4EFC-9DBA-724188BD7A4B}"/>
    <cellStyle name="Input 7 9 2 3" xfId="26191" xr:uid="{B9236340-1FB9-4E8C-A244-AE452175A6F5}"/>
    <cellStyle name="Input 7 9 3" xfId="14547" xr:uid="{61792B7E-FF0E-43F4-BE0F-89F29093BEDC}"/>
    <cellStyle name="Input 7 9 3 2" xfId="23994" xr:uid="{C354ABC4-F3CF-4414-9DAF-99907A34EB43}"/>
    <cellStyle name="Input 7 9 4" xfId="18291" xr:uid="{D5F4188C-B272-4FE5-B955-D6371D5A622F}"/>
    <cellStyle name="Input 8" xfId="1678" xr:uid="{793D3A3A-74F1-45E8-9AC9-BE689B1714FE}"/>
    <cellStyle name="Input 8 10" xfId="8467" xr:uid="{CDD850AD-9716-4D58-9367-A4E05EB3B766}"/>
    <cellStyle name="Input 8 10 2" xfId="12034" xr:uid="{E8B56786-903A-4B7E-B316-CC290BFCD4AA}"/>
    <cellStyle name="Input 8 10 2 2" xfId="21481" xr:uid="{F8ECAD09-5C54-45B8-8013-FFA83C3EC7A1}"/>
    <cellStyle name="Input 8 10 2 3" xfId="25876" xr:uid="{5B94AF58-AF59-4287-B34B-32FC5A035B70}"/>
    <cellStyle name="Input 8 10 3" xfId="14171" xr:uid="{ABB11990-ECAF-4B0A-ACDE-EDD046E7D471}"/>
    <cellStyle name="Input 8 10 3 2" xfId="23618" xr:uid="{54E645EA-36DC-4152-A1F8-A3992EF2E78E}"/>
    <cellStyle name="Input 8 10 4" xfId="17912" xr:uid="{A81FECF7-78A5-4D53-AF6F-E1276CCE797B}"/>
    <cellStyle name="Input 8 11" xfId="7959" xr:uid="{A1751A84-F579-47DE-80D3-872323871560}"/>
    <cellStyle name="Input 8 11 2" xfId="11611" xr:uid="{1945FE28-2B29-474B-B949-21A7509D049E}"/>
    <cellStyle name="Input 8 11 2 2" xfId="21058" xr:uid="{4719F204-3D48-4BAC-9EBB-66471AFBAD03}"/>
    <cellStyle name="Input 8 11 2 3" xfId="25476" xr:uid="{46240DA5-099F-45A5-8F80-58CA79B0F358}"/>
    <cellStyle name="Input 8 11 3" xfId="13686" xr:uid="{ACDDA35E-F244-4289-A7C9-26B6F2C262F5}"/>
    <cellStyle name="Input 8 11 3 2" xfId="23133" xr:uid="{C005A0B1-FEEB-486B-9607-56B45E9C1721}"/>
    <cellStyle name="Input 8 11 4" xfId="17404" xr:uid="{2CA887AD-44D1-4870-AF8D-305B0211E2E9}"/>
    <cellStyle name="Input 8 12" xfId="7828" xr:uid="{3B29C9B9-7B70-477D-9EB7-4A991B618E91}"/>
    <cellStyle name="Input 8 12 2" xfId="13556" xr:uid="{4506928B-3548-4F26-B8F9-367C8092B347}"/>
    <cellStyle name="Input 8 12 2 2" xfId="23003" xr:uid="{F1EC8F8F-A0F0-42F1-AA65-32E89F5EDADA}"/>
    <cellStyle name="Input 8 12 3" xfId="17273" xr:uid="{A986510F-327B-429C-AE4F-FE6C10F8FF9C}"/>
    <cellStyle name="Input 8 13" xfId="27070" xr:uid="{EE98C1A1-A022-4B4A-BE66-044445B8B616}"/>
    <cellStyle name="Input 8 14" xfId="27569" xr:uid="{99EC1EB2-FEDC-432A-AAB1-AF802FD286F9}"/>
    <cellStyle name="Input 8 2" xfId="3705" xr:uid="{F0211D0A-6C5D-40C6-BC1C-DEEB522A6671}"/>
    <cellStyle name="Input 8 2 10" xfId="27558" xr:uid="{FAFD249D-6D28-44DA-8ADF-65D8C28866C9}"/>
    <cellStyle name="Input 8 2 11" xfId="27379" xr:uid="{D44B58AC-0AA6-4DC1-969A-00C2A2BA8E54}"/>
    <cellStyle name="Input 8 2 2" xfId="5209" xr:uid="{741B9EA8-B5D3-4FE9-B30B-68CAA41CBF4C}"/>
    <cellStyle name="Input 8 2 2 10" xfId="26818" xr:uid="{25FFBE73-0720-4FAE-95B7-06BFA1F35C60}"/>
    <cellStyle name="Input 8 2 2 2" xfId="6414" xr:uid="{3C082770-2022-45CB-9D6E-4D56DD890E66}"/>
    <cellStyle name="Input 8 2 2 2 2" xfId="7083" xr:uid="{4FBD1EF4-6530-427D-A10B-759928704D64}"/>
    <cellStyle name="Input 8 2 2 2 2 2" xfId="10813" xr:uid="{8464E048-B4CE-40D4-B7DE-884E7E25EF10}"/>
    <cellStyle name="Input 8 2 2 2 2 2 2" xfId="20260" xr:uid="{20D147DE-E22A-4012-B743-0686ADE8FE00}"/>
    <cellStyle name="Input 8 2 2 2 2 3" xfId="16531" xr:uid="{4840C4E4-D258-4D0E-9D09-298807C36E59}"/>
    <cellStyle name="Input 8 2 2 2 3" xfId="10144" xr:uid="{4E1D4EBD-85D3-465E-9348-2ABF1D0175F7}"/>
    <cellStyle name="Input 8 2 2 2 3 2" xfId="19590" xr:uid="{4B509CED-D61F-4165-9D95-5A50720125BE}"/>
    <cellStyle name="Input 8 2 2 2 4" xfId="15861" xr:uid="{D912DEFC-2A7C-43BE-9B89-B4BE1A2855AD}"/>
    <cellStyle name="Input 8 2 2 2 5" xfId="28384" xr:uid="{CDF55458-19B4-4471-8B20-2D79E4F39F8A}"/>
    <cellStyle name="Input 8 2 2 2 6" xfId="28545" xr:uid="{596DB8C9-910F-4480-AE8B-C291FAF6888A}"/>
    <cellStyle name="Input 8 2 2 2 7" xfId="27429" xr:uid="{D30FEC7A-DCED-40E5-8554-DC24CF35EDE4}"/>
    <cellStyle name="Input 8 2 2 2 8" xfId="28890" xr:uid="{D90A2103-6F01-472E-B7E6-DDCFF0733534}"/>
    <cellStyle name="Input 8 2 2 3" xfId="7438" xr:uid="{88EE4E38-DCD4-4289-9115-172E1AD1FDBD}"/>
    <cellStyle name="Input 8 2 2 3 2" xfId="11167" xr:uid="{74C714AC-FF66-4A6B-8F8F-847F0CF5BE2F}"/>
    <cellStyle name="Input 8 2 2 3 2 2" xfId="20614" xr:uid="{9ACA336A-5283-415C-9934-F2E3074B3DD3}"/>
    <cellStyle name="Input 8 2 2 3 2 3" xfId="25038" xr:uid="{E3757F60-50ED-4F2B-B6BB-DA04C2B2444D}"/>
    <cellStyle name="Input 8 2 2 3 3" xfId="13173" xr:uid="{D30E30AE-AE4E-4BC1-8EC5-1AC219394AA4}"/>
    <cellStyle name="Input 8 2 2 3 3 2" xfId="22620" xr:uid="{B69845FC-3625-4D9B-BF57-E2A7BC5BFA7F}"/>
    <cellStyle name="Input 8 2 2 3 4" xfId="16885" xr:uid="{FBFAA5D7-AA2B-427F-A52A-33D146F53F2C}"/>
    <cellStyle name="Input 8 2 2 4" xfId="8110" xr:uid="{DD641211-52D0-4688-BE39-C5BDACBC40A1}"/>
    <cellStyle name="Input 8 2 2 4 2" xfId="11740" xr:uid="{95270DCE-86A7-4778-95DD-4DEB55859770}"/>
    <cellStyle name="Input 8 2 2 4 2 2" xfId="21187" xr:uid="{36A6A6A0-A593-4FB8-83F0-7CA0A5167A26}"/>
    <cellStyle name="Input 8 2 2 4 2 3" xfId="25603" xr:uid="{0639CA1F-D935-46C0-A0C9-E286244E451D}"/>
    <cellStyle name="Input 8 2 2 4 3" xfId="13835" xr:uid="{A8607B7B-E77A-42C1-A996-61B294C99431}"/>
    <cellStyle name="Input 8 2 2 4 3 2" xfId="23282" xr:uid="{490EB6B3-A5F5-4691-AF91-BB45887B4AAB}"/>
    <cellStyle name="Input 8 2 2 4 4" xfId="17555" xr:uid="{1E74FADD-5DC8-478A-9C10-98F7C2C2F1B9}"/>
    <cellStyle name="Input 8 2 2 5" xfId="7935" xr:uid="{3BD0A67F-4D12-4003-B02A-26EE11A16441}"/>
    <cellStyle name="Input 8 2 2 5 2" xfId="11589" xr:uid="{979672B9-88E6-4179-B226-5166FB8EDB4B}"/>
    <cellStyle name="Input 8 2 2 5 2 2" xfId="21036" xr:uid="{1398B9EF-5D27-4022-A31E-8B2C1CF2979F}"/>
    <cellStyle name="Input 8 2 2 5 2 3" xfId="25454" xr:uid="{014A11DA-2949-48D7-8A50-0BA6CCA4AB94}"/>
    <cellStyle name="Input 8 2 2 5 3" xfId="13662" xr:uid="{5D17CDA7-DD58-42C5-A2F2-5EE0F13EDEA1}"/>
    <cellStyle name="Input 8 2 2 5 3 2" xfId="23109" xr:uid="{753455AC-252D-4CFA-A953-EEC39B8039AD}"/>
    <cellStyle name="Input 8 2 2 5 4" xfId="17380" xr:uid="{031C371F-2807-497E-BFF8-8D69D4EE74FF}"/>
    <cellStyle name="Input 8 2 2 6" xfId="9081" xr:uid="{295F725A-9094-46FF-AE10-F50D348EBE98}"/>
    <cellStyle name="Input 8 2 2 6 2" xfId="12563" xr:uid="{464770E8-87BF-4BB8-BDB1-01DCABA944E6}"/>
    <cellStyle name="Input 8 2 2 6 2 2" xfId="22010" xr:uid="{53D89ADC-FD9D-4147-804A-779F2433B362}"/>
    <cellStyle name="Input 8 2 2 6 2 3" xfId="26402" xr:uid="{2330B4EC-DF47-4D7E-B5BB-9E79CA2462AF}"/>
    <cellStyle name="Input 8 2 2 6 3" xfId="14782" xr:uid="{83A1BE9C-9167-4B85-8714-E18FA55F45B7}"/>
    <cellStyle name="Input 8 2 2 6 3 2" xfId="24229" xr:uid="{E5EF9A4B-C3A4-42C2-9C7F-89FF35755F97}"/>
    <cellStyle name="Input 8 2 2 6 4" xfId="18526" xr:uid="{0F797602-8E07-4FC4-9A06-955581FB638C}"/>
    <cellStyle name="Input 8 2 2 7" xfId="8818" xr:uid="{BD4ACC7A-6B2A-4F84-90DB-986A83EDA615}"/>
    <cellStyle name="Input 8 2 2 7 2" xfId="12329" xr:uid="{DA8A57B6-DCF7-4FD8-BDF8-AC6E9AE6E417}"/>
    <cellStyle name="Input 8 2 2 7 2 2" xfId="21776" xr:uid="{BFA7EDB8-E80B-4C5E-800D-D5611E66FEB2}"/>
    <cellStyle name="Input 8 2 2 7 2 3" xfId="26168" xr:uid="{9619A4D9-28A8-4FBE-B3A2-6511D495A9FC}"/>
    <cellStyle name="Input 8 2 2 7 3" xfId="14519" xr:uid="{101363C2-25E1-4FE6-B29B-96F9F0715DBE}"/>
    <cellStyle name="Input 8 2 2 7 3 2" xfId="23966" xr:uid="{A48F40FA-6E2F-4744-8353-CDA5B4C579CA}"/>
    <cellStyle name="Input 8 2 2 7 4" xfId="18263" xr:uid="{97675BA6-C349-4F22-BA4C-887C8EE8FC01}"/>
    <cellStyle name="Input 8 2 2 8" xfId="7549" xr:uid="{46A27DCF-4A60-4BC9-AD53-D92D4D91EB99}"/>
    <cellStyle name="Input 8 2 2 8 2" xfId="13278" xr:uid="{48CA301C-C944-41E7-B24F-6F9C6C45AF77}"/>
    <cellStyle name="Input 8 2 2 8 2 2" xfId="22725" xr:uid="{01524AB8-4D9E-424B-BC09-16074322D9C6}"/>
    <cellStyle name="Input 8 2 2 8 3" xfId="16994" xr:uid="{0BFFE7AE-1221-432C-A3AA-2729D961A7CB}"/>
    <cellStyle name="Input 8 2 2 9" xfId="27886" xr:uid="{57548A8C-082A-4FAE-B70F-05D98E910A15}"/>
    <cellStyle name="Input 8 2 3" xfId="6271" xr:uid="{23E85B04-E1E5-496C-95D2-F9845640AC25}"/>
    <cellStyle name="Input 8 2 3 2" xfId="6939" xr:uid="{90E28DBB-F57D-4331-BBC0-150EE27CAF40}"/>
    <cellStyle name="Input 8 2 3 2 2" xfId="10669" xr:uid="{786D87EA-F469-4A4A-BA22-8BEEEA5A8A52}"/>
    <cellStyle name="Input 8 2 3 2 2 2" xfId="20116" xr:uid="{4A69F360-0CE1-4340-8CAC-3AEA83E7498A}"/>
    <cellStyle name="Input 8 2 3 2 3" xfId="16387" xr:uid="{9A7F0BB5-79FA-419D-9E32-CC16ECAFA076}"/>
    <cellStyle name="Input 8 2 3 3" xfId="10000" xr:uid="{591482DD-71CB-4FCA-A14D-1585A11673A3}"/>
    <cellStyle name="Input 8 2 3 3 2" xfId="19446" xr:uid="{EBC6BE66-D4EC-4151-A131-BB9A09116A76}"/>
    <cellStyle name="Input 8 2 3 4" xfId="15717" xr:uid="{0F91C05D-AE4A-4516-BCB9-47570B7BF32A}"/>
    <cellStyle name="Input 8 2 3 5" xfId="28279" xr:uid="{32157665-1A48-419C-8EB3-4A7695E822E2}"/>
    <cellStyle name="Input 8 2 3 6" xfId="28490" xr:uid="{6DF4E5D2-A6F6-4259-BE5E-BF46DD9A039C}"/>
    <cellStyle name="Input 8 2 3 7" xfId="28437" xr:uid="{9532316D-2D5C-49F2-BB32-76F894B5357B}"/>
    <cellStyle name="Input 8 2 3 8" xfId="28787" xr:uid="{520EF872-2B67-476C-A454-748597B65184}"/>
    <cellStyle name="Input 8 2 4" xfId="7210" xr:uid="{16A709BC-9BBF-4CF6-B216-05972588606C}"/>
    <cellStyle name="Input 8 2 4 2" xfId="10939" xr:uid="{73717636-87A3-4BD6-A63C-E4554C158515}"/>
    <cellStyle name="Input 8 2 4 2 2" xfId="20386" xr:uid="{FD25E037-536E-4078-B571-75E260BBEB30}"/>
    <cellStyle name="Input 8 2 4 2 3" xfId="24810" xr:uid="{78AFB80C-E769-4C34-86BD-9285D00FA180}"/>
    <cellStyle name="Input 8 2 4 3" xfId="12945" xr:uid="{C8A24C09-F9C2-4C88-BB7F-EAA210A50A3E}"/>
    <cellStyle name="Input 8 2 4 3 2" xfId="22392" xr:uid="{81079723-CE0A-482E-A436-6D326274D241}"/>
    <cellStyle name="Input 8 2 4 4" xfId="16657" xr:uid="{14145A58-D43F-4944-88DA-3169065BC7B2}"/>
    <cellStyle name="Input 8 2 5" xfId="7765" xr:uid="{89358582-1608-4951-904F-48645CEC69E1}"/>
    <cellStyle name="Input 8 2 5 2" xfId="11439" xr:uid="{CE420A26-A6C6-4F2D-935A-99B6FC6F486A}"/>
    <cellStyle name="Input 8 2 5 2 2" xfId="20886" xr:uid="{7CB380E6-8279-4E37-AEDD-344AEA9D5C28}"/>
    <cellStyle name="Input 8 2 5 2 3" xfId="25305" xr:uid="{308426EC-CF6A-4683-871C-8A69D0CEAC81}"/>
    <cellStyle name="Input 8 2 5 3" xfId="13493" xr:uid="{D35E2231-DED0-4B7D-AC19-CF37E528DD50}"/>
    <cellStyle name="Input 8 2 5 3 2" xfId="22940" xr:uid="{FFCB5E90-84D7-472E-BEA5-737659E9D50D}"/>
    <cellStyle name="Input 8 2 5 4" xfId="17210" xr:uid="{60A94E2F-09F3-42E7-88D6-BB01783D0502}"/>
    <cellStyle name="Input 8 2 6" xfId="9130" xr:uid="{C8623BC3-1737-4923-BBE2-EFF8C95DA395}"/>
    <cellStyle name="Input 8 2 6 2" xfId="12601" xr:uid="{DE8C802D-7DBE-4CBB-9821-98DE2B628E01}"/>
    <cellStyle name="Input 8 2 6 2 2" xfId="22048" xr:uid="{7EF00EF3-5896-4FB7-ADB2-5F580982BF31}"/>
    <cellStyle name="Input 8 2 6 2 3" xfId="26439" xr:uid="{1F60DE4E-4A46-4937-B08E-69BC72E0FCD1}"/>
    <cellStyle name="Input 8 2 6 3" xfId="14830" xr:uid="{77BBD210-0913-474B-902B-E01B3FD3BBC5}"/>
    <cellStyle name="Input 8 2 6 3 2" xfId="24277" xr:uid="{E05264AA-80D9-4FEA-B51C-5077FC9362BF}"/>
    <cellStyle name="Input 8 2 6 4" xfId="18575" xr:uid="{EE5958A8-C540-4376-AF25-FC472622935A}"/>
    <cellStyle name="Input 8 2 7" xfId="7726" xr:uid="{666B9F7B-9DB9-47D4-AE30-4DEFCEFFECD5}"/>
    <cellStyle name="Input 8 2 7 2" xfId="11411" xr:uid="{8C0B987F-F10B-48B1-9AA3-EB726868E5BE}"/>
    <cellStyle name="Input 8 2 7 2 2" xfId="20858" xr:uid="{25445A47-6EA0-469D-AAB3-196A3E9450A8}"/>
    <cellStyle name="Input 8 2 7 2 3" xfId="25277" xr:uid="{B99554BD-AF33-47E5-A39B-6AB8163EC879}"/>
    <cellStyle name="Input 8 2 7 3" xfId="13454" xr:uid="{5378CC04-0903-4343-B82B-39C475EF18E3}"/>
    <cellStyle name="Input 8 2 7 3 2" xfId="22901" xr:uid="{4AC30F45-0063-4A93-9744-B869AAE6C7F7}"/>
    <cellStyle name="Input 8 2 7 4" xfId="17171" xr:uid="{DCBB6AFA-413E-4BCB-8657-C6A0F5095543}"/>
    <cellStyle name="Input 8 2 8" xfId="9417" xr:uid="{F124BC13-1C62-42ED-9545-8183D7E9691A}"/>
    <cellStyle name="Input 8 2 8 2" xfId="12827" xr:uid="{7A5EA5F1-E58E-42AA-8F3C-11C576FBB36E}"/>
    <cellStyle name="Input 8 2 8 2 2" xfId="22274" xr:uid="{C2811AE1-66A6-4FCD-959C-5C188BD83DDD}"/>
    <cellStyle name="Input 8 2 8 2 3" xfId="26664" xr:uid="{1CBEA167-4097-45E0-8B5F-5E6D4BC74E55}"/>
    <cellStyle name="Input 8 2 8 3" xfId="15116" xr:uid="{EF58E17F-CB93-46E7-9FBA-4C64C7ED785F}"/>
    <cellStyle name="Input 8 2 8 3 2" xfId="24563" xr:uid="{E125B141-7D3B-4C69-B1B6-16847DDEB7B3}"/>
    <cellStyle name="Input 8 2 8 4" xfId="18862" xr:uid="{2BDEF2D9-901C-4109-8EBE-A88F44D49BC8}"/>
    <cellStyle name="Input 8 2 9" xfId="9398" xr:uid="{3E714264-FDC2-4551-8BE2-8C7AE55067DE}"/>
    <cellStyle name="Input 8 2 9 2" xfId="15097" xr:uid="{D8F9E627-46D3-4725-BF2B-75F4D743C626}"/>
    <cellStyle name="Input 8 2 9 2 2" xfId="24544" xr:uid="{E6BD4A8F-524E-4E40-BEAC-74D6DA8C249A}"/>
    <cellStyle name="Input 8 2 9 3" xfId="18843" xr:uid="{F305D3A0-117F-4ECA-8524-86797E4B7177}"/>
    <cellStyle name="Input 8 3" xfId="3706" xr:uid="{66975379-3810-4379-A579-164E7B009DF4}"/>
    <cellStyle name="Input 8 3 10" xfId="27559" xr:uid="{CB1B3665-71D9-40D5-8679-1DD2446BEDC4}"/>
    <cellStyle name="Input 8 3 11" xfId="27378" xr:uid="{0287DDF2-1C3B-442B-8BDB-723670F64E11}"/>
    <cellStyle name="Input 8 3 2" xfId="5210" xr:uid="{86FB1374-B150-4875-867C-BB6CDDA5D14A}"/>
    <cellStyle name="Input 8 3 2 10" xfId="27275" xr:uid="{AD80B00F-32E6-4B2D-BE17-686B2F71FDA6}"/>
    <cellStyle name="Input 8 3 2 2" xfId="6415" xr:uid="{7EBC673E-49EC-48B6-BB41-EE705884C3F0}"/>
    <cellStyle name="Input 8 3 2 2 2" xfId="7084" xr:uid="{91B84759-8CE4-4D5F-A670-8622BB8599B9}"/>
    <cellStyle name="Input 8 3 2 2 2 2" xfId="10814" xr:uid="{3A065767-29E2-42C1-9D87-8AC9DA75A017}"/>
    <cellStyle name="Input 8 3 2 2 2 2 2" xfId="20261" xr:uid="{345F22A2-C83F-4897-AB31-A29D947E40C5}"/>
    <cellStyle name="Input 8 3 2 2 2 3" xfId="16532" xr:uid="{F920425E-0744-498E-A471-9FAD356B969F}"/>
    <cellStyle name="Input 8 3 2 2 3" xfId="10145" xr:uid="{7AA1F8D9-E1C6-4966-8896-49D5F16E7AB9}"/>
    <cellStyle name="Input 8 3 2 2 3 2" xfId="19591" xr:uid="{4946B8EB-AEDB-4A19-A836-F09A031EFD42}"/>
    <cellStyle name="Input 8 3 2 2 4" xfId="15862" xr:uid="{7756B679-50AA-42B7-8F8A-A1E7C2604D9D}"/>
    <cellStyle name="Input 8 3 2 2 5" xfId="28385" xr:uid="{731641F6-5B86-458A-84C9-8DB82102A301}"/>
    <cellStyle name="Input 8 3 2 2 6" xfId="28546" xr:uid="{FCFA3B70-6DFC-49B6-BC10-75890D80DC90}"/>
    <cellStyle name="Input 8 3 2 2 7" xfId="27804" xr:uid="{D56619AD-6CDE-4E53-8B34-E730B34CE343}"/>
    <cellStyle name="Input 8 3 2 2 8" xfId="28891" xr:uid="{1DE8A5BD-3ADF-4FFA-A9F3-47481FDB8C6D}"/>
    <cellStyle name="Input 8 3 2 3" xfId="7284" xr:uid="{5FBA13AC-7A16-4EB8-AA4A-D26A39B1B777}"/>
    <cellStyle name="Input 8 3 2 3 2" xfId="11013" xr:uid="{ECA2F36E-406C-4EA8-98DB-A2F4E2ED69E8}"/>
    <cellStyle name="Input 8 3 2 3 2 2" xfId="20460" xr:uid="{547AEC8E-0286-446F-84D1-502977A9846B}"/>
    <cellStyle name="Input 8 3 2 3 2 3" xfId="24884" xr:uid="{1CA2FA32-A444-4D6B-9034-97F752620274}"/>
    <cellStyle name="Input 8 3 2 3 3" xfId="13019" xr:uid="{C42A89F9-E059-417E-A261-967BDB378F29}"/>
    <cellStyle name="Input 8 3 2 3 3 2" xfId="22466" xr:uid="{78CD935F-2CA2-4E17-8BCB-06A2F7E523F2}"/>
    <cellStyle name="Input 8 3 2 3 4" xfId="16731" xr:uid="{4C0AAC8B-5AB5-4202-B8A5-0C58754911A5}"/>
    <cellStyle name="Input 8 3 2 4" xfId="7602" xr:uid="{12324EF2-4E1D-4A3C-9BF3-7A3A10B9F566}"/>
    <cellStyle name="Input 8 3 2 4 2" xfId="11315" xr:uid="{75C089E1-A6AD-447F-BD63-D42069AFCB32}"/>
    <cellStyle name="Input 8 3 2 4 2 2" xfId="20762" xr:uid="{99B1DBF3-438C-44A1-8E9F-7A9C507A80D9}"/>
    <cellStyle name="Input 8 3 2 4 2 3" xfId="25181" xr:uid="{242BE9CB-A5C4-497A-9B39-DE97AE1E87D5}"/>
    <cellStyle name="Input 8 3 2 4 3" xfId="13330" xr:uid="{A489F20B-081B-4258-A4DB-E12E090D1675}"/>
    <cellStyle name="Input 8 3 2 4 3 2" xfId="22777" xr:uid="{D8A5816F-1AD9-428D-A27E-4196F9BDBF1B}"/>
    <cellStyle name="Input 8 3 2 4 4" xfId="17047" xr:uid="{835531CB-9080-4E6B-A7B6-9623CFBF7A64}"/>
    <cellStyle name="Input 8 3 2 5" xfId="8034" xr:uid="{594B95AF-A0B0-43CB-A643-4D89C7ABF1EF}"/>
    <cellStyle name="Input 8 3 2 5 2" xfId="11679" xr:uid="{3FF6379A-2F11-4A25-8AB9-7E9E9D5AE79C}"/>
    <cellStyle name="Input 8 3 2 5 2 2" xfId="21126" xr:uid="{A06F8760-BFBC-43B9-9B9D-A6E5D78AAC69}"/>
    <cellStyle name="Input 8 3 2 5 2 3" xfId="25544" xr:uid="{8C961CF4-2AF5-4225-8A9A-3847409FCA90}"/>
    <cellStyle name="Input 8 3 2 5 3" xfId="13761" xr:uid="{C8B7E5BA-C0EC-4164-AB7A-4CAAA4A0535C}"/>
    <cellStyle name="Input 8 3 2 5 3 2" xfId="23208" xr:uid="{FA80291C-309A-488B-AD0D-AB3A38B8F31D}"/>
    <cellStyle name="Input 8 3 2 5 4" xfId="17479" xr:uid="{430557E4-4A3C-4961-809B-3B61627428A7}"/>
    <cellStyle name="Input 8 3 2 6" xfId="7675" xr:uid="{108B68CB-053B-4C77-8071-F157E567E702}"/>
    <cellStyle name="Input 8 3 2 6 2" xfId="11371" xr:uid="{8A0BB25B-6012-4BE9-99BA-2304111FEDCB}"/>
    <cellStyle name="Input 8 3 2 6 2 2" xfId="20818" xr:uid="{15992C02-8A03-4A79-B3BE-643ED8D8089E}"/>
    <cellStyle name="Input 8 3 2 6 2 3" xfId="25237" xr:uid="{BC9EA4EE-A433-4137-9F29-BA4D527A367D}"/>
    <cellStyle name="Input 8 3 2 6 3" xfId="13403" xr:uid="{70D53544-A513-4312-A401-5DD42BA1EAAD}"/>
    <cellStyle name="Input 8 3 2 6 3 2" xfId="22850" xr:uid="{E0D6D542-4534-4CE9-9F94-18EFA12F4B88}"/>
    <cellStyle name="Input 8 3 2 6 4" xfId="17120" xr:uid="{2D2C4896-7A4D-4124-A4DE-00CEE7368C20}"/>
    <cellStyle name="Input 8 3 2 7" xfId="8043" xr:uid="{3ABB554B-1BCE-45B2-9E37-9B40F0E5D0A0}"/>
    <cellStyle name="Input 8 3 2 7 2" xfId="11685" xr:uid="{867412E2-F32F-4058-9925-278D7D398FB3}"/>
    <cellStyle name="Input 8 3 2 7 2 2" xfId="21132" xr:uid="{44CBCC51-DA2E-4209-940C-3E57B45E0B58}"/>
    <cellStyle name="Input 8 3 2 7 2 3" xfId="25550" xr:uid="{373F5EAD-8D4B-421C-8838-F600CB8BF0D9}"/>
    <cellStyle name="Input 8 3 2 7 3" xfId="13770" xr:uid="{09464430-978F-4140-B78E-9094D5FBEC69}"/>
    <cellStyle name="Input 8 3 2 7 3 2" xfId="23217" xr:uid="{1F3B5B6B-8396-44EA-AA43-9648EFCB8C67}"/>
    <cellStyle name="Input 8 3 2 7 4" xfId="17488" xr:uid="{8AEB9ED2-19E0-422E-8948-781FD906A41C}"/>
    <cellStyle name="Input 8 3 2 8" xfId="8502" xr:uid="{4F2A8309-2273-4B76-8485-C8FDA21B5EC7}"/>
    <cellStyle name="Input 8 3 2 8 2" xfId="14206" xr:uid="{1EB88368-81C7-4BCF-9E4E-B12EA0D66C5C}"/>
    <cellStyle name="Input 8 3 2 8 2 2" xfId="23653" xr:uid="{9488A5C6-7543-4088-ADD7-6797B4D09B4D}"/>
    <cellStyle name="Input 8 3 2 8 3" xfId="17947" xr:uid="{A263F68A-62B5-4370-9BED-7C3F28D46CF6}"/>
    <cellStyle name="Input 8 3 2 9" xfId="27887" xr:uid="{CDCE0287-526D-4FE1-BA37-02C9A23C1133}"/>
    <cellStyle name="Input 8 3 3" xfId="6272" xr:uid="{6546C119-0C87-448F-8EDB-F37F870F98C2}"/>
    <cellStyle name="Input 8 3 3 2" xfId="6940" xr:uid="{CFF10F52-F758-455B-BB2C-3E4D305C6A79}"/>
    <cellStyle name="Input 8 3 3 2 2" xfId="10670" xr:uid="{E1B99107-5E5A-4F78-B507-9C6C98FAF7EB}"/>
    <cellStyle name="Input 8 3 3 2 2 2" xfId="20117" xr:uid="{8E2C0079-8971-4731-879B-AEB6AAAAA526}"/>
    <cellStyle name="Input 8 3 3 2 3" xfId="16388" xr:uid="{6ECB1481-3F4E-448B-910A-A84DA26D6123}"/>
    <cellStyle name="Input 8 3 3 3" xfId="10001" xr:uid="{6BDD78EF-788E-4BE2-8FD7-5C05DBD03485}"/>
    <cellStyle name="Input 8 3 3 3 2" xfId="19447" xr:uid="{D7280916-AFAB-4B9E-9C8B-65AD50D3A888}"/>
    <cellStyle name="Input 8 3 3 4" xfId="15718" xr:uid="{4834DB66-FA05-45CD-8973-AC29ECD21857}"/>
    <cellStyle name="Input 8 3 3 5" xfId="28280" xr:uid="{EA3A3B39-1CF9-4160-98F1-F8F8A01ECD87}"/>
    <cellStyle name="Input 8 3 3 6" xfId="28491" xr:uid="{1C9B33EE-B3B0-4CFD-B218-C4708F72A747}"/>
    <cellStyle name="Input 8 3 3 7" xfId="27263" xr:uid="{548722BD-9591-4E52-B01D-B961B5E61C96}"/>
    <cellStyle name="Input 8 3 3 8" xfId="28788" xr:uid="{B9DA1760-C8A1-484B-A16C-C3069E22E587}"/>
    <cellStyle name="Input 8 3 4" xfId="7209" xr:uid="{29BB6CA4-6061-4B6C-BACD-74FDC0EC2F17}"/>
    <cellStyle name="Input 8 3 4 2" xfId="10938" xr:uid="{A89AEE8D-E6C1-48A7-8389-E4617B701C9E}"/>
    <cellStyle name="Input 8 3 4 2 2" xfId="20385" xr:uid="{BBDF7A1A-CF48-439C-A7DD-D513379DB7D6}"/>
    <cellStyle name="Input 8 3 4 2 3" xfId="24809" xr:uid="{E21BF3E3-2763-4BBB-BD9E-772D39FD4FBB}"/>
    <cellStyle name="Input 8 3 4 3" xfId="12944" xr:uid="{598396D6-7AC1-4E89-B5A7-9545ADD7ED11}"/>
    <cellStyle name="Input 8 3 4 3 2" xfId="22391" xr:uid="{CEEE5434-C354-47EC-AC90-C373A246923A}"/>
    <cellStyle name="Input 8 3 4 4" xfId="16656" xr:uid="{3F24FA08-5F94-4E46-A3DB-DE6BB52179F2}"/>
    <cellStyle name="Input 8 3 5" xfId="8310" xr:uid="{FBF366F6-3E9D-47FE-B0EE-7DD0F37E2269}"/>
    <cellStyle name="Input 8 3 5 2" xfId="11907" xr:uid="{D72E6806-DB0F-4848-B1AB-AF28E2A3F55A}"/>
    <cellStyle name="Input 8 3 5 2 2" xfId="21354" xr:uid="{2644146B-D8C7-470F-94C8-63F3400D4AC0}"/>
    <cellStyle name="Input 8 3 5 2 3" xfId="25768" xr:uid="{CCB385D1-B324-4C76-8FCD-267A159C950C}"/>
    <cellStyle name="Input 8 3 5 3" xfId="14033" xr:uid="{FD0CDF8F-001B-4113-B5C3-7270D3C4B495}"/>
    <cellStyle name="Input 8 3 5 3 2" xfId="23480" xr:uid="{01A4EE77-860C-4371-AF2E-E189574E101D}"/>
    <cellStyle name="Input 8 3 5 4" xfId="17755" xr:uid="{418E51D6-D3C4-4DA3-B86C-AD2CD6862B59}"/>
    <cellStyle name="Input 8 3 6" xfId="8004" xr:uid="{1EF02555-CD80-4EB1-A818-CF371BF4D2D7}"/>
    <cellStyle name="Input 8 3 6 2" xfId="11652" xr:uid="{03A3B2B2-78EF-45F2-B0C5-58B246FC0C54}"/>
    <cellStyle name="Input 8 3 6 2 2" xfId="21099" xr:uid="{D195B1E8-1C81-4F17-8B83-31A87F36AA4A}"/>
    <cellStyle name="Input 8 3 6 2 3" xfId="25517" xr:uid="{D630F92A-BD36-463E-9603-AEB2E2CD334E}"/>
    <cellStyle name="Input 8 3 6 3" xfId="13731" xr:uid="{DE0B41AA-6023-4640-B821-4A6E7311ED2E}"/>
    <cellStyle name="Input 8 3 6 3 2" xfId="23178" xr:uid="{55B1B3D0-AA34-4977-AF1C-B98D78CD8029}"/>
    <cellStyle name="Input 8 3 6 4" xfId="17449" xr:uid="{387A06F6-7501-4A46-94B1-F427AEEF4F3F}"/>
    <cellStyle name="Input 8 3 7" xfId="8088" xr:uid="{E69EE95C-011C-4470-9891-3824810B86AE}"/>
    <cellStyle name="Input 8 3 7 2" xfId="11726" xr:uid="{8C0E6A48-7215-4FBA-B361-601337483C04}"/>
    <cellStyle name="Input 8 3 7 2 2" xfId="21173" xr:uid="{A84B29CF-14B0-49D1-B297-91A81D94E6A4}"/>
    <cellStyle name="Input 8 3 7 2 3" xfId="25589" xr:uid="{A989E55D-B450-46C7-BEB6-F7787CE18763}"/>
    <cellStyle name="Input 8 3 7 3" xfId="13813" xr:uid="{0504C872-D270-40E3-B1B7-1BC3E9C63D3D}"/>
    <cellStyle name="Input 8 3 7 3 2" xfId="23260" xr:uid="{966480B5-AAEB-4FEA-9C95-13D4003128F9}"/>
    <cellStyle name="Input 8 3 7 4" xfId="17533" xr:uid="{E3B80DC1-D64F-4152-9B29-6566B674B77E}"/>
    <cellStyle name="Input 8 3 8" xfId="9232" xr:uid="{0AB7F140-1665-4994-9CB2-94B0FA135673}"/>
    <cellStyle name="Input 8 3 8 2" xfId="12685" xr:uid="{A9AB736F-3C7C-4727-B16A-1D19F178EAE7}"/>
    <cellStyle name="Input 8 3 8 2 2" xfId="22132" xr:uid="{980C0CFA-1312-48D2-8405-634905DB85D6}"/>
    <cellStyle name="Input 8 3 8 2 3" xfId="26522" xr:uid="{84C4B62F-98B7-4BF0-B288-B20ABFD36EB9}"/>
    <cellStyle name="Input 8 3 8 3" xfId="14931" xr:uid="{65E3C8F4-9A70-4D6D-8C9E-A057327B462A}"/>
    <cellStyle name="Input 8 3 8 3 2" xfId="24378" xr:uid="{3939AEA7-2592-43A9-8ABB-E61377065DE6}"/>
    <cellStyle name="Input 8 3 8 4" xfId="18677" xr:uid="{8D719379-0781-426E-B4F2-A116D89A536F}"/>
    <cellStyle name="Input 8 3 9" xfId="8833" xr:uid="{7F708891-8DC7-4679-BD00-3F8C43AB1128}"/>
    <cellStyle name="Input 8 3 9 2" xfId="14534" xr:uid="{0C924574-2502-4DBC-AB54-34EF962F1581}"/>
    <cellStyle name="Input 8 3 9 2 2" xfId="23981" xr:uid="{D14601A0-7DFA-4BB6-983A-6154E94A61B3}"/>
    <cellStyle name="Input 8 3 9 3" xfId="18278" xr:uid="{2A646F47-5D3C-4F95-BA62-5B8194383462}"/>
    <cellStyle name="Input 8 4" xfId="3707" xr:uid="{19E42F0F-3D2F-4111-8C47-8F5E7905BFD8}"/>
    <cellStyle name="Input 8 4 10" xfId="27377" xr:uid="{1E0CCB9C-82FF-4741-8B2A-7A350FB4DE36}"/>
    <cellStyle name="Input 8 4 2" xfId="6273" xr:uid="{A1B251B2-8F93-44DF-903E-5F9450474D9B}"/>
    <cellStyle name="Input 8 4 2 2" xfId="6941" xr:uid="{539F8876-A0A5-489F-8179-0EE5962F9331}"/>
    <cellStyle name="Input 8 4 2 2 2" xfId="10671" xr:uid="{8BBC73ED-8B53-4327-BC16-E768D0AF8CBB}"/>
    <cellStyle name="Input 8 4 2 2 2 2" xfId="20118" xr:uid="{7C252EC7-08EA-4B2C-8026-7046EC650C84}"/>
    <cellStyle name="Input 8 4 2 2 3" xfId="16389" xr:uid="{F32FF0A9-F89D-45F2-8763-A3A22AB848CC}"/>
    <cellStyle name="Input 8 4 2 3" xfId="10002" xr:uid="{3BCCAAC1-108F-4DC0-894A-34EB92DD03E5}"/>
    <cellStyle name="Input 8 4 2 3 2" xfId="19448" xr:uid="{D5CE1396-5101-4ECE-AA88-4663FE9C318D}"/>
    <cellStyle name="Input 8 4 2 4" xfId="15719" xr:uid="{A4390B39-8536-4A5B-BDD0-8D9E8F3C8232}"/>
    <cellStyle name="Input 8 4 2 5" xfId="28281" xr:uid="{AF923EF6-4A9C-42FA-A4D7-1B0F6BA013D1}"/>
    <cellStyle name="Input 8 4 2 6" xfId="28492" xr:uid="{0FDE188B-C573-4A2B-9382-101EC4E4AC07}"/>
    <cellStyle name="Input 8 4 2 7" xfId="27933" xr:uid="{01C80FC8-2062-4500-90B6-5E0E4934DF28}"/>
    <cellStyle name="Input 8 4 2 8" xfId="28789" xr:uid="{12EEA43C-B236-4E9C-A9E8-6F44F9C5CBBF}"/>
    <cellStyle name="Input 8 4 3" xfId="7208" xr:uid="{DFFC03AA-AA85-417E-A37B-F30AA81F4BC3}"/>
    <cellStyle name="Input 8 4 3 2" xfId="10937" xr:uid="{07E8E777-3A2D-4206-9EC9-0DDC8B93E20D}"/>
    <cellStyle name="Input 8 4 3 2 2" xfId="20384" xr:uid="{272F33DF-3478-4AC8-BAD3-65425E21CE84}"/>
    <cellStyle name="Input 8 4 3 2 3" xfId="24808" xr:uid="{4C662356-32CD-472A-A9F2-B68FE06E7799}"/>
    <cellStyle name="Input 8 4 3 3" xfId="12943" xr:uid="{0D87A347-2E76-40D8-A832-4AEDEF94F7A1}"/>
    <cellStyle name="Input 8 4 3 3 2" xfId="22390" xr:uid="{AA9CF9D9-A40C-47EF-A904-9C6DDFEAA43C}"/>
    <cellStyle name="Input 8 4 3 4" xfId="16655" xr:uid="{A9EA1989-82F1-487B-8AEE-C671F1ED233F}"/>
    <cellStyle name="Input 8 4 4" xfId="7764" xr:uid="{DC092EE0-F4BE-4ECC-8731-B840B0A4A4C1}"/>
    <cellStyle name="Input 8 4 4 2" xfId="11438" xr:uid="{6098A659-AABF-4933-8E7D-C2D8076A0D8F}"/>
    <cellStyle name="Input 8 4 4 2 2" xfId="20885" xr:uid="{DB915F50-A148-4417-A7DE-054C39FA5DC1}"/>
    <cellStyle name="Input 8 4 4 2 3" xfId="25304" xr:uid="{84D193A4-63E3-4ECB-90DF-D94EE12500DF}"/>
    <cellStyle name="Input 8 4 4 3" xfId="13492" xr:uid="{84DAD8A3-68AF-4F14-B2C7-C8650BF897F7}"/>
    <cellStyle name="Input 8 4 4 3 2" xfId="22939" xr:uid="{3265101C-4381-4E4F-8D07-FCD5F99726EB}"/>
    <cellStyle name="Input 8 4 4 4" xfId="17209" xr:uid="{19B9F7B1-3C2B-44BC-BE71-CBEA66E462D1}"/>
    <cellStyle name="Input 8 4 5" xfId="8689" xr:uid="{7E2D9181-130E-4E8F-AFF0-6EFE337F3C21}"/>
    <cellStyle name="Input 8 4 5 2" xfId="12220" xr:uid="{424FCC70-7FEF-4E69-BABB-65C60D818D90}"/>
    <cellStyle name="Input 8 4 5 2 2" xfId="21667" xr:uid="{2A6B1691-6816-4F77-BB60-FEFC2BC0A957}"/>
    <cellStyle name="Input 8 4 5 2 3" xfId="26061" xr:uid="{B5FCB1BF-2E63-4A0D-8D3C-23135A1F6B92}"/>
    <cellStyle name="Input 8 4 5 3" xfId="14392" xr:uid="{3CD4E8DB-F562-4C04-8766-59DDC6461E58}"/>
    <cellStyle name="Input 8 4 5 3 2" xfId="23839" xr:uid="{CCB9D489-BDEE-4273-89D1-C6F65BD6A42B}"/>
    <cellStyle name="Input 8 4 5 4" xfId="18134" xr:uid="{C4302A44-BAD7-48FC-87DC-DEF7C6B5C777}"/>
    <cellStyle name="Input 8 4 6" xfId="8089" xr:uid="{3878C964-9C20-4E7A-B5FE-50F08E7BB2E2}"/>
    <cellStyle name="Input 8 4 6 2" xfId="11727" xr:uid="{151C0BB5-84C2-41D6-A4B0-6F7A048C8696}"/>
    <cellStyle name="Input 8 4 6 2 2" xfId="21174" xr:uid="{248250D7-197C-4BF1-815C-5C8D58B071A2}"/>
    <cellStyle name="Input 8 4 6 2 3" xfId="25590" xr:uid="{02328AE0-5A9D-4922-8D70-8CB17123DE72}"/>
    <cellStyle name="Input 8 4 6 3" xfId="13814" xr:uid="{CEAB865E-383F-454D-8A9F-3B5AFE2FB04F}"/>
    <cellStyle name="Input 8 4 6 3 2" xfId="23261" xr:uid="{6034032B-CCD7-4BED-90BE-2A375074F837}"/>
    <cellStyle name="Input 8 4 6 4" xfId="17534" xr:uid="{E68C9749-833E-4206-AE7F-55C8E5C1F2BC}"/>
    <cellStyle name="Input 8 4 7" xfId="9418" xr:uid="{AB5D4CC7-2DD3-4B5A-9D08-E45EBBBFDBB1}"/>
    <cellStyle name="Input 8 4 7 2" xfId="12828" xr:uid="{EC027595-9A87-41E7-9801-2A52CD3E8393}"/>
    <cellStyle name="Input 8 4 7 2 2" xfId="22275" xr:uid="{FC661DBB-F476-4819-9FDC-960FF2F53EE2}"/>
    <cellStyle name="Input 8 4 7 2 3" xfId="26665" xr:uid="{3A8426DC-5F41-4B29-B156-1CE964567EC2}"/>
    <cellStyle name="Input 8 4 7 3" xfId="15117" xr:uid="{08C96986-6971-453B-8C42-3CC4172C11E0}"/>
    <cellStyle name="Input 8 4 7 3 2" xfId="24564" xr:uid="{1A369263-59B6-4CD1-B61F-6E772F504FDA}"/>
    <cellStyle name="Input 8 4 7 4" xfId="18863" xr:uid="{23BEEC3D-58A7-452F-8268-96CE00BE5163}"/>
    <cellStyle name="Input 8 4 8" xfId="9325" xr:uid="{63ECA299-9EEE-422E-8561-687F6A8B6B29}"/>
    <cellStyle name="Input 8 4 8 2" xfId="15024" xr:uid="{B34A7ADC-6103-4841-A991-0071ACFEA598}"/>
    <cellStyle name="Input 8 4 8 2 2" xfId="24471" xr:uid="{F98192E7-51C9-4220-A823-A0BCC5997F68}"/>
    <cellStyle name="Input 8 4 8 3" xfId="18770" xr:uid="{F00D7A31-DC25-48FC-AD22-7747CD4974D9}"/>
    <cellStyle name="Input 8 4 9" xfId="27560" xr:uid="{B08C2900-B4D1-4B44-8D60-338F89BE2D62}"/>
    <cellStyle name="Input 8 5" xfId="3704" xr:uid="{DC1FE454-476E-41E5-842F-23082C617658}"/>
    <cellStyle name="Input 8 6" xfId="5922" xr:uid="{F436CF63-53DB-4BD9-88E4-B147173DEE65}"/>
    <cellStyle name="Input 8 6 2" xfId="6590" xr:uid="{5EF73C8F-590D-4CD4-9117-A937044BF4DC}"/>
    <cellStyle name="Input 8 6 2 2" xfId="10320" xr:uid="{4682970A-3B41-436E-B386-E306CCF6F78E}"/>
    <cellStyle name="Input 8 6 2 2 2" xfId="19766" xr:uid="{DEA781D4-2F15-4E78-ABE9-05906B93C4D7}"/>
    <cellStyle name="Input 8 6 2 3" xfId="16037" xr:uid="{00389D1F-D8EA-48E1-8306-5AC1D3BE5457}"/>
    <cellStyle name="Input 8 6 3" xfId="9651" xr:uid="{BC0F217C-2007-4090-9162-D067EB5CC427}"/>
    <cellStyle name="Input 8 6 3 2" xfId="19096" xr:uid="{543D348A-DE0C-477E-8424-A4724590B607}"/>
    <cellStyle name="Input 8 6 4" xfId="15367" xr:uid="{BBD98B9D-B407-44D5-A78B-23E66A333F95}"/>
    <cellStyle name="Input 8 6 5" xfId="28100" xr:uid="{75846E5E-4826-4159-B055-221104062D63}"/>
    <cellStyle name="Input 8 6 6" xfId="26992" xr:uid="{66F1D9BF-18FC-493D-AC3D-00EF33F0E206}"/>
    <cellStyle name="Input 8 6 7" xfId="27793" xr:uid="{DBC48B92-D94F-4CF4-A5A9-C5763B675890}"/>
    <cellStyle name="Input 8 6 8" xfId="28634" xr:uid="{D1618517-CC5B-4582-AD3F-D3D20C8991DB}"/>
    <cellStyle name="Input 8 7" xfId="7472" xr:uid="{48CF3899-374D-4584-8FB8-AD770EBCFBBD}"/>
    <cellStyle name="Input 8 7 2" xfId="11201" xr:uid="{AE5A9763-CACC-4362-8437-C7C91408DD00}"/>
    <cellStyle name="Input 8 7 2 2" xfId="20648" xr:uid="{DE13CB8A-8E30-4EFA-8581-A08C002D47EF}"/>
    <cellStyle name="Input 8 7 2 3" xfId="25072" xr:uid="{AD5E61FD-85FD-43EB-9C58-962AED8BEE88}"/>
    <cellStyle name="Input 8 7 3" xfId="13207" xr:uid="{188B7A48-9A2A-46E5-B1A1-CFCBA650FCE2}"/>
    <cellStyle name="Input 8 7 3 2" xfId="22654" xr:uid="{CC4B5CC2-9341-4B19-BDE6-363C0B4443C3}"/>
    <cellStyle name="Input 8 7 4" xfId="16919" xr:uid="{2C54B28D-75DA-49B3-BC9F-D5988A279C8B}"/>
    <cellStyle name="Input 8 8" xfId="8611" xr:uid="{418F9CA4-12EF-411C-A7A6-AA150289D650}"/>
    <cellStyle name="Input 8 8 2" xfId="12160" xr:uid="{5EFD0CB8-C39B-46F5-A797-13664D63C2B2}"/>
    <cellStyle name="Input 8 8 2 2" xfId="21607" xr:uid="{FE6CC5B3-9996-4D5F-9A94-5C20D73F68ED}"/>
    <cellStyle name="Input 8 8 2 3" xfId="26001" xr:uid="{6A812B58-C287-4011-9376-AAECE3130138}"/>
    <cellStyle name="Input 8 8 3" xfId="14314" xr:uid="{74AC1AB2-4D6E-447F-A74C-18850BB14020}"/>
    <cellStyle name="Input 8 8 3 2" xfId="23761" xr:uid="{96371005-B799-43C6-8EC0-C5891633E119}"/>
    <cellStyle name="Input 8 8 4" xfId="18056" xr:uid="{98633B5C-7A87-42FF-9100-189D9C754D9E}"/>
    <cellStyle name="Input 8 9" xfId="9180" xr:uid="{7B34469B-CD63-4F41-B43F-B36902C6B51D}"/>
    <cellStyle name="Input 8 9 2" xfId="12641" xr:uid="{E8D82F40-3191-411C-9666-76C0A6C35EB6}"/>
    <cellStyle name="Input 8 9 2 2" xfId="22088" xr:uid="{C8CD93FA-FEA1-463D-AC3B-2A30321FDE39}"/>
    <cellStyle name="Input 8 9 2 3" xfId="26479" xr:uid="{131E055D-99B1-4D6A-BE5D-612E0E45864B}"/>
    <cellStyle name="Input 8 9 3" xfId="14880" xr:uid="{C8AF2161-A018-4F74-A641-047EE11FC45F}"/>
    <cellStyle name="Input 8 9 3 2" xfId="24327" xr:uid="{1766917A-7A75-441B-B2BA-1617DB91E455}"/>
    <cellStyle name="Input 8 9 4" xfId="18625" xr:uid="{AC4FDE61-321D-4D6D-8DA5-750798EFC5B6}"/>
    <cellStyle name="Input 9" xfId="1679" xr:uid="{8EC434D6-3CAD-4D64-9717-FA180F47D651}"/>
    <cellStyle name="Input 9 10" xfId="8670" xr:uid="{3E25B6FA-41CB-45BA-95E7-8AE4EF022D22}"/>
    <cellStyle name="Input 9 10 2" xfId="14373" xr:uid="{D86DDF8B-D531-4DBA-8ADF-7771D129C6F4}"/>
    <cellStyle name="Input 9 10 2 2" xfId="23820" xr:uid="{195C4DF3-FDE2-4D1B-B78C-784FBE7309BA}"/>
    <cellStyle name="Input 9 10 3" xfId="18115" xr:uid="{964B0019-A925-4ADC-9392-48D1DFA562C5}"/>
    <cellStyle name="Input 9 11" xfId="27071" xr:uid="{1B6EE1AC-3D00-4074-9588-4C083E2C53F4}"/>
    <cellStyle name="Input 9 12" xfId="27081" xr:uid="{F304C435-B8C6-4E16-88CF-ADA5EF468A54}"/>
    <cellStyle name="Input 9 2" xfId="3709" xr:uid="{2363C45C-6589-407F-9104-E5800C5DC1ED}"/>
    <cellStyle name="Input 9 3" xfId="3708" xr:uid="{A989ECCE-A5DE-4E27-8850-5A35B0BC8316}"/>
    <cellStyle name="Input 9 4" xfId="5923" xr:uid="{260217D3-2718-4FD6-8D0D-58340E0BCBAB}"/>
    <cellStyle name="Input 9 4 2" xfId="6591" xr:uid="{D38CB143-24DE-473E-AF28-F41FAA1CD883}"/>
    <cellStyle name="Input 9 4 2 2" xfId="10321" xr:uid="{9C72E3B8-30DE-4609-8E9A-2B48EA305E7A}"/>
    <cellStyle name="Input 9 4 2 2 2" xfId="19767" xr:uid="{4A3475B1-1A22-4C57-A186-CB7157C53855}"/>
    <cellStyle name="Input 9 4 2 3" xfId="16038" xr:uid="{EB780327-E140-44D2-AE47-99778ED3DC9D}"/>
    <cellStyle name="Input 9 4 3" xfId="9652" xr:uid="{BF0CCCD2-A290-4080-B187-914748125843}"/>
    <cellStyle name="Input 9 4 3 2" xfId="19097" xr:uid="{066826E4-6028-4F3A-8DF2-C02447AC4B9D}"/>
    <cellStyle name="Input 9 4 4" xfId="15368" xr:uid="{9736D5E9-F927-4C21-AA0C-3DF613914C11}"/>
    <cellStyle name="Input 9 4 5" xfId="28101" xr:uid="{57F72742-4B77-4F14-AADA-DCAACD7823D5}"/>
    <cellStyle name="Input 9 4 6" xfId="28015" xr:uid="{ECD443C4-57D0-41FB-8F57-2D62E3CE3705}"/>
    <cellStyle name="Input 9 4 7" xfId="28237" xr:uid="{DCA9EBE9-68B0-4ED5-A7B0-94A3639A7025}"/>
    <cellStyle name="Input 9 4 8" xfId="28635" xr:uid="{2EBBCFBA-7ACD-47AE-803A-9D36501C9C99}"/>
    <cellStyle name="Input 9 5" xfId="7398" xr:uid="{26ECBD63-8351-4461-83B5-F3FAC2C3DE40}"/>
    <cellStyle name="Input 9 5 2" xfId="11127" xr:uid="{DC698B24-A18F-41C3-82CF-050B636B1D8E}"/>
    <cellStyle name="Input 9 5 2 2" xfId="20574" xr:uid="{C4597D08-D4A7-4870-A8D9-62A4EDE0D6F3}"/>
    <cellStyle name="Input 9 5 2 3" xfId="24998" xr:uid="{A7EFAA56-B6B7-4519-AD45-026230874FE3}"/>
    <cellStyle name="Input 9 5 3" xfId="13133" xr:uid="{3FB381B2-DA40-4B4B-BFC6-E776DA20CDC8}"/>
    <cellStyle name="Input 9 5 3 2" xfId="22580" xr:uid="{45457A6E-4210-4E68-8959-A092B6D2F43E}"/>
    <cellStyle name="Input 9 5 4" xfId="16845" xr:uid="{58341BEA-C527-4AB7-AE2D-28F7F12E0826}"/>
    <cellStyle name="Input 9 6" xfId="9031" xr:uid="{58B7D352-3DD8-42C7-AF39-F1166A48879A}"/>
    <cellStyle name="Input 9 6 2" xfId="12513" xr:uid="{811C7812-0E04-480E-B679-B0F56AADDCAC}"/>
    <cellStyle name="Input 9 6 2 2" xfId="21960" xr:uid="{3A18786F-8394-4779-AC18-465777A430AA}"/>
    <cellStyle name="Input 9 6 2 3" xfId="26352" xr:uid="{77067393-41E2-4E6D-99CC-C8302CD890BD}"/>
    <cellStyle name="Input 9 6 3" xfId="14732" xr:uid="{443E93DB-0D0A-47A2-9D19-E0D826D5E147}"/>
    <cellStyle name="Input 9 6 3 2" xfId="24179" xr:uid="{9B1F3ADA-397C-4194-B0B9-1218BA596C07}"/>
    <cellStyle name="Input 9 6 4" xfId="18476" xr:uid="{3210868B-CCA0-4051-830F-F1069B5691FC}"/>
    <cellStyle name="Input 9 7" xfId="9025" xr:uid="{AADE7FE1-3120-4542-8BC8-895FF43E860D}"/>
    <cellStyle name="Input 9 7 2" xfId="12507" xr:uid="{AA728258-5F5D-40DA-A63F-02BE356A74AA}"/>
    <cellStyle name="Input 9 7 2 2" xfId="21954" xr:uid="{1D8BEB4B-0AE0-4AE6-9CCF-EF36E6D2D3B8}"/>
    <cellStyle name="Input 9 7 2 3" xfId="26346" xr:uid="{794FC802-9470-47BC-9F95-09A19EF1E866}"/>
    <cellStyle name="Input 9 7 3" xfId="14726" xr:uid="{203419A9-C9B6-4229-A885-B7141713D786}"/>
    <cellStyle name="Input 9 7 3 2" xfId="24173" xr:uid="{5AD21C8B-E5B0-49B1-8EB9-725627EF8ADB}"/>
    <cellStyle name="Input 9 7 4" xfId="18470" xr:uid="{E180DE81-5484-4E20-8FCA-E431DD429E79}"/>
    <cellStyle name="Input 9 8" xfId="9026" xr:uid="{C042E06F-C117-452E-8E2B-12DEEF0C7164}"/>
    <cellStyle name="Input 9 8 2" xfId="12508" xr:uid="{CE90795A-0FCA-49D8-8C16-74BB984E5EF9}"/>
    <cellStyle name="Input 9 8 2 2" xfId="21955" xr:uid="{D14B8A0D-5F02-45B3-8212-B7732C819286}"/>
    <cellStyle name="Input 9 8 2 3" xfId="26347" xr:uid="{E68BFDAC-C4CB-4F9A-917F-BE2A71DC9B02}"/>
    <cellStyle name="Input 9 8 3" xfId="14727" xr:uid="{C5DBBD3A-E948-4F5E-A22A-EF3C73DDB5E3}"/>
    <cellStyle name="Input 9 8 3 2" xfId="24174" xr:uid="{1ECF6352-0860-4427-A94E-5D8AA70C09FB}"/>
    <cellStyle name="Input 9 8 4" xfId="18471" xr:uid="{0C282175-C9DD-4D7B-A296-205ACB7801A8}"/>
    <cellStyle name="Input 9 9" xfId="8498" xr:uid="{0818D131-90CC-4CBD-80C9-201B86FA8A5B}"/>
    <cellStyle name="Input 9 9 2" xfId="12061" xr:uid="{F86C8B1F-1ED9-4E19-9158-A318196614E4}"/>
    <cellStyle name="Input 9 9 2 2" xfId="21508" xr:uid="{FBBC5071-AFDD-41A3-AC95-3B23931043DF}"/>
    <cellStyle name="Input 9 9 2 3" xfId="25903" xr:uid="{737D138A-B3C3-4C13-BE51-D7E9AE2A8E22}"/>
    <cellStyle name="Input 9 9 3" xfId="14202" xr:uid="{FD750B48-903B-48E8-B806-C8DA6A4FDD94}"/>
    <cellStyle name="Input 9 9 3 2" xfId="23649" xr:uid="{66C92ECD-EC62-41A7-925D-FF66597A2C51}"/>
    <cellStyle name="Input 9 9 4" xfId="17943" xr:uid="{DE915CA0-4E1F-4EEB-ABA0-7563E81F4FC9}"/>
    <cellStyle name="Legal 8½ x 14 in" xfId="7" xr:uid="{D36D945D-E220-4FA9-91F1-CD0269BF9823}"/>
    <cellStyle name="Legal 8½ x 14 in 10" xfId="155" xr:uid="{154DA09A-3DE7-423A-9113-E210B96FD84D}"/>
    <cellStyle name="Linked Cell 10" xfId="1681" xr:uid="{0EA6AB1C-4BC2-49E3-9707-52A7D1BF18CC}"/>
    <cellStyle name="Linked Cell 10 2" xfId="3711" xr:uid="{6D86F531-7982-416A-A5CC-3914FFBA8441}"/>
    <cellStyle name="Linked Cell 11" xfId="1682" xr:uid="{C4E0B995-DE8E-42A0-948B-F1ADCD278E48}"/>
    <cellStyle name="Linked Cell 11 2" xfId="3712" xr:uid="{0FEF6CF8-7DBF-472F-9576-8F83B85AFBF9}"/>
    <cellStyle name="Linked Cell 12" xfId="1683" xr:uid="{3CD3B6A9-7A43-4D3E-94C8-73DCC00BC35C}"/>
    <cellStyle name="Linked Cell 12 2" xfId="3713" xr:uid="{A71D1E7F-6DD9-480F-8B19-429419A717F8}"/>
    <cellStyle name="Linked Cell 13" xfId="1684" xr:uid="{C5717F75-3B64-4417-A703-DD57C64676DD}"/>
    <cellStyle name="Linked Cell 13 2" xfId="3714" xr:uid="{807A7703-E453-432A-B46E-19091C38FEC5}"/>
    <cellStyle name="Linked Cell 14" xfId="1685" xr:uid="{316D8C6A-94D1-40F2-AA7A-6F2D8E65B069}"/>
    <cellStyle name="Linked Cell 14 2" xfId="3715" xr:uid="{C9975BB4-6450-4E0D-9FAB-D70668392C88}"/>
    <cellStyle name="Linked Cell 15" xfId="1686" xr:uid="{69270880-52E2-44B8-AA25-582BB51DE739}"/>
    <cellStyle name="Linked Cell 15 2" xfId="3716" xr:uid="{5346F538-534D-439D-B95A-59FCC0ADF0F8}"/>
    <cellStyle name="Linked Cell 16" xfId="1687" xr:uid="{0D64CDE3-B2A6-43BB-94A2-4264D2B535B8}"/>
    <cellStyle name="Linked Cell 16 2" xfId="3717" xr:uid="{A1ADF6F7-9C83-4ADE-B54B-D8EDF3B54149}"/>
    <cellStyle name="Linked Cell 17" xfId="1688" xr:uid="{511EF8DF-2360-4CA3-BDF4-58A1BC37119E}"/>
    <cellStyle name="Linked Cell 17 2" xfId="3718" xr:uid="{93A29855-8E37-4024-9513-4F488E95B868}"/>
    <cellStyle name="Linked Cell 18" xfId="1689" xr:uid="{100AC9C4-C3B6-4D38-9D2A-804A8A2DDFB0}"/>
    <cellStyle name="Linked Cell 18 2" xfId="3719" xr:uid="{59527599-D274-4064-B27D-777D3F3D03DA}"/>
    <cellStyle name="Linked Cell 19" xfId="3720" xr:uid="{8723B414-5F79-4B97-A353-02761908949C}"/>
    <cellStyle name="Linked Cell 2" xfId="186" xr:uid="{95048955-CBF3-455E-A7C8-5EE9BB2699D7}"/>
    <cellStyle name="Linked Cell 2 10" xfId="1691" xr:uid="{3D37AAF8-5DBA-4AA3-8916-D5AB65EF7D62}"/>
    <cellStyle name="Linked Cell 2 11" xfId="1692" xr:uid="{A3C68287-9916-4366-B4C0-6FE5B7E4A046}"/>
    <cellStyle name="Linked Cell 2 12" xfId="3721" xr:uid="{E21F44F3-A50A-408F-9ADF-A7DB78BF5F9A}"/>
    <cellStyle name="Linked Cell 2 13" xfId="4434" xr:uid="{90FB2019-B0ED-4079-9F09-9569D315FD73}"/>
    <cellStyle name="Linked Cell 2 14" xfId="5212" xr:uid="{7E73C910-9FB1-46F1-A935-FDC80EF9A9E1}"/>
    <cellStyle name="Linked Cell 2 15" xfId="29066" xr:uid="{42A9FD3C-0398-45F7-8387-A043EADAEEA6}"/>
    <cellStyle name="Linked Cell 2 16" xfId="1690" xr:uid="{E9668A5F-DF1D-4B07-A061-B0B670C92BA4}"/>
    <cellStyle name="Linked Cell 2 2" xfId="1693" xr:uid="{0B8F7F7E-AB08-4B7B-80C6-D9F419A2A232}"/>
    <cellStyle name="Linked Cell 2 2 2" xfId="3722" xr:uid="{E5E95679-F2A9-48FB-A312-8DD59C9C744E}"/>
    <cellStyle name="Linked Cell 2 2 3" xfId="5213" xr:uid="{816A94D9-E6B5-4984-A2FF-B09A376175B9}"/>
    <cellStyle name="Linked Cell 2 3" xfId="1694" xr:uid="{A7858AA1-E5AD-417C-B0DE-3D2DC919D6E6}"/>
    <cellStyle name="Linked Cell 2 3 2" xfId="3723" xr:uid="{A009E6E8-9CEA-4390-BB74-EE967B972B2A}"/>
    <cellStyle name="Linked Cell 2 3 3" xfId="5214" xr:uid="{A781F277-07DC-4E8C-B287-70C30E15EEA1}"/>
    <cellStyle name="Linked Cell 2 4" xfId="1695" xr:uid="{68FCC00B-9423-43E2-851F-57F5AE0822E8}"/>
    <cellStyle name="Linked Cell 2 4 2" xfId="3725" xr:uid="{2A488585-4ED1-4FC4-87D9-F4C348ADCB33}"/>
    <cellStyle name="Linked Cell 2 4 3" xfId="3724" xr:uid="{04CCCB31-CA58-4EC5-9631-E756B7D298A4}"/>
    <cellStyle name="Linked Cell 2 4 4" xfId="5215" xr:uid="{40E9B541-D7B8-4594-A4E0-C94283C472A4}"/>
    <cellStyle name="Linked Cell 2 5" xfId="1696" xr:uid="{1DF8EB9B-59CD-4999-8F1B-BA6AF07C33BE}"/>
    <cellStyle name="Linked Cell 2 5 2" xfId="3726" xr:uid="{313F35BA-674C-4EF4-B5F2-A3C6818F8BE1}"/>
    <cellStyle name="Linked Cell 2 5 3" xfId="5216" xr:uid="{8BE4346C-B146-4267-96DA-86D7CF5ABE19}"/>
    <cellStyle name="Linked Cell 2 6" xfId="1697" xr:uid="{3182EC5F-50C8-4687-A948-B9F27D521AF8}"/>
    <cellStyle name="Linked Cell 2 6 2" xfId="3727" xr:uid="{65689611-72CF-484F-B804-C7E72E72058E}"/>
    <cellStyle name="Linked Cell 2 6 3" xfId="5217" xr:uid="{D8E652E3-0433-4235-811F-41B41D8DD1D4}"/>
    <cellStyle name="Linked Cell 2 7" xfId="1698" xr:uid="{F57BF359-BEBD-4DFA-BD00-776C4F0AAA92}"/>
    <cellStyle name="Linked Cell 2 7 2" xfId="3728" xr:uid="{EE632FF3-6CE4-4FA4-A66E-DB5F3650CEFC}"/>
    <cellStyle name="Linked Cell 2 7 3" xfId="5218" xr:uid="{3CDAC400-0C87-4337-8B62-18759718966A}"/>
    <cellStyle name="Linked Cell 2 8" xfId="1699" xr:uid="{B07A777E-4EB2-47C4-ABB9-BF3EDD6AD337}"/>
    <cellStyle name="Linked Cell 2 9" xfId="1700" xr:uid="{4683CE98-13D2-4A2E-8338-DFC9CC365BB1}"/>
    <cellStyle name="Linked Cell 20" xfId="3729" xr:uid="{EE7D223A-66C2-4507-B95E-4A57B52CD1F1}"/>
    <cellStyle name="Linked Cell 21" xfId="3730" xr:uid="{0FC512A3-9E21-426E-89CB-60AB74268856}"/>
    <cellStyle name="Linked Cell 22" xfId="3731" xr:uid="{932EB372-C2F8-4588-8357-DB054E8EFF49}"/>
    <cellStyle name="Linked Cell 23" xfId="3732" xr:uid="{6A216A52-8CE3-4A36-806A-3F07CC1A8044}"/>
    <cellStyle name="Linked Cell 24" xfId="3733" xr:uid="{F2A3854B-7E03-4BDA-BC0E-8CE673190A7B}"/>
    <cellStyle name="Linked Cell 25" xfId="3734" xr:uid="{CB7890ED-53C3-4497-A8CA-788BE9695AD1}"/>
    <cellStyle name="Linked Cell 26" xfId="3735" xr:uid="{C0BA84A4-8B63-4239-84E0-57170571A499}"/>
    <cellStyle name="Linked Cell 27" xfId="3710" xr:uid="{B667B437-2546-4FC4-9A8B-9FF6C807B26F}"/>
    <cellStyle name="Linked Cell 28" xfId="5211" xr:uid="{77E8780D-0CAC-42FF-84E8-A7AE074D2FA7}"/>
    <cellStyle name="Linked Cell 29" xfId="5698" xr:uid="{E3976A69-C36B-45F3-896C-5550C9DB65A8}"/>
    <cellStyle name="Linked Cell 3" xfId="219" xr:uid="{C1EC0088-E0A5-4833-8624-0847FCB9B156}"/>
    <cellStyle name="Linked Cell 3 10" xfId="1702" xr:uid="{3336219A-54DF-4D39-96D8-2AD2869F1595}"/>
    <cellStyle name="Linked Cell 3 11" xfId="1703" xr:uid="{4A021128-3B61-4F5E-9393-829B59280426}"/>
    <cellStyle name="Linked Cell 3 12" xfId="3736" xr:uid="{D1E45CD1-4691-40D3-B448-BAC285F133B4}"/>
    <cellStyle name="Linked Cell 3 13" xfId="5219" xr:uid="{32281985-9295-4940-9649-3BB1C803A97D}"/>
    <cellStyle name="Linked Cell 3 14" xfId="29098" xr:uid="{E4743AF9-8FC8-48E7-BA83-C79A2EF698F4}"/>
    <cellStyle name="Linked Cell 3 15" xfId="1701" xr:uid="{84577E92-9226-4BD6-B9D8-801D9FD5B17D}"/>
    <cellStyle name="Linked Cell 3 2" xfId="1704" xr:uid="{89978211-1614-4383-9F3B-B524BBC55970}"/>
    <cellStyle name="Linked Cell 3 2 2" xfId="3737" xr:uid="{198170E6-B06C-49E5-AC75-094E2D103AD8}"/>
    <cellStyle name="Linked Cell 3 3" xfId="1705" xr:uid="{83B43732-3185-4FD2-AE30-3BD1E195A1E4}"/>
    <cellStyle name="Linked Cell 3 4" xfId="1706" xr:uid="{E2437205-361A-44B4-85D8-DEF6F5B47B20}"/>
    <cellStyle name="Linked Cell 3 5" xfId="1707" xr:uid="{3FD299F5-9D64-4EEA-9549-8D1EFD4446F8}"/>
    <cellStyle name="Linked Cell 3 6" xfId="1708" xr:uid="{EF898E0A-B902-41BC-BB35-AE948D902D9F}"/>
    <cellStyle name="Linked Cell 3 7" xfId="1709" xr:uid="{905AD3FC-9F38-428C-B13E-0C88CC922EE5}"/>
    <cellStyle name="Linked Cell 3 8" xfId="1710" xr:uid="{CB68BFED-7473-4AA6-97CA-997F4862993F}"/>
    <cellStyle name="Linked Cell 3 9" xfId="1711" xr:uid="{B1E51351-BD8B-40B8-89A0-E3693028BD0E}"/>
    <cellStyle name="Linked Cell 30" xfId="5741" xr:uid="{B7005458-1F0C-43FB-9439-9CA31E615C4A}"/>
    <cellStyle name="Linked Cell 31" xfId="1680" xr:uid="{5BBDC0BF-385A-4896-959E-CA609C070414}"/>
    <cellStyle name="Linked Cell 32" xfId="5785" xr:uid="{4D67BCAF-2B10-4D72-8C60-1D4B035E4F30}"/>
    <cellStyle name="Linked Cell 33" xfId="29005" xr:uid="{19547C79-2C1E-41D9-8A21-949CDD97C437}"/>
    <cellStyle name="Linked Cell 34" xfId="119" xr:uid="{75011786-20BD-4F84-A841-27E903721C52}"/>
    <cellStyle name="Linked Cell 4" xfId="1712" xr:uid="{FD2945B2-15ED-470F-BEB0-5D121182E2D0}"/>
    <cellStyle name="Linked Cell 4 2" xfId="3739" xr:uid="{6C43139A-E119-4472-A34A-926937556B27}"/>
    <cellStyle name="Linked Cell 4 3" xfId="3738" xr:uid="{9D21C271-6F91-462E-89FF-C64C0AE86FA8}"/>
    <cellStyle name="Linked Cell 5" xfId="1713" xr:uid="{A96F8BF3-511C-4D88-82D1-9DBB3D23C570}"/>
    <cellStyle name="Linked Cell 5 2" xfId="3741" xr:uid="{70D1F96A-3D6E-4865-BA58-49EDDD06D0A0}"/>
    <cellStyle name="Linked Cell 5 3" xfId="3740" xr:uid="{AD65C319-A942-4303-A7D5-FBAA210B6820}"/>
    <cellStyle name="Linked Cell 6" xfId="1714" xr:uid="{B1CAD26E-6FA7-46BE-906E-B40448CF3663}"/>
    <cellStyle name="Linked Cell 6 2" xfId="3743" xr:uid="{3995E903-1E6B-450A-A1D7-05E127CA15A0}"/>
    <cellStyle name="Linked Cell 6 3" xfId="3744" xr:uid="{305CF0B9-863E-4286-AA4D-6A6DB258F7CB}"/>
    <cellStyle name="Linked Cell 6 4" xfId="3742" xr:uid="{FF1F312E-F958-4A62-9F86-46737120E427}"/>
    <cellStyle name="Linked Cell 7" xfId="1715" xr:uid="{4DCC4148-2C62-4499-AA1D-A6F5158AF28E}"/>
    <cellStyle name="Linked Cell 7 2" xfId="3746" xr:uid="{F79AE6F4-8E85-48B4-8B33-2305CFDB3E00}"/>
    <cellStyle name="Linked Cell 7 3" xfId="3745" xr:uid="{0916C760-95F7-42EF-B409-290796E800C6}"/>
    <cellStyle name="Linked Cell 8" xfId="1716" xr:uid="{DA36F47D-236B-4FD1-B2FF-36EFBCC0227C}"/>
    <cellStyle name="Linked Cell 8 2" xfId="3747" xr:uid="{4F68AD43-F71C-4D71-A1AE-1E308E10A855}"/>
    <cellStyle name="Linked Cell 9" xfId="1717" xr:uid="{D55156E4-56EE-4F5F-B0BE-F01DDC75C0D0}"/>
    <cellStyle name="Linked Cell 9 2" xfId="3748" xr:uid="{16A2DF68-856A-4B16-B22A-5A3B075AC4B4}"/>
    <cellStyle name="Neutral 10" xfId="1719" xr:uid="{07711C30-C34C-4F6D-99F8-3695884AE479}"/>
    <cellStyle name="Neutral 10 2" xfId="3750" xr:uid="{0D5A4A70-388F-4E5D-A2CB-33E1C799E235}"/>
    <cellStyle name="Neutral 11" xfId="1720" xr:uid="{9B1F2DBD-AE75-4586-98A7-F2C6C847A0B8}"/>
    <cellStyle name="Neutral 11 2" xfId="3751" xr:uid="{BFB3DC44-A0D9-4605-A2B5-095294043690}"/>
    <cellStyle name="Neutral 12" xfId="1721" xr:uid="{46ECAA6B-C9BE-4995-96DA-6F2E89B722EF}"/>
    <cellStyle name="Neutral 12 2" xfId="3752" xr:uid="{3D4D8DF0-E4E4-4946-AE8F-0C22081DC692}"/>
    <cellStyle name="Neutral 13" xfId="1722" xr:uid="{F3BB47A7-D165-47CD-A97D-FAC1C5CC19EA}"/>
    <cellStyle name="Neutral 13 2" xfId="3753" xr:uid="{CE96BB11-F7D1-42A3-A9DB-5E7D322EFD86}"/>
    <cellStyle name="Neutral 14" xfId="1723" xr:uid="{95D7DA8A-B181-4852-BEFB-7CB2A4E8C0C4}"/>
    <cellStyle name="Neutral 14 2" xfId="3754" xr:uid="{DE88AC9C-83D4-4BFF-B476-1DF076F0ADA0}"/>
    <cellStyle name="Neutral 15" xfId="1724" xr:uid="{38685B67-C7C5-4D15-9A7F-C4EE95F25A26}"/>
    <cellStyle name="Neutral 15 2" xfId="3755" xr:uid="{B846FEA5-DA54-4FDA-854C-B4E59111B573}"/>
    <cellStyle name="Neutral 16" xfId="1725" xr:uid="{DBE0AD70-6B92-4692-A792-7FCDC1B09E15}"/>
    <cellStyle name="Neutral 16 2" xfId="3756" xr:uid="{0807B789-B295-46C9-B9A7-DC044673BA6E}"/>
    <cellStyle name="Neutral 17" xfId="1726" xr:uid="{5FA52E2E-6C28-427F-94DB-34FFE39F8433}"/>
    <cellStyle name="Neutral 17 2" xfId="3757" xr:uid="{B32C0986-53A1-4962-AD18-2D06881B5066}"/>
    <cellStyle name="Neutral 18" xfId="1727" xr:uid="{BE767617-0128-45F2-A03E-A4A1EC8FB450}"/>
    <cellStyle name="Neutral 18 2" xfId="3758" xr:uid="{36507237-15A1-4E71-8692-9A1382A7B563}"/>
    <cellStyle name="Neutral 19" xfId="3759" xr:uid="{96041DF0-68E0-4B80-8174-21BCB01934D0}"/>
    <cellStyle name="Neutral 2" xfId="171" xr:uid="{84FE3E19-4AF5-45E1-B88F-5ED5E3718A51}"/>
    <cellStyle name="Neutral 2 10" xfId="1729" xr:uid="{C25FD2B9-0ECF-469D-B6EC-8910E70B1737}"/>
    <cellStyle name="Neutral 2 11" xfId="1730" xr:uid="{4C7B1643-06DA-4637-8BC7-1E1EA8E13B7B}"/>
    <cellStyle name="Neutral 2 12" xfId="3760" xr:uid="{1D636814-AE12-4420-A6E9-D86567FB33EE}"/>
    <cellStyle name="Neutral 2 13" xfId="4435" xr:uid="{8724870D-A356-41F6-ABAB-C0FE0DD42FD5}"/>
    <cellStyle name="Neutral 2 14" xfId="5221" xr:uid="{B7AEF3DD-BA76-439B-9C8C-58600506CA8B}"/>
    <cellStyle name="Neutral 2 15" xfId="29051" xr:uid="{0625AA44-3AC2-49F8-A6E5-170E2BE56A10}"/>
    <cellStyle name="Neutral 2 16" xfId="1728" xr:uid="{3F40393A-2A6D-4736-8D78-16F7AF0042EB}"/>
    <cellStyle name="Neutral 2 2" xfId="1731" xr:uid="{E0F6E32F-CF0D-4223-836C-A6FA4D340B2D}"/>
    <cellStyle name="Neutral 2 2 2" xfId="3761" xr:uid="{6C1E840F-D570-4D73-9426-75B736AE7599}"/>
    <cellStyle name="Neutral 2 2 3" xfId="5222" xr:uid="{CB12AA7E-3491-41E9-921E-927A41523933}"/>
    <cellStyle name="Neutral 2 3" xfId="1732" xr:uid="{53C7A9EA-8BEB-44CA-80F2-98CF102E5803}"/>
    <cellStyle name="Neutral 2 3 2" xfId="3762" xr:uid="{F46F2B8B-72C0-4FA1-8CA4-BA893BA2730C}"/>
    <cellStyle name="Neutral 2 3 3" xfId="5223" xr:uid="{BF2066A5-1745-4973-9ACD-22C140AA155A}"/>
    <cellStyle name="Neutral 2 4" xfId="1733" xr:uid="{170A13CF-7476-4556-AED5-7CCC3ABE593C}"/>
    <cellStyle name="Neutral 2 4 2" xfId="3764" xr:uid="{F9C771EA-D6B2-47E7-9485-A49F429C38FA}"/>
    <cellStyle name="Neutral 2 4 3" xfId="3763" xr:uid="{4DACD6D4-2959-444B-87B7-6B031B1885E0}"/>
    <cellStyle name="Neutral 2 4 4" xfId="5224" xr:uid="{C7BF478A-C239-47E4-8891-61EC9317E689}"/>
    <cellStyle name="Neutral 2 5" xfId="1734" xr:uid="{DD7ADC36-4AC8-4F00-9565-F2E4F54C5EA5}"/>
    <cellStyle name="Neutral 2 5 2" xfId="3765" xr:uid="{9852B5D6-B1C0-4C57-9596-E7CE5211A3A3}"/>
    <cellStyle name="Neutral 2 5 3" xfId="5225" xr:uid="{30C1486E-099E-4C4F-A8D0-0AA90841D29F}"/>
    <cellStyle name="Neutral 2 6" xfId="1735" xr:uid="{66764F71-BAE5-45A9-AF00-FFA63DD72E70}"/>
    <cellStyle name="Neutral 2 6 2" xfId="3766" xr:uid="{A5CF8E05-7D8D-4501-9415-BF6BB4CF5102}"/>
    <cellStyle name="Neutral 2 6 3" xfId="5226" xr:uid="{C2702558-2747-41F5-B792-F111B0C000F5}"/>
    <cellStyle name="Neutral 2 7" xfId="1736" xr:uid="{7F2F6707-93DF-452B-8C73-D1F3E4E1EC41}"/>
    <cellStyle name="Neutral 2 7 2" xfId="3767" xr:uid="{18E8AC3D-9659-4B3E-8933-6818AFCB9F5D}"/>
    <cellStyle name="Neutral 2 7 3" xfId="5227" xr:uid="{383CFD2B-8434-4C07-9EF1-8388BE0A62C6}"/>
    <cellStyle name="Neutral 2 8" xfId="1737" xr:uid="{7B69D8EF-B1C8-4FE0-AE70-8790E55CEB29}"/>
    <cellStyle name="Neutral 2 9" xfId="1738" xr:uid="{95085462-9B84-49AA-84E9-E51EDB563707}"/>
    <cellStyle name="Neutral 20" xfId="3768" xr:uid="{E4875527-F338-4728-83A4-22FBF4E2A84D}"/>
    <cellStyle name="Neutral 21" xfId="3769" xr:uid="{1763C9EB-DAF9-43DB-8B39-62C3B4137231}"/>
    <cellStyle name="Neutral 22" xfId="3770" xr:uid="{0772DE89-F1FB-4B20-B942-285BDAA6DC07}"/>
    <cellStyle name="Neutral 23" xfId="3771" xr:uid="{6797E4AE-D6FD-4D64-8C8D-54E24BD6A953}"/>
    <cellStyle name="Neutral 24" xfId="3772" xr:uid="{766B66FE-0FD9-4477-8B67-7E2BC81B1152}"/>
    <cellStyle name="Neutral 25" xfId="3773" xr:uid="{148F0548-BA3C-45E9-8A72-9659AD568965}"/>
    <cellStyle name="Neutral 26" xfId="3774" xr:uid="{C2E0377F-C2C9-4CD3-BDF5-7FE78D7A8DEE}"/>
    <cellStyle name="Neutral 27" xfId="3749" xr:uid="{E2A937CE-FD68-4DA9-8588-B7EE29033AA6}"/>
    <cellStyle name="Neutral 28" xfId="5220" xr:uid="{FC653FBE-C764-4971-A570-BD159659DF0A}"/>
    <cellStyle name="Neutral 29" xfId="5694" xr:uid="{FAC612FD-243D-4528-A0F8-1768C2908BCB}"/>
    <cellStyle name="Neutral 3" xfId="215" xr:uid="{7848A8EF-335C-4940-8C4D-73EA46192F67}"/>
    <cellStyle name="Neutral 3 10" xfId="1740" xr:uid="{041FC15E-766A-4AA0-B55D-ED064D9C570A}"/>
    <cellStyle name="Neutral 3 11" xfId="1741" xr:uid="{A4E4C7E0-AC52-4D63-B915-104AB5D06F55}"/>
    <cellStyle name="Neutral 3 12" xfId="3775" xr:uid="{0F472667-6990-4E2E-865C-C36EAEDFE040}"/>
    <cellStyle name="Neutral 3 13" xfId="5228" xr:uid="{94B5B345-341C-420A-A878-8DE3443D680E}"/>
    <cellStyle name="Neutral 3 14" xfId="29094" xr:uid="{CBAC29C7-8D87-4898-ABAE-D9DF3AD0A440}"/>
    <cellStyle name="Neutral 3 15" xfId="1739" xr:uid="{33317902-801F-4323-B108-0C78C77C77F1}"/>
    <cellStyle name="Neutral 3 2" xfId="1742" xr:uid="{BC02DE55-4C2E-4B68-8C18-4A0B16F10AFF}"/>
    <cellStyle name="Neutral 3 2 2" xfId="3776" xr:uid="{65F101EA-805F-4EAB-9DF7-AD44A7D550A1}"/>
    <cellStyle name="Neutral 3 3" xfId="1743" xr:uid="{BBFD8890-3B03-4CB4-BEDA-15A090B6B5DA}"/>
    <cellStyle name="Neutral 3 4" xfId="1744" xr:uid="{DB98F38E-A72D-4191-A3C2-95C29AECE019}"/>
    <cellStyle name="Neutral 3 5" xfId="1745" xr:uid="{0455E534-E5EB-4B78-B299-62A61876AE48}"/>
    <cellStyle name="Neutral 3 6" xfId="1746" xr:uid="{667FB234-6388-449F-AAEE-B442D3806CE0}"/>
    <cellStyle name="Neutral 3 7" xfId="1747" xr:uid="{B9FBCD72-BA18-4BC5-841F-33316E5BEFFD}"/>
    <cellStyle name="Neutral 3 8" xfId="1748" xr:uid="{D8171EF9-3EE2-4AD0-9CA9-71238D4D8F9F}"/>
    <cellStyle name="Neutral 3 9" xfId="1749" xr:uid="{B8898875-76D7-4305-9BF7-FEAA0C6D4B4F}"/>
    <cellStyle name="Neutral 30" xfId="5737" xr:uid="{A4C70376-65AF-409F-BF92-12F7A65023EC}"/>
    <cellStyle name="Neutral 31" xfId="1718" xr:uid="{134E2746-1174-44A5-AA5C-E9D756130972}"/>
    <cellStyle name="Neutral 32" xfId="5781" xr:uid="{CBF1C204-684B-4D6F-9A44-3E5840646640}"/>
    <cellStyle name="Neutral 33" xfId="29001" xr:uid="{FCABC60E-AF04-409A-936D-0B68EDDE4C1F}"/>
    <cellStyle name="Neutral 34" xfId="29152" xr:uid="{EA8CC68E-4574-4C3C-AD59-37A6E7F3D7CF}"/>
    <cellStyle name="Neutral 35" xfId="115" xr:uid="{5F1FD13C-87EC-422E-9A12-B51CDEAFC509}"/>
    <cellStyle name="Neutral 4" xfId="1750" xr:uid="{13198417-E85E-4F84-A18A-4D1B3D20D989}"/>
    <cellStyle name="Neutral 4 2" xfId="3778" xr:uid="{1B1CCBCD-DBC9-4750-8E72-4BE0F6C09A04}"/>
    <cellStyle name="Neutral 4 3" xfId="3777" xr:uid="{3756D558-0054-47C3-8534-5A9C68FD38FC}"/>
    <cellStyle name="Neutral 5" xfId="1751" xr:uid="{A69F2726-E400-4D94-9AB5-08F76FED663B}"/>
    <cellStyle name="Neutral 5 2" xfId="3780" xr:uid="{886B0301-F351-42F2-B5C1-E4C377CBDBE3}"/>
    <cellStyle name="Neutral 5 3" xfId="3779" xr:uid="{6F473B3C-5576-4B71-9E88-DFE5C431D983}"/>
    <cellStyle name="Neutral 6" xfId="1752" xr:uid="{B26E9EA1-1EF7-430B-98EA-55619D05184A}"/>
    <cellStyle name="Neutral 6 2" xfId="3782" xr:uid="{D02A5718-E730-49ED-ADD8-A0854C110BBD}"/>
    <cellStyle name="Neutral 6 3" xfId="3783" xr:uid="{F06D4FD5-865C-4B92-B24C-889579085B20}"/>
    <cellStyle name="Neutral 6 4" xfId="3781" xr:uid="{4F217E00-200F-4FB7-83F9-0853AAED6AF7}"/>
    <cellStyle name="Neutral 7" xfId="1753" xr:uid="{02B52E3D-5697-4FB0-9D18-6B04D11213A4}"/>
    <cellStyle name="Neutral 7 2" xfId="3785" xr:uid="{59189505-EF10-4B52-B93D-3FEE9C3DF64C}"/>
    <cellStyle name="Neutral 7 3" xfId="3784" xr:uid="{E3B87ACC-B871-4A55-BE84-AF7A91932790}"/>
    <cellStyle name="Neutral 8" xfId="1754" xr:uid="{65024AB5-452A-4BAA-90BD-5A24A03E1B52}"/>
    <cellStyle name="Neutral 8 2" xfId="3786" xr:uid="{F90E5D16-5884-41DD-9DA1-71BEEACDE838}"/>
    <cellStyle name="Neutral 9" xfId="1755" xr:uid="{3825AB43-451C-4D02-B4D7-8D90528F7765}"/>
    <cellStyle name="Neutral 9 2" xfId="3787" xr:uid="{B10C2E56-845E-4B88-84A2-10936E32FBED}"/>
    <cellStyle name="Normal" xfId="0" builtinId="0"/>
    <cellStyle name="Normal - Style1" xfId="1756" xr:uid="{03887317-F864-4182-867E-8D8013245A95}"/>
    <cellStyle name="Normal 10" xfId="148" xr:uid="{0BFA87BD-2251-4F0A-87D8-F760CB75C0BE}"/>
    <cellStyle name="Normal 10 10" xfId="3789" xr:uid="{AB9BAF75-C68D-4A29-97CC-6FD1703382E9}"/>
    <cellStyle name="Normal 10 10 2" xfId="5230" xr:uid="{6DF473B0-BFBC-40ED-9A30-9AFE0673EBAB}"/>
    <cellStyle name="Normal 10 11" xfId="3790" xr:uid="{8A7D5FFA-BDFE-4D1E-9CF6-04DEEE37575C}"/>
    <cellStyle name="Normal 10 12" xfId="4481" xr:uid="{0E966DE2-2DB0-41BE-91B2-6EDCB01BCF96}"/>
    <cellStyle name="Normal 10 12 2" xfId="4591" xr:uid="{5431F36B-FC11-4C56-AAA2-4876CFDB1C12}"/>
    <cellStyle name="Normal 10 13" xfId="5229" xr:uid="{A0A79D5D-AD08-4930-A703-8E533BF58200}"/>
    <cellStyle name="Normal 10 14" xfId="29034" xr:uid="{80949C5D-28C1-4E21-8A4B-4D3DA5B92DFA}"/>
    <cellStyle name="Normal 10 15" xfId="3788" xr:uid="{AA21948D-A2E2-420C-8FD9-BF8F11B53ECD}"/>
    <cellStyle name="Normal 10 2" xfId="14" xr:uid="{C70322A3-7C9F-4F44-8476-B9EB57EA8A32}"/>
    <cellStyle name="Normal 10 2 2" xfId="3792" xr:uid="{4FCFABDC-D9D1-4C70-9788-6AFC01E8C64D}"/>
    <cellStyle name="Normal 10 2 2 2" xfId="3793" xr:uid="{861AA150-FE97-4084-A253-65D2F98CF911}"/>
    <cellStyle name="Normal 10 2 2 2 2" xfId="5233" xr:uid="{4F6E922B-AD99-45A4-A14F-7EDDDD3412BF}"/>
    <cellStyle name="Normal 10 2 2 3" xfId="3794" xr:uid="{ECD679C5-742B-4B29-BF44-8247C44FC1D7}"/>
    <cellStyle name="Normal 10 2 2 3 2" xfId="5234" xr:uid="{8DC9D41C-563A-4B90-9979-6C434B2CF384}"/>
    <cellStyle name="Normal 10 2 2 4" xfId="5232" xr:uid="{91EF8F29-A3B0-403C-B33B-57928DFB9944}"/>
    <cellStyle name="Normal 10 2 3" xfId="3795" xr:uid="{12441C91-CF26-4451-B486-08A05D6EFD82}"/>
    <cellStyle name="Normal 10 2 3 2" xfId="5235" xr:uid="{AA47B0AF-F241-4359-92A7-19C9FE08D0E2}"/>
    <cellStyle name="Normal 10 2 4" xfId="3796" xr:uid="{C6658020-890F-471F-A754-118BD6B9FA0D}"/>
    <cellStyle name="Normal 10 2 4 2" xfId="5236" xr:uid="{753A3AAD-F4D4-4F24-800C-C017D6299650}"/>
    <cellStyle name="Normal 10 2 5" xfId="3797" xr:uid="{EE3A16B5-7C5E-48C3-8DE5-8C8C9C400483}"/>
    <cellStyle name="Normal 10 2 5 2" xfId="5237" xr:uid="{B513E9A9-4430-433C-BD94-D3F979E9C19A}"/>
    <cellStyle name="Normal 10 2 6" xfId="5231" xr:uid="{C04D9C43-0C66-4FA8-974F-D55B53D65C57}"/>
    <cellStyle name="Normal 10 2 7" xfId="3791" xr:uid="{071E7CED-0001-4B3C-9886-B61FDFAB6D9B}"/>
    <cellStyle name="Normal 10 3" xfId="3798" xr:uid="{23B35293-B63D-45FB-B564-6CA6E498C19E}"/>
    <cellStyle name="Normal 10 3 2" xfId="3799" xr:uid="{0D2EF2CD-F266-49D8-9531-090036ED04A6}"/>
    <cellStyle name="Normal 10 3 2 2" xfId="5239" xr:uid="{4010813E-62EE-4EB7-81B0-8E76A8D06B37}"/>
    <cellStyle name="Normal 10 3 3" xfId="3800" xr:uid="{08DF96B9-75F1-47AD-B640-4EA1DE1D944E}"/>
    <cellStyle name="Normal 10 3 3 2" xfId="5240" xr:uid="{00B1FBAD-C562-4BFD-999E-B671EFEC2E8A}"/>
    <cellStyle name="Normal 10 3 4" xfId="5238" xr:uid="{14EF9495-CF22-4D5F-A95D-9C70F142CA74}"/>
    <cellStyle name="Normal 10 4" xfId="3801" xr:uid="{265D307A-1F25-4E6C-8D04-A79431009FED}"/>
    <cellStyle name="Normal 10 4 2" xfId="3802" xr:uid="{A77D1827-AB94-4E0D-A188-C326A43B902A}"/>
    <cellStyle name="Normal 10 4 2 2" xfId="5242" xr:uid="{8DB4DAF3-4F7A-43B2-9389-3D1130D25A69}"/>
    <cellStyle name="Normal 10 4 3" xfId="5241" xr:uid="{DB1FBD12-67A5-4D30-9BD1-0275D39C5C45}"/>
    <cellStyle name="Normal 10 5" xfId="3803" xr:uid="{6CA5A36A-D603-47A5-B491-A71FF0BB4784}"/>
    <cellStyle name="Normal 10 5 2" xfId="5243" xr:uid="{B3ACF3CB-B234-471D-8408-558DF9FAAC70}"/>
    <cellStyle name="Normal 10 6" xfId="3804" xr:uid="{F82DA2E9-BE85-45E1-B583-322FD84DC5CE}"/>
    <cellStyle name="Normal 10 6 2" xfId="5244" xr:uid="{7131400A-524C-4448-9F41-66C625BDF412}"/>
    <cellStyle name="Normal 10 7" xfId="3805" xr:uid="{B94D97EC-9C4B-4444-9554-33C578D03D75}"/>
    <cellStyle name="Normal 10 7 2" xfId="5245" xr:uid="{C3FBF3DA-4DA7-4FD6-B322-1BBA7790B1B7}"/>
    <cellStyle name="Normal 10 8" xfId="3806" xr:uid="{B9C6DAA2-0E21-4030-ABF8-3723079E5C30}"/>
    <cellStyle name="Normal 10 8 2" xfId="5246" xr:uid="{4B75F062-1524-4D21-B98E-AC4C75D40E06}"/>
    <cellStyle name="Normal 10 9" xfId="3807" xr:uid="{54AC4F04-579E-456C-B683-C83B2989761A}"/>
    <cellStyle name="Normal 10 9 2" xfId="5247" xr:uid="{F4350B38-BC4B-4E04-B3EB-6BC2B83D7B6D}"/>
    <cellStyle name="Normal 100" xfId="5248" xr:uid="{FA3F0DB9-3A62-4902-B667-4B546929404A}"/>
    <cellStyle name="Normal 101" xfId="5249" xr:uid="{01C1109C-C1EB-4AC8-B796-BFB93F8D2EB4}"/>
    <cellStyle name="Normal 102" xfId="3808" xr:uid="{A293AEF9-28AD-45CA-907E-4BB9AC50453A}"/>
    <cellStyle name="Normal 102 2" xfId="5250" xr:uid="{09352FD0-B0AA-43AC-B379-4AD5A021EA55}"/>
    <cellStyle name="Normal 103" xfId="5251" xr:uid="{C62FAB8C-3DBD-419E-994A-5BE6B1CD96E1}"/>
    <cellStyle name="Normal 104" xfId="5252" xr:uid="{3D508502-EDBD-4EA0-A8FC-F3FC27552897}"/>
    <cellStyle name="Normal 105" xfId="5253" xr:uid="{52AA5F68-EE0D-478F-B51D-2A451BAE5C64}"/>
    <cellStyle name="Normal 106" xfId="3809" xr:uid="{897732C3-3EB8-4725-93B0-67C63B78C51C}"/>
    <cellStyle name="Normal 106 2" xfId="5254" xr:uid="{F93FCCF4-B393-4152-9E45-9675C6F803FA}"/>
    <cellStyle name="Normal 107" xfId="3810" xr:uid="{C643156C-6AAE-467A-A33E-D557250EC8F3}"/>
    <cellStyle name="Normal 107 2" xfId="5255" xr:uid="{667198A3-86BF-4617-8B6A-DA580C5B8B4D}"/>
    <cellStyle name="Normal 108" xfId="5256" xr:uid="{6A6FE529-F8A9-4EEF-8E7C-74E97BCFC1CF}"/>
    <cellStyle name="Normal 109" xfId="3811" xr:uid="{D24AE853-52E6-45B5-9897-F2D795F5D63B}"/>
    <cellStyle name="Normal 109 2" xfId="5257" xr:uid="{CADFB9E2-9B3E-49B6-85D3-4069B5F1F2F7}"/>
    <cellStyle name="Normal 11" xfId="68" xr:uid="{FAA6C495-68E9-4CC6-AB73-28C66ABA1EE7}"/>
    <cellStyle name="Normal 11 2" xfId="3813" xr:uid="{81B21C15-2AEA-452F-A036-612895462895}"/>
    <cellStyle name="Normal 11 2 2" xfId="5259" xr:uid="{3AC62155-86DE-429F-AC5E-B30F12274A28}"/>
    <cellStyle name="Normal 11 2 2 2 2 2" xfId="5818" xr:uid="{C09A4FB0-73A7-447C-9D4A-294C9100C44D}"/>
    <cellStyle name="Normal 11 3" xfId="3814" xr:uid="{493BDD93-2007-4D92-B456-846CC5F7D662}"/>
    <cellStyle name="Normal 11 3 2" xfId="5260" xr:uid="{7418CAFC-C831-4488-B713-641F9BA8F0C3}"/>
    <cellStyle name="Normal 11 4" xfId="3815" xr:uid="{119C3C75-E6A1-4CB6-9FF5-377EC361FAE5}"/>
    <cellStyle name="Normal 11 4 2" xfId="5261" xr:uid="{AA583BE6-B447-49A8-9A24-0B41EDA8B020}"/>
    <cellStyle name="Normal 11 5" xfId="4482" xr:uid="{CA67D90C-CD77-404C-827F-95BC82D3463A}"/>
    <cellStyle name="Normal 11 5 2" xfId="4592" xr:uid="{CBFB4FA2-0992-4535-80CD-93BED3D0CAE5}"/>
    <cellStyle name="Normal 11 6" xfId="5258" xr:uid="{F8D56E40-0B18-4D6E-8BD9-9EC7F11F39E8}"/>
    <cellStyle name="Normal 11 7" xfId="28967" xr:uid="{2D2D8029-5109-4F27-B4A9-2270185ACDD4}"/>
    <cellStyle name="Normal 11 8" xfId="3812" xr:uid="{997EAD6E-BC72-4362-82A3-C1B5AC165DB0}"/>
    <cellStyle name="Normal 110" xfId="5262" xr:uid="{EC31B586-A2DC-414E-9F64-AD25288F4BF7}"/>
    <cellStyle name="Normal 111" xfId="3816" xr:uid="{3360CBBD-7B23-4905-A260-CB1BB2B9BFF2}"/>
    <cellStyle name="Normal 111 2" xfId="5263" xr:uid="{2B44BDF9-BED5-4B2E-8712-0D027090A2F0}"/>
    <cellStyle name="Normal 112" xfId="3817" xr:uid="{0EC263DC-12C9-48AB-85F0-C8D12CBD7970}"/>
    <cellStyle name="Normal 112 2" xfId="5264" xr:uid="{718F4C54-5DF0-4BAD-8674-17AB1B42D7AB}"/>
    <cellStyle name="Normal 113" xfId="5265" xr:uid="{86F905DC-6628-4494-AE5D-C79E4B97BC96}"/>
    <cellStyle name="Normal 114" xfId="5266" xr:uid="{21640E2F-32F4-420B-922E-0FC466877AC8}"/>
    <cellStyle name="Normal 115" xfId="3818" xr:uid="{CA785AE8-FA0C-461B-BE77-0CDFE826022E}"/>
    <cellStyle name="Normal 115 2" xfId="5267" xr:uid="{A1074A52-625F-4624-BD89-F4A9F8436B76}"/>
    <cellStyle name="Normal 116" xfId="5268" xr:uid="{D29CC3B4-C87D-426C-B698-CFD6DB491C54}"/>
    <cellStyle name="Normal 117" xfId="3819" xr:uid="{9E67AE82-C9D7-48AA-B076-25F4797A5369}"/>
    <cellStyle name="Normal 117 2" xfId="5269" xr:uid="{A17C94AF-098E-43CB-BCBD-5A720BCA832F}"/>
    <cellStyle name="Normal 118" xfId="5270" xr:uid="{014754BB-279C-4717-86DD-7A6DB3F67AD2}"/>
    <cellStyle name="Normal 119" xfId="3820" xr:uid="{DCE71CE1-1E24-4AE5-B21B-0204CB43CD29}"/>
    <cellStyle name="Normal 119 2" xfId="5271" xr:uid="{00774DB0-512E-4FAF-A36B-3AD8F2A648B0}"/>
    <cellStyle name="Normal 12" xfId="150" xr:uid="{C5979834-925B-4C38-8A58-4FBB88C87175}"/>
    <cellStyle name="Normal 12 2" xfId="332" xr:uid="{640C4385-9A30-4CB7-8FA7-82FF6825F564}"/>
    <cellStyle name="Normal 12 2 2" xfId="5273" xr:uid="{C8621F4D-D165-4B81-AF9F-07FAA1350298}"/>
    <cellStyle name="Normal 12 2 3" xfId="3822" xr:uid="{0C05D1B6-8306-4ECF-A1FD-B86B29B84077}"/>
    <cellStyle name="Normal 12 3" xfId="3823" xr:uid="{A0CE6A4E-0EC8-40BE-B646-1A8EC8082991}"/>
    <cellStyle name="Normal 12 3 2" xfId="5274" xr:uid="{D23F7FD3-B3F4-44D8-A14E-CD1929473CA0}"/>
    <cellStyle name="Normal 12 4" xfId="3824" xr:uid="{5972A41A-A6F7-4C6C-A4BB-F7B8D1D1E119}"/>
    <cellStyle name="Normal 12 4 2" xfId="5275" xr:uid="{5B9C92D4-6428-497F-AE15-7AFCCD8CDB3E}"/>
    <cellStyle name="Normal 12 5" xfId="4483" xr:uid="{25E504E4-A684-4511-8509-1FFCEBAB3611}"/>
    <cellStyle name="Normal 12 5 2" xfId="4593" xr:uid="{41A13009-7E24-4EBD-960B-FE1B5763AD4D}"/>
    <cellStyle name="Normal 12 6" xfId="5272" xr:uid="{FEBBE3D9-C0F0-4FC1-B8BA-E60391564CF6}"/>
    <cellStyle name="Normal 12 7" xfId="29036" xr:uid="{D548BDE5-7181-4898-A4A8-78EB805EDC7C}"/>
    <cellStyle name="Normal 12 8" xfId="3821" xr:uid="{EF0CCFBF-9909-4077-AA17-D82C0E891E5A}"/>
    <cellStyle name="Normal 120" xfId="5276" xr:uid="{B920D1A6-5A95-4D9E-87B2-7A7833324B88}"/>
    <cellStyle name="Normal 121" xfId="5277" xr:uid="{C3CC6492-D4CE-4E5F-A7CF-1E011AD95CDE}"/>
    <cellStyle name="Normal 122" xfId="3825" xr:uid="{088CBF79-6028-4CF0-9BFF-C814C58112E7}"/>
    <cellStyle name="Normal 122 2" xfId="5278" xr:uid="{4E615A6C-228B-44B7-9415-FA6AFB568BA2}"/>
    <cellStyle name="Normal 123" xfId="5279" xr:uid="{71DF32EC-F12E-4492-94FC-59AA11E837D5}"/>
    <cellStyle name="Normal 124" xfId="5280" xr:uid="{CAFD58F3-B136-4692-94F6-9EF1F23D25DC}"/>
    <cellStyle name="Normal 125" xfId="3826" xr:uid="{4E583563-32D2-42D7-96E8-FE324CF3C4B7}"/>
    <cellStyle name="Normal 125 2" xfId="5281" xr:uid="{17ECA313-6CFC-4B3B-8795-8A61461AF31A}"/>
    <cellStyle name="Normal 126" xfId="3827" xr:uid="{9292AD50-1BD5-489A-B598-2E7363FAC853}"/>
    <cellStyle name="Normal 126 2" xfId="5282" xr:uid="{FFC212F2-A86F-42F0-A671-F4456B1FB1CC}"/>
    <cellStyle name="Normal 127" xfId="5283" xr:uid="{883A78D0-479E-49C0-A590-93511F09B0B0}"/>
    <cellStyle name="Normal 128" xfId="5284" xr:uid="{A47D227D-BB10-4A3E-A1DE-0ED8243D7A58}"/>
    <cellStyle name="Normal 129" xfId="5285" xr:uid="{03974A9F-92BC-4718-B839-DC0AD66C4B0C}"/>
    <cellStyle name="Normal 13" xfId="3828" xr:uid="{B5021116-3156-47A3-AF78-B8A5A559C8EA}"/>
    <cellStyle name="Normal 13 2" xfId="3829" xr:uid="{8A203B54-9668-450C-97E5-77C57E333ACB}"/>
    <cellStyle name="Normal 13 2 2" xfId="5286" xr:uid="{E8028A15-81D2-4A8E-997E-3B0063EE4061}"/>
    <cellStyle name="Normal 130" xfId="5287" xr:uid="{B1FC6528-5B04-47D3-9E45-D4EA263E1427}"/>
    <cellStyle name="Normal 131" xfId="5288" xr:uid="{2D48395D-8957-4F27-BF60-6140ED19E1E1}"/>
    <cellStyle name="Normal 132" xfId="5289" xr:uid="{DC4449D8-5486-4EB8-999B-71E9385088BD}"/>
    <cellStyle name="Normal 133" xfId="5290" xr:uid="{5A97737D-8D7E-419E-8CD5-C18B633451FE}"/>
    <cellStyle name="Normal 134" xfId="5291" xr:uid="{FE93F048-14AC-4E8B-829F-05425C80C4B2}"/>
    <cellStyle name="Normal 135" xfId="5292" xr:uid="{FBB4CD29-EB66-47F4-8269-E25883440D8B}"/>
    <cellStyle name="Normal 136" xfId="5293" xr:uid="{D6E99308-0178-420D-AD95-FBAF5E772443}"/>
    <cellStyle name="Normal 137" xfId="5294" xr:uid="{CD101A6E-EE40-4BBC-BAB4-90F52ABC9CCF}"/>
    <cellStyle name="Normal 138" xfId="5295" xr:uid="{29F7CFC1-AEED-4C91-9985-D4CD382C6210}"/>
    <cellStyle name="Normal 139" xfId="5296" xr:uid="{A5F78125-B53F-4270-9F9F-B4B32E44DD24}"/>
    <cellStyle name="Normal 14" xfId="3830" xr:uid="{F80B2744-F409-4F7C-A9F2-0763F22CC08C}"/>
    <cellStyle name="Normal 14 10" xfId="3831" xr:uid="{BE86AE47-FEA8-40EE-B72C-573092680A1E}"/>
    <cellStyle name="Normal 14 11" xfId="5297" xr:uid="{02C76E86-27C3-4AC6-B2B7-D17BE91C78D9}"/>
    <cellStyle name="Normal 14 2" xfId="3832" xr:uid="{495EE636-2AD9-44C1-9A18-7DFA8A80BC15}"/>
    <cellStyle name="Normal 14 2 2" xfId="5298" xr:uid="{D3EF017F-DCB9-4B8B-99A9-83ECAE653DC0}"/>
    <cellStyle name="Normal 14 3" xfId="3833" xr:uid="{798DDFB7-EE50-4629-A1FC-300B2DA1535D}"/>
    <cellStyle name="Normal 14 3 2" xfId="5299" xr:uid="{77CA6845-0681-4418-B814-496CB4C0D39D}"/>
    <cellStyle name="Normal 14 4" xfId="3834" xr:uid="{73F26619-66C3-467D-BDA7-AE0DA77B5C01}"/>
    <cellStyle name="Normal 14 4 2" xfId="5300" xr:uid="{83E485AB-E3BA-4719-A25D-BD971A609BFC}"/>
    <cellStyle name="Normal 14 5" xfId="3835" xr:uid="{BD965F38-2573-43EC-A88C-FB3126465FA4}"/>
    <cellStyle name="Normal 14 5 2" xfId="5301" xr:uid="{678B76D8-316F-4F9F-B61E-6FBAF8B976D3}"/>
    <cellStyle name="Normal 14 6" xfId="3836" xr:uid="{4D1FA503-03F2-4F0F-972B-6695AFFD05C2}"/>
    <cellStyle name="Normal 14 6 2" xfId="5302" xr:uid="{F9205714-6D1F-413C-BF3E-689D7AE539F5}"/>
    <cellStyle name="Normal 14 7" xfId="3837" xr:uid="{FDADCC8B-0C1F-41D1-9236-5D337F7E47FD}"/>
    <cellStyle name="Normal 14 7 2" xfId="5303" xr:uid="{8AA591E6-3679-4A9B-9BC9-3FDF81A74E88}"/>
    <cellStyle name="Normal 14 8" xfId="3838" xr:uid="{817C086F-2E31-4E8E-9F80-E09AFA4E252C}"/>
    <cellStyle name="Normal 14 8 2" xfId="5304" xr:uid="{8A0F4986-69F2-4E7B-BB43-13EE50DFE386}"/>
    <cellStyle name="Normal 14 9" xfId="3839" xr:uid="{390153DF-1C11-482A-BF6F-B804B6191054}"/>
    <cellStyle name="Normal 14 9 2" xfId="5305" xr:uid="{5935718F-C949-4A14-89CF-09D523A01A5F}"/>
    <cellStyle name="Normal 140" xfId="5306" xr:uid="{F379C7C5-2B42-4BCA-81B1-C9627D099384}"/>
    <cellStyle name="Normal 141" xfId="5307" xr:uid="{8AD0DBDE-798E-42AD-BD2D-016876DD0FB0}"/>
    <cellStyle name="Normal 142" xfId="5308" xr:uid="{83E3F9D4-C7B5-4CF8-9E41-D9B7AC905E26}"/>
    <cellStyle name="Normal 143" xfId="5309" xr:uid="{3241CED4-B6F9-42BC-92BF-C9D89D58F111}"/>
    <cellStyle name="Normal 144" xfId="5310" xr:uid="{DC80D5E1-077F-4A29-8249-92822B8A3EA3}"/>
    <cellStyle name="Normal 145" xfId="5311" xr:uid="{03048BD5-8397-4247-976D-8C9ACA14E2A8}"/>
    <cellStyle name="Normal 146" xfId="5312" xr:uid="{4B2093C5-33AD-4D4A-9A45-F3CEF20C3430}"/>
    <cellStyle name="Normal 147" xfId="5313" xr:uid="{2EF15F0B-9FB6-4F36-B4DB-15EDA03BBD4B}"/>
    <cellStyle name="Normal 148" xfId="5314" xr:uid="{EDC8D54C-C08E-421C-AC93-06C27C038EA0}"/>
    <cellStyle name="Normal 149" xfId="5315" xr:uid="{59FD7676-898B-4AB4-A7C1-842C6C5232C6}"/>
    <cellStyle name="Normal 15" xfId="69" xr:uid="{66689DE1-1EA1-4BF2-84EB-425FF087E4C5}"/>
    <cellStyle name="Normal 15 2" xfId="3840" xr:uid="{36F57F2E-4233-4F5A-BDE6-231B8BF603ED}"/>
    <cellStyle name="Normal 15 3" xfId="4386" xr:uid="{D67E1A01-6A5D-4775-86CE-BC369792CC6C}"/>
    <cellStyle name="Normal 150" xfId="5316" xr:uid="{5D9CC8B6-2A5D-4291-B6C6-7960DFD65120}"/>
    <cellStyle name="Normal 151" xfId="5317" xr:uid="{F93F39A1-C020-4E07-85CC-C11876DD8B04}"/>
    <cellStyle name="Normal 152" xfId="5318" xr:uid="{59105268-BC36-4315-B9BE-32A2AD6A71EA}"/>
    <cellStyle name="Normal 153" xfId="5319" xr:uid="{1AB746C6-73D1-4D92-85B1-2AABEF4F7E63}"/>
    <cellStyle name="Normal 154" xfId="5320" xr:uid="{81EBFD2A-BB63-4372-8209-11699EAA11BF}"/>
    <cellStyle name="Normal 155" xfId="5321" xr:uid="{04AFCF26-C1A2-4E7E-BBF0-3AE554A598B5}"/>
    <cellStyle name="Normal 156" xfId="5322" xr:uid="{498C5F6C-BB2B-4A7C-B788-2602752A2567}"/>
    <cellStyle name="Normal 157" xfId="5323" xr:uid="{6A65F22F-66E5-48AC-98A1-37D5259BD342}"/>
    <cellStyle name="Normal 158" xfId="5324" xr:uid="{A4F7AA70-E912-49CD-8936-8DDD1065D265}"/>
    <cellStyle name="Normal 159" xfId="5325" xr:uid="{599EFBD3-5D5B-47CC-B55F-3B1E48B5F522}"/>
    <cellStyle name="Normal 16" xfId="3841" xr:uid="{1F8E59A3-20D0-4934-B727-F81BCE4BA56C}"/>
    <cellStyle name="Normal 16 2" xfId="5326" xr:uid="{4D535018-F08B-4B01-8988-E850D0B23753}"/>
    <cellStyle name="Normal 160" xfId="5327" xr:uid="{60D9FD21-35CE-4FE3-9913-6354EC4EA97E}"/>
    <cellStyle name="Normal 161" xfId="5328" xr:uid="{D63B5ACF-2D83-4108-AC7D-AFD9A483CB10}"/>
    <cellStyle name="Normal 162" xfId="5329" xr:uid="{11964FD9-D261-4129-80E4-29C52BF90734}"/>
    <cellStyle name="Normal 163" xfId="5330" xr:uid="{1C9B5E22-D7C5-429C-8752-520E4AA58A11}"/>
    <cellStyle name="Normal 164" xfId="5331" xr:uid="{EB391688-D481-4794-BE7A-E85C08B7484E}"/>
    <cellStyle name="Normal 165" xfId="5332" xr:uid="{832225B9-53A2-4BFE-BC1B-E2F761F229A0}"/>
    <cellStyle name="Normal 166" xfId="5333" xr:uid="{763E5C94-E2E2-4F6B-9363-1F726179C8A8}"/>
    <cellStyle name="Normal 167" xfId="5334" xr:uid="{C92AF728-3B48-45F5-B136-86289F60BB41}"/>
    <cellStyle name="Normal 168" xfId="5335" xr:uid="{535CEFC6-356D-4F68-BDC9-296D51E25208}"/>
    <cellStyle name="Normal 169" xfId="29172" xr:uid="{14DA7DC4-BBA4-4C08-B76C-735B21013CB0}"/>
    <cellStyle name="Normal 17" xfId="353" xr:uid="{BA68F937-909A-468C-960A-6E9EF7AAF607}"/>
    <cellStyle name="Normal 17 2" xfId="3843" xr:uid="{D9A4D94B-B99D-4FD2-9E62-E3485BA646AC}"/>
    <cellStyle name="Normal 17 2 2" xfId="5337" xr:uid="{4A608586-2277-481D-8647-75D8C1D0F4FC}"/>
    <cellStyle name="Normal 17 3" xfId="3844" xr:uid="{AC73F597-05F8-4132-9AFD-DBC1C6C0E078}"/>
    <cellStyle name="Normal 17 3 2" xfId="5338" xr:uid="{BC7C8EFC-9F3A-45DC-8055-3252DEC2BCD7}"/>
    <cellStyle name="Normal 17 4" xfId="5336" xr:uid="{AFEDE4A7-F4CD-4E86-A38F-C3D5C2AB2CA0}"/>
    <cellStyle name="Normal 17 5" xfId="3842" xr:uid="{D943704A-B9CB-459B-81E9-CFD02B80F8C5}"/>
    <cellStyle name="Normal 170" xfId="29223" xr:uid="{4394E157-6E6E-412D-9B28-6C16242BC76E}"/>
    <cellStyle name="Normal 171" xfId="29226" xr:uid="{AF606779-864F-4641-9DDF-9B7F32B48D6B}"/>
    <cellStyle name="Normal 172" xfId="29224" xr:uid="{4F8D3159-7A62-4D9E-8E0C-25B5BAC6182D}"/>
    <cellStyle name="Normal 173" xfId="29257" xr:uid="{381554CB-E746-418C-B7EF-FEEFC4454DB5}"/>
    <cellStyle name="Normal 174" xfId="163" xr:uid="{77A521EF-2277-4E73-B2D3-170664F9FCF4}"/>
    <cellStyle name="Normal 175" xfId="29273" xr:uid="{5995DB2A-145D-4C1E-80EF-3345A78B859C}"/>
    <cellStyle name="Normal 176" xfId="29225" xr:uid="{F8EAA76E-ED08-4FC7-B43D-83E7762C6B1D}"/>
    <cellStyle name="Normal 177" xfId="29250" xr:uid="{8C775927-9E3D-4818-8945-6FACEDAA608E}"/>
    <cellStyle name="Normal 178" xfId="29314" xr:uid="{33577020-9F07-4599-B3C8-D4348277D5F8}"/>
    <cellStyle name="Normal 179" xfId="29316" xr:uid="{D8FD18E0-2AC2-4CEF-9F85-EC9D1A6F27DC}"/>
    <cellStyle name="Normal 18" xfId="1757" xr:uid="{5EF70EF9-599B-4C4A-AFF2-7046A1EB1341}"/>
    <cellStyle name="Normal 18 10" xfId="3845" xr:uid="{604DA69D-01B2-41D0-973C-11D77231A379}"/>
    <cellStyle name="Normal 18 10 2" xfId="4500" xr:uid="{7FDEECA6-D663-45B3-9A3F-7CC10F21D8EB}"/>
    <cellStyle name="Normal 18 10 3" xfId="5340" xr:uid="{A651F0E2-9E34-45B1-B330-03003351B550}"/>
    <cellStyle name="Normal 18 2" xfId="3846" xr:uid="{CADF7B7C-D37B-4C3C-A252-A6610F58FADB}"/>
    <cellStyle name="Normal 18 2 2" xfId="4501" xr:uid="{19645C5E-B60A-428E-B1DC-7E3AA1C8C027}"/>
    <cellStyle name="Normal 18 3" xfId="5339" xr:uid="{44867C77-DCE3-408C-9356-E8FB95CF8FCD}"/>
    <cellStyle name="Normal 180" xfId="29322" xr:uid="{16BF6F28-6D55-4637-8387-20C13B53E209}"/>
    <cellStyle name="Normal 181" xfId="29324" xr:uid="{359AAD7D-BA0D-4142-BECE-21D67CA80929}"/>
    <cellStyle name="Normal 182" xfId="29334" xr:uid="{ACC5BF11-5AF0-4506-B92E-CF90CC4C8E00}"/>
    <cellStyle name="Normal 183" xfId="29335" xr:uid="{C602384B-5998-42DC-B107-1873698F972B}"/>
    <cellStyle name="Normal 184" xfId="29326" xr:uid="{8AE5888E-E6CC-4163-9709-407AAFA2A376}"/>
    <cellStyle name="Normal 185" xfId="29325" xr:uid="{836B889D-7B50-4EFF-8889-50409CD691BA}"/>
    <cellStyle name="Normal 186" xfId="29336" xr:uid="{B2260CB8-E7B6-4E8C-9FE9-2F8BFC5C5CF5}"/>
    <cellStyle name="Normal 187" xfId="29329" xr:uid="{8701DF2B-9426-444F-BD25-4FCFF5AFC2F2}"/>
    <cellStyle name="Normal 188" xfId="29328" xr:uid="{BD4553FE-9C01-42DC-9C88-0E6D780B9638}"/>
    <cellStyle name="Normal 189" xfId="29331" xr:uid="{94511A62-BABB-49ED-A651-2C5D017C7DFE}"/>
    <cellStyle name="Normal 19" xfId="1758" xr:uid="{D78ED24C-D77E-404B-8BFD-6EC51893A065}"/>
    <cellStyle name="Normal 190" xfId="29338" xr:uid="{98AF0DB5-CD60-4FDD-A7B6-6AFAA3B8522E}"/>
    <cellStyle name="Normal 191" xfId="29341" xr:uid="{9915B8AC-7F33-4EB2-8303-CADCCFEF08D2}"/>
    <cellStyle name="Normal 192" xfId="29342" xr:uid="{63DC03BE-75E7-407A-9D88-05AB803569EB}"/>
    <cellStyle name="Normal 193" xfId="34943" xr:uid="{F8B8362F-33AE-4D8A-B7EA-AB35CB3F33AF}"/>
    <cellStyle name="Normal 194" xfId="34956" xr:uid="{5E8F2A65-329E-41AF-B0F0-DEB0708CD430}"/>
    <cellStyle name="Normal 2" xfId="4" xr:uid="{4BB10035-8CBF-4D33-8B61-86A11E7B2318}"/>
    <cellStyle name="Normal 2 10" xfId="1760" xr:uid="{1C562CD9-EF8C-44F0-9457-3FB2D7D95F38}"/>
    <cellStyle name="Normal 2 10 10 6" xfId="5" xr:uid="{9CEAE95F-1454-41E6-861A-30C896E2BC9D}"/>
    <cellStyle name="Normal 2 10 2" xfId="5342" xr:uid="{5BA4734C-87FA-433E-AB25-4FCD1CAF9ECB}"/>
    <cellStyle name="Normal 2 11" xfId="1761" xr:uid="{4B805A8A-E55F-491C-B02E-065C8B6EAA2F}"/>
    <cellStyle name="Normal 2 11 2" xfId="3847" xr:uid="{38C541C8-0900-4091-91A3-2B103377F31E}"/>
    <cellStyle name="Normal 2 11 3" xfId="5343" xr:uid="{6F7AF43B-9414-4C5B-989C-0AD127DE075A}"/>
    <cellStyle name="Normal 2 11_PAYMENTS 04'11 FINAL" xfId="3848" xr:uid="{1A08B4A2-BEEE-46C6-8D04-AC856AB28F59}"/>
    <cellStyle name="Normal 2 12" xfId="3849" xr:uid="{FED2D6B2-1C74-44F2-8350-61B83BCAA734}"/>
    <cellStyle name="Normal 2 12 2" xfId="3850" xr:uid="{279C7D28-47FE-4174-91A7-9A20A896CF21}"/>
    <cellStyle name="Normal 2 12 3" xfId="5344" xr:uid="{18EE1E54-D9F5-4B49-8D13-498BAC626C58}"/>
    <cellStyle name="Normal 2 13" xfId="3851" xr:uid="{891D4848-CFB9-49BE-8A8F-B5324A543D3E}"/>
    <cellStyle name="Normal 2 13 2" xfId="5345" xr:uid="{4DD72876-5CF3-403C-A5E8-20EF594CC98B}"/>
    <cellStyle name="Normal 2 14" xfId="2920" xr:uid="{1435EAE1-734E-48A9-9DE1-1FE5493D86A5}"/>
    <cellStyle name="Normal 2 14 2" xfId="4497" xr:uid="{F9862AD5-520C-43D5-9FD2-737E39275BC5}"/>
    <cellStyle name="Normal 2 15" xfId="4396" xr:uid="{C3A5A16A-38B4-4ECD-A056-1CE43C44159A}"/>
    <cellStyle name="Normal 2 15 2" xfId="4532" xr:uid="{96E01B5B-F770-4E5B-817A-F8B1BF15EB19}"/>
    <cellStyle name="Normal 2 16" xfId="4598" xr:uid="{DBC5BBBE-4059-48E4-A1EF-5074C99B2F4F}"/>
    <cellStyle name="Normal 2 17" xfId="5341" xr:uid="{85E09F65-1D6A-4592-B254-A440B41DED7A}"/>
    <cellStyle name="Normal 2 18" xfId="1759" xr:uid="{C47C6742-82DF-4177-AD52-28EC1422BCC1}"/>
    <cellStyle name="Normal 2 19" xfId="5815" xr:uid="{03B7D39E-59F6-4A52-A82D-2DF979C34DAF}"/>
    <cellStyle name="Normal 2 2" xfId="12" xr:uid="{D9AA84A6-2D4F-49BD-9186-D3E226032407}"/>
    <cellStyle name="Normal 2 2 10" xfId="3852" xr:uid="{1E4173E4-C552-42F6-BB57-F08AAD3F3DA4}"/>
    <cellStyle name="Normal 2 2 10 2" xfId="5347" xr:uid="{BB4A121E-5BBF-4C1A-B5ED-DFEBC032715C}"/>
    <cellStyle name="Normal 2 2 11" xfId="3853" xr:uid="{99F904C8-FFD9-468F-9FE1-090E756AC0BB}"/>
    <cellStyle name="Normal 2 2 11 2" xfId="5348" xr:uid="{7F916F04-4595-4ECD-87CD-696241A9C672}"/>
    <cellStyle name="Normal 2 2 12" xfId="3854" xr:uid="{419D30AD-E799-4EC6-8AB1-5E5DF41EEAFF}"/>
    <cellStyle name="Normal 2 2 12 2" xfId="5349" xr:uid="{2D6A9B81-E918-454E-A333-79A9C24CE67D}"/>
    <cellStyle name="Normal 2 2 13" xfId="3855" xr:uid="{0C9F5388-7816-4B12-8141-1D804702F198}"/>
    <cellStyle name="Normal 2 2 13 2" xfId="5350" xr:uid="{1E2C6189-39B9-45E8-AB7A-34D982059724}"/>
    <cellStyle name="Normal 2 2 14" xfId="3856" xr:uid="{4916149B-2005-4B6E-8870-35133301778B}"/>
    <cellStyle name="Normal 2 2 14 2" xfId="5351" xr:uid="{75CA0A8F-2488-49DE-89F2-396735D08EC2}"/>
    <cellStyle name="Normal 2 2 15" xfId="3857" xr:uid="{C2219200-171C-46E8-87D2-CB477687A10D}"/>
    <cellStyle name="Normal 2 2 15 2" xfId="5352" xr:uid="{BB02E4C9-067B-45FB-A0F5-62E58497E547}"/>
    <cellStyle name="Normal 2 2 16" xfId="3858" xr:uid="{080573F7-71EC-4477-8633-A58C2BB5329C}"/>
    <cellStyle name="Normal 2 2 16 2" xfId="5353" xr:uid="{27FB1925-79E9-49CC-A7B3-4EF19210C4F9}"/>
    <cellStyle name="Normal 2 2 17" xfId="3859" xr:uid="{E735D25D-6EC9-46CB-A1ED-D369CE89569F}"/>
    <cellStyle name="Normal 2 2 17 2" xfId="5354" xr:uid="{0665DFE4-9DD0-421E-90DD-E49B5624745C}"/>
    <cellStyle name="Normal 2 2 18" xfId="3860" xr:uid="{3FC6F925-EF1E-475C-AC72-DE7B0A1E19BC}"/>
    <cellStyle name="Normal 2 2 18 2" xfId="5355" xr:uid="{89A6643E-BC98-41BD-AF75-C33833A9F6D8}"/>
    <cellStyle name="Normal 2 2 19" xfId="3861" xr:uid="{C7E61D77-EEE8-49CB-834A-41B16EC25562}"/>
    <cellStyle name="Normal 2 2 19 2" xfId="3862" xr:uid="{E542946B-DACA-441C-923F-3BD160071581}"/>
    <cellStyle name="Normal 2 2 19 3" xfId="5356" xr:uid="{8D1F0D55-E3FC-4769-9D6F-2704F2F5D049}"/>
    <cellStyle name="Normal 2 2 2" xfId="72" xr:uid="{7D2DC2A7-6107-46B6-B157-4C5B144EBB59}"/>
    <cellStyle name="Normal 2 2 2 2" xfId="4391" xr:uid="{33D8D249-25B9-40F1-912F-046A56934CD1}"/>
    <cellStyle name="Normal 2 2 2 3" xfId="2330" xr:uid="{514ECC3C-6B13-4E7E-9306-16349D0A0E14}"/>
    <cellStyle name="Normal 2 2 2 4" xfId="5357" xr:uid="{914C3CAB-2A66-4871-9A76-E2C67BE7D2B9}"/>
    <cellStyle name="Normal 2 2 2 5" xfId="28970" xr:uid="{E21D9C33-01A8-4DF1-BDB3-013B9D347063}"/>
    <cellStyle name="Normal 2 2 2 6" xfId="3863" xr:uid="{3523692F-1B6B-404C-BE27-7DD1F68AF12F}"/>
    <cellStyle name="Normal 2 2 20" xfId="3864" xr:uid="{38546AEC-AE34-46E8-8BE1-CAE639055BC0}"/>
    <cellStyle name="Normal 2 2 20 2" xfId="3865" xr:uid="{F8DEE87A-7D50-48F8-B336-544AEAE4CDEE}"/>
    <cellStyle name="Normal 2 2 20 3" xfId="5358" xr:uid="{717FD1F1-8196-4018-82B3-C37197CDCF65}"/>
    <cellStyle name="Normal 2 2 21" xfId="3866" xr:uid="{3E0C996D-015D-4352-9CFB-F1125FBEB98E}"/>
    <cellStyle name="Normal 2 2 21 2" xfId="3867" xr:uid="{DF016DBB-21EC-4F40-A02E-034E6B2A6C5F}"/>
    <cellStyle name="Normal 2 2 21 3" xfId="5359" xr:uid="{99DF0754-A982-456A-9AEE-B13F9808CA6C}"/>
    <cellStyle name="Normal 2 2 22" xfId="3868" xr:uid="{1B5F39EE-5C41-489F-98C3-C2657D38EDC7}"/>
    <cellStyle name="Normal 2 2 22 2" xfId="5360" xr:uid="{5D6985BA-527D-437A-95D6-58E672B5142A}"/>
    <cellStyle name="Normal 2 2 23" xfId="3869" xr:uid="{97FA3F1B-5996-4374-AC31-59B51F242F08}"/>
    <cellStyle name="Normal 2 2 23 2" xfId="5361" xr:uid="{522D8FE6-1D40-43B4-BCFB-E12B4AB56D07}"/>
    <cellStyle name="Normal 2 2 24" xfId="3870" xr:uid="{1B04E615-4A0F-4B3A-BF6C-3A28C94CDEE6}"/>
    <cellStyle name="Normal 2 2 24 2" xfId="5362" xr:uid="{FE578AC7-FD5D-49B2-9738-EB5BED0D0EC7}"/>
    <cellStyle name="Normal 2 2 25" xfId="3871" xr:uid="{72E2CCEC-4440-4341-AFE2-1B923619EA2F}"/>
    <cellStyle name="Normal 2 2 26" xfId="3088" xr:uid="{9B76F487-7443-457F-8E28-7A4BD167EF67}"/>
    <cellStyle name="Normal 2 2 27" xfId="5346" xr:uid="{C65DB9F0-F8A5-45BE-BEA0-4650467D53D6}"/>
    <cellStyle name="Normal 2 2 28" xfId="1762" xr:uid="{AE1904E6-8D8F-4ED7-81BD-DE39A5312BCC}"/>
    <cellStyle name="Normal 2 2 29" xfId="5824" xr:uid="{62DD44F1-D2CA-418E-9C88-6FE8C459FEBD}"/>
    <cellStyle name="Normal 2 2 3" xfId="71" xr:uid="{7492C85F-BBEE-40B6-8CE8-49D37FEA979C}"/>
    <cellStyle name="Normal 2 2 3 2" xfId="4392" xr:uid="{379B6D12-6CA1-41C1-A75A-D47BD6989072}"/>
    <cellStyle name="Normal 2 2 3 3" xfId="2327" xr:uid="{306233FF-CBC6-48AC-A6A8-212D8A6163CE}"/>
    <cellStyle name="Normal 2 2 3 4" xfId="5363" xr:uid="{EF78AFBA-8C67-415E-85B4-EF7548CA84D8}"/>
    <cellStyle name="Normal 2 2 3 5" xfId="28969" xr:uid="{E981A620-190C-497E-BF53-FBA44198D2D8}"/>
    <cellStyle name="Normal 2 2 3 6" xfId="3872" xr:uid="{B2F173C0-105E-4268-AE12-EE36D8E8D433}"/>
    <cellStyle name="Normal 2 2 30" xfId="347" xr:uid="{1A50BC11-8FDA-4E2F-BAB4-9559AA1A0A45}"/>
    <cellStyle name="Normal 2 2 31" xfId="29" xr:uid="{186FF62F-5315-4D50-AE82-CD50E4F6B1CB}"/>
    <cellStyle name="Normal 2 2 4" xfId="160" xr:uid="{6930DE0B-3321-4E72-8542-2B6E4D3AE099}"/>
    <cellStyle name="Normal 2 2 4 2" xfId="5364" xr:uid="{4D305B82-CA82-48DA-866D-B3FD7FF3B204}"/>
    <cellStyle name="Normal 2 2 4 3" xfId="29043" xr:uid="{989B3794-AA44-4FAA-90E5-5F85E9C39CB0}"/>
    <cellStyle name="Normal 2 2 4 4" xfId="3873" xr:uid="{6245C301-EC96-43B8-98E0-9D70D5F1E983}"/>
    <cellStyle name="Normal 2 2 5" xfId="3874" xr:uid="{E0BF42EC-3908-4A25-A246-EC03DDC808B8}"/>
    <cellStyle name="Normal 2 2 5 2" xfId="5365" xr:uid="{E7022A16-CA5D-473F-A3BB-7274FF21081E}"/>
    <cellStyle name="Normal 2 2 6" xfId="3875" xr:uid="{D1F24A24-68C7-49CD-8D9A-FF4C94C69642}"/>
    <cellStyle name="Normal 2 2 6 2" xfId="5366" xr:uid="{A60B2109-E1E4-4A16-A976-B4EC8CDCE643}"/>
    <cellStyle name="Normal 2 2 7" xfId="3876" xr:uid="{4077A472-325A-4353-8B06-0578AB64601F}"/>
    <cellStyle name="Normal 2 2 7 2" xfId="5367" xr:uid="{386D3DD9-3C78-466A-8477-2796B613F102}"/>
    <cellStyle name="Normal 2 2 8" xfId="3877" xr:uid="{67C521E1-E88D-477C-A311-C7E2DE50C548}"/>
    <cellStyle name="Normal 2 2 8 2" xfId="5368" xr:uid="{E0540216-7059-46BE-AE75-1C3084772BD6}"/>
    <cellStyle name="Normal 2 2 9" xfId="3878" xr:uid="{036720C9-06A6-4567-AB62-D8FF0C5CD8AF}"/>
    <cellStyle name="Normal 2 2 9 2" xfId="5369" xr:uid="{08570453-B22C-4B11-8315-0F474267BB18}"/>
    <cellStyle name="Normal 2 2_09'10 Final 30.09.2010 updated 30.10.10" xfId="3879" xr:uid="{2FB96D85-85EF-48DC-9667-C733173D18F0}"/>
    <cellStyle name="Normal 2 20" xfId="7139" xr:uid="{29EF7704-99B7-4D76-8293-329711CC6374}"/>
    <cellStyle name="Normal 2 21" xfId="26782" xr:uid="{4DA538F0-E015-4983-833F-C1EA292C157F}"/>
    <cellStyle name="Normal 2 22" xfId="29147" xr:uid="{E690E84A-5769-4B64-83B2-298B9809DE19}"/>
    <cellStyle name="Normal 2 23" xfId="34938" xr:uid="{4E645DE6-1430-4093-8BFB-93133C48BE3A}"/>
    <cellStyle name="Normal 2 24" xfId="34941" xr:uid="{1CAF7F0A-9E83-402F-85C6-E214824186AD}"/>
    <cellStyle name="Normal 2 25" xfId="34942" xr:uid="{EFE44E98-BFC9-48CE-949C-8DE9FCAA28C2}"/>
    <cellStyle name="Normal 2 26" xfId="24" xr:uid="{6BB3A9AC-1284-4862-8960-EFC8232122B2}"/>
    <cellStyle name="Normal 2 3" xfId="27" xr:uid="{A4A6FFE5-53FA-484F-8E52-AD15D8F887CB}"/>
    <cellStyle name="Normal 2 3 10" xfId="1763" xr:uid="{6EBCCC03-0310-4EE9-829D-88147F0FFFCD}"/>
    <cellStyle name="Normal 2 3 2" xfId="73" xr:uid="{D62E4BC6-AB05-44F5-B255-57B23EA75466}"/>
    <cellStyle name="Normal 2 3 2 2" xfId="3881" xr:uid="{F7FD758C-1D1E-4767-9945-4E8054074312}"/>
    <cellStyle name="Normal 2 3 2 3" xfId="5371" xr:uid="{A492BC7A-9ED9-445B-979B-3700EFB8BED6}"/>
    <cellStyle name="Normal 2 3 2 4" xfId="28971" xr:uid="{9F128630-CADB-45F5-8C9A-8E686D35F619}"/>
    <cellStyle name="Normal 2 3 2 5" xfId="3880" xr:uid="{CD7DA17C-F972-4F42-95D4-205CCB36837B}"/>
    <cellStyle name="Normal 2 3 3" xfId="3882" xr:uid="{33F4A5E4-C013-4BB6-AFB1-B72263CCE222}"/>
    <cellStyle name="Normal 2 3 3 2" xfId="5372" xr:uid="{FA5C7C23-AD05-4193-82FF-E6961B9E9B3E}"/>
    <cellStyle name="Normal 2 3 4" xfId="3883" xr:uid="{C76A95E5-1536-49B6-BF6D-D374B38978DB}"/>
    <cellStyle name="Normal 2 3 4 2" xfId="5373" xr:uid="{8ED1899A-B006-48A6-ABEB-1E075E918AD7}"/>
    <cellStyle name="Normal 2 3 5" xfId="3884" xr:uid="{F1B6DF22-9F5E-416B-A732-537C4ABF8B1C}"/>
    <cellStyle name="Normal 2 3 5 2" xfId="5374" xr:uid="{710793BC-B635-477E-AF66-235858C4504A}"/>
    <cellStyle name="Normal 2 3 6" xfId="3885" xr:uid="{50210BCB-EB5C-49AC-8627-913FF1616BE6}"/>
    <cellStyle name="Normal 2 3 6 2" xfId="5375" xr:uid="{392D4655-83A8-4479-9D17-BC21B6A79CC7}"/>
    <cellStyle name="Normal 2 3 7" xfId="4452" xr:uid="{4196DC5E-2E8B-461A-BF47-10948CD0633D}"/>
    <cellStyle name="Normal 2 3 7 2" xfId="4563" xr:uid="{D98E069C-0901-4FF7-AE6C-7D07D83F2368}"/>
    <cellStyle name="Normal 2 3 8" xfId="5370" xr:uid="{EBE1149F-6197-416C-BE72-A815FF7C19CF}"/>
    <cellStyle name="Normal 2 3 9" xfId="28945" xr:uid="{4A12A3FF-46C2-4FF0-9455-738C5FAE64F9}"/>
    <cellStyle name="Normal 2 3_PAYMENTS 04'11 FINAL" xfId="3886" xr:uid="{FCEA3046-D6EC-4D9B-94DC-735AD8DC1EB2}"/>
    <cellStyle name="Normal 2 4" xfId="70" xr:uid="{73601F9C-F2CC-4936-B987-AEBEE50FB9AD}"/>
    <cellStyle name="Normal 2 4 2" xfId="3887" xr:uid="{8C679ED1-E816-4573-9811-15A64DF477F0}"/>
    <cellStyle name="Normal 2 4 2 2" xfId="5377" xr:uid="{8D988CB8-B8FD-4E03-8D2E-8E2D55C1EED0}"/>
    <cellStyle name="Normal 2 4 3" xfId="3888" xr:uid="{355B6A96-6B31-4913-9F61-34757D2A4696}"/>
    <cellStyle name="Normal 2 4 3 2" xfId="5378" xr:uid="{213985CA-6C21-4FE9-B93B-13611EDAFBBE}"/>
    <cellStyle name="Normal 2 4 4" xfId="3889" xr:uid="{457F2B0B-1DD6-4769-A214-FFBF816B220C}"/>
    <cellStyle name="Normal 2 4 4 2" xfId="5379" xr:uid="{89BC8FA2-D748-4773-960E-F860C6132383}"/>
    <cellStyle name="Normal 2 4 5" xfId="3890" xr:uid="{A9E60B6C-BF78-4F98-B509-ABEEE828773A}"/>
    <cellStyle name="Normal 2 4 5 2" xfId="5380" xr:uid="{BEFA5B8C-DEA0-46DF-9E09-E2E1C75A22D0}"/>
    <cellStyle name="Normal 2 4 6" xfId="3891" xr:uid="{4E17E7B4-2CAA-4449-96BB-A153E8117F7C}"/>
    <cellStyle name="Normal 2 4 6 2" xfId="5381" xr:uid="{A88409F3-70D3-437D-A8D5-CDF1E3DF020F}"/>
    <cellStyle name="Normal 2 4 7" xfId="5376" xr:uid="{473827B1-13E0-4F2F-95AB-09EAD6B45941}"/>
    <cellStyle name="Normal 2 4 8" xfId="28968" xr:uid="{5E08DE64-6358-4EC5-824A-ADC900213D5D}"/>
    <cellStyle name="Normal 2 4 9" xfId="1764" xr:uid="{9D8A1553-C4F4-48CF-B7D4-59AF95D1E47D}"/>
    <cellStyle name="Normal 2 43" xfId="10" xr:uid="{5FFC013C-6D6E-4B87-9C94-46286B0720CA}"/>
    <cellStyle name="Normal 2 5" xfId="248" xr:uid="{FDB7C123-9D44-4759-B1CD-0A132055C83C}"/>
    <cellStyle name="Normal 2 5 2" xfId="3892" xr:uid="{3403EFF2-99E6-4F0A-8684-4E2FEBD84450}"/>
    <cellStyle name="Normal 2 5 2 2" xfId="5383" xr:uid="{1DCF8ED1-F985-4B44-9A5A-A083ACC45799}"/>
    <cellStyle name="Normal 2 5 3" xfId="3893" xr:uid="{102961D6-FA7E-4C69-8042-D056A1D11829}"/>
    <cellStyle name="Normal 2 5 3 2" xfId="5384" xr:uid="{4DED4C03-3DA3-4503-A492-AA1D84CFBA59}"/>
    <cellStyle name="Normal 2 5 4" xfId="3894" xr:uid="{4A3DA2E1-396E-49D2-8495-C5C10C62850D}"/>
    <cellStyle name="Normal 2 5 4 2" xfId="5385" xr:uid="{82C533EC-76C9-41BF-823D-8B3A32C458A7}"/>
    <cellStyle name="Normal 2 5 5" xfId="3895" xr:uid="{2C2BA8A9-54DF-4C94-AFA1-C310A5D33FF6}"/>
    <cellStyle name="Normal 2 5 5 2" xfId="5386" xr:uid="{385EA216-2976-4CE3-A5E1-2B4E84428D60}"/>
    <cellStyle name="Normal 2 5 6" xfId="3896" xr:uid="{B32605DA-C14E-40D3-A0F5-5875E0D19437}"/>
    <cellStyle name="Normal 2 5 6 2" xfId="5387" xr:uid="{969139E1-C933-4191-94C3-EB303ECACC6E}"/>
    <cellStyle name="Normal 2 5 7" xfId="5382" xr:uid="{930D9A64-2BAA-4960-9355-2638474F06B6}"/>
    <cellStyle name="Normal 2 5 8" xfId="29127" xr:uid="{086A7F38-01FA-4549-A7C6-8C950DB093A0}"/>
    <cellStyle name="Normal 2 5 9" xfId="1765" xr:uid="{98296606-5BE0-41EA-BD65-3E7AFB4626D7}"/>
    <cellStyle name="Normal 2 6" xfId="1766" xr:uid="{1B5C2CEF-B567-4CC6-98E8-070491027570}"/>
    <cellStyle name="Normal 2 6 2" xfId="5388" xr:uid="{8B25AACC-B5DE-4797-991C-5D6E1CA05513}"/>
    <cellStyle name="Normal 2 7" xfId="74" xr:uid="{E45C1A4E-D8AC-447B-9BEE-FA12CB9DFC0F}"/>
    <cellStyle name="Normal 2 7 2" xfId="5389" xr:uid="{977B7148-07FE-438C-80AE-F3635D8EFC88}"/>
    <cellStyle name="Normal 2 7 3" xfId="28972" xr:uid="{D908E8FC-C3A7-4E70-9D2D-3A409D14592E}"/>
    <cellStyle name="Normal 2 7 4" xfId="1767" xr:uid="{C1FAF54D-BDE9-4E0C-B873-7A6643AB0B51}"/>
    <cellStyle name="Normal 2 8" xfId="1768" xr:uid="{4847AB77-FB71-4421-B24B-8D4901ACBCD6}"/>
    <cellStyle name="Normal 2 8 2" xfId="3897" xr:uid="{B93536CF-3E41-4B8B-8BB1-FDAA1AF41AC0}"/>
    <cellStyle name="Normal 2 8 3" xfId="5390" xr:uid="{207D1046-54BF-47C7-9365-1947DFAA7EBB}"/>
    <cellStyle name="Normal 2 8_PAYMENTS 04'11 FINAL" xfId="3898" xr:uid="{F71628AF-2070-4DF4-9235-8E4C3D14C9F7}"/>
    <cellStyle name="Normal 2 9" xfId="1769" xr:uid="{2A10DF1C-23A7-4555-89C7-73198D08B19C}"/>
    <cellStyle name="Normal 2 9 2" xfId="3899" xr:uid="{0463D2E7-2A6B-456D-B92D-DA4B34ACF3C0}"/>
    <cellStyle name="Normal 2 9 3" xfId="5391" xr:uid="{3206F7C1-5270-422F-8D6A-681376F8CDA9}"/>
    <cellStyle name="Normal 2 9_PAYMENTS 04'11 FINAL" xfId="3900" xr:uid="{6D12C231-C320-42B7-8DF0-1B102250280E}"/>
    <cellStyle name="Normal 2_BOA LIFE 2010" xfId="3901" xr:uid="{F9956B0F-6E93-40A9-9BF3-2A988BDF0DAA}"/>
    <cellStyle name="Normal 20" xfId="4374" xr:uid="{8C8D8701-526E-4850-8188-0AAFE470B5A8}"/>
    <cellStyle name="Normal 20 2" xfId="3902" xr:uid="{B7C1EF89-5119-4A5C-A74E-A44946CF8222}"/>
    <cellStyle name="Normal 20 2 2" xfId="5392" xr:uid="{C8224251-E947-46C3-8C37-F5C32858795C}"/>
    <cellStyle name="Normal 20 3" xfId="3903" xr:uid="{294FDD4A-E1CF-417C-A54D-DAEC32CE6CEF}"/>
    <cellStyle name="Normal 20 3 2" xfId="5393" xr:uid="{13C3217E-2B22-45AA-A03B-4AFBB59E3AC8}"/>
    <cellStyle name="Normal 21" xfId="1770" xr:uid="{3F0E7FC0-F2D5-4333-A7EC-15B628680229}"/>
    <cellStyle name="Normal 21 2" xfId="5821" xr:uid="{FE507868-83E4-4321-B52D-78486B32F2B4}"/>
    <cellStyle name="Normal 22" xfId="4393" xr:uid="{2E29440B-4DAC-4440-9298-B21CF5A60150}"/>
    <cellStyle name="Normal 22 11" xfId="75" xr:uid="{7639AA0D-006E-4C0F-ACCD-1F4945A7A6F0}"/>
    <cellStyle name="Normal 22 2" xfId="4530" xr:uid="{9FCD6921-9AFA-49D9-BC41-388452DE82C8}"/>
    <cellStyle name="Normal 23" xfId="4484" xr:uid="{F079C440-7354-4D26-99C6-F2BBC8A89BE1}"/>
    <cellStyle name="Normal 23 2" xfId="4594" xr:uid="{F574A4F8-368A-4234-A7E5-48D2FF34DF35}"/>
    <cellStyle name="Normal 23 3" xfId="5822" xr:uid="{670BD18D-7506-4987-96D4-A8DA812F51C3}"/>
    <cellStyle name="Normal 24" xfId="3904" xr:uid="{9625BDC6-158A-44A3-AD45-49EB47A85FC7}"/>
    <cellStyle name="Normal 24 2" xfId="3905" xr:uid="{AEC2DEF7-A579-4B7B-B04C-CA35F50A446A}"/>
    <cellStyle name="Normal 24 2 2" xfId="5395" xr:uid="{204EB975-92FD-4255-AAFD-E3B3C1A979F0}"/>
    <cellStyle name="Normal 24 3" xfId="3906" xr:uid="{64680F8E-5970-439C-A747-004081C580A3}"/>
    <cellStyle name="Normal 24 3 2" xfId="5396" xr:uid="{34A0AC6D-F330-467C-A8D1-1C166C12E59F}"/>
    <cellStyle name="Normal 24 4" xfId="3907" xr:uid="{2F074ADC-12D7-4494-B340-72BB779D8830}"/>
    <cellStyle name="Normal 24 4 2" xfId="5397" xr:uid="{CA8FEF3C-611F-42B2-8D8E-8D43D7205FFB}"/>
    <cellStyle name="Normal 24 5" xfId="3908" xr:uid="{9399C141-379E-46D6-958F-8E5E7BB3B24C}"/>
    <cellStyle name="Normal 24 5 2" xfId="5398" xr:uid="{3B93EFB3-CDD0-4D1A-A4F1-31CDB348DABD}"/>
    <cellStyle name="Normal 24 6" xfId="3909" xr:uid="{5749DB83-8AB9-471D-B292-2230F5B243FD}"/>
    <cellStyle name="Normal 24 6 2" xfId="5399" xr:uid="{3E6DDC51-F18D-4806-AA4C-8DBC40E4C6B5}"/>
    <cellStyle name="Normal 24 7" xfId="3910" xr:uid="{856E65F1-2AFE-4184-9555-EA3FAA317519}"/>
    <cellStyle name="Normal 24 7 2" xfId="5400" xr:uid="{9628DDA1-0B84-4DC1-9074-FDDFEFF5E17B}"/>
    <cellStyle name="Normal 24 8" xfId="3911" xr:uid="{B567CB44-C191-4866-958D-4E100081513A}"/>
    <cellStyle name="Normal 24 9" xfId="5394" xr:uid="{1857B3F0-5E9D-443E-8015-DF58EC35F804}"/>
    <cellStyle name="Normal 25" xfId="4485" xr:uid="{426F5784-1DE9-49ED-A452-F492E22954CE}"/>
    <cellStyle name="Normal 26" xfId="3912" xr:uid="{5EED890B-A02E-4F1B-8D57-97297123B687}"/>
    <cellStyle name="Normal 26 2" xfId="5401" xr:uid="{6E67446D-BCA7-4CCF-8B39-C289BC0E84BB}"/>
    <cellStyle name="Normal 27" xfId="3913" xr:uid="{BED9F158-FF14-4B1B-9AFD-406E9E772843}"/>
    <cellStyle name="Normal 27 2" xfId="5402" xr:uid="{B827E238-3B06-4B75-95DD-635D5168E8AC}"/>
    <cellStyle name="Normal 28" xfId="3914" xr:uid="{2083F37A-A104-4F7F-B977-111737CECD23}"/>
    <cellStyle name="Normal 28 2" xfId="5403" xr:uid="{7676E729-37F4-4C6C-BE4D-8490938EA7DA}"/>
    <cellStyle name="Normal 29" xfId="4595" xr:uid="{7A0E7B8D-5536-4274-8400-9665CE5E3ABA}"/>
    <cellStyle name="Normal 293" xfId="76" xr:uid="{8EA27B7D-3CFB-4FB1-9F2F-30BDAB1F2D7B}"/>
    <cellStyle name="Normal 3" xfId="20" xr:uid="{C6E9B26E-4AFE-44F2-BC93-7B61A2487AB6}"/>
    <cellStyle name="Normal 3 10" xfId="3916" xr:uid="{CC0A1583-10F2-417E-85A5-54413A9F9942}"/>
    <cellStyle name="Normal 3 10 2" xfId="4502" xr:uid="{6BA93075-358E-4887-9A9C-F1C472148F01}"/>
    <cellStyle name="Normal 3 10 3" xfId="5405" xr:uid="{74388BC7-8E7E-4442-A5D9-205F9AB86C57}"/>
    <cellStyle name="Normal 3 11" xfId="3917" xr:uid="{93094DAD-6B2C-4A37-890B-6E0332750CE8}"/>
    <cellStyle name="Normal 3 11 2" xfId="4503" xr:uid="{F22A6B1B-5A8A-4C1F-8EF5-BAF2D8EC13B8}"/>
    <cellStyle name="Normal 3 12" xfId="3918" xr:uid="{0BE12994-2140-4D2B-8FDA-723549ADFDDD}"/>
    <cellStyle name="Normal 3 13" xfId="3915" xr:uid="{3D4B9A85-C9A4-44A2-B0CE-21B19E2BAE76}"/>
    <cellStyle name="Normal 3 14" xfId="4398" xr:uid="{3CCDCCEA-730F-496F-9838-5A6D02F4D47E}"/>
    <cellStyle name="Normal 3 14 2" xfId="4534" xr:uid="{09371D66-494A-4667-AA5F-55A164D4303C}"/>
    <cellStyle name="Normal 3 15" xfId="4486" xr:uid="{C76A9325-A7D5-4E74-A4B5-455A40576B4B}"/>
    <cellStyle name="Normal 3 16" xfId="5404" xr:uid="{0975DE70-E6F6-42A2-81E2-E2F20359ED90}"/>
    <cellStyle name="Normal 3 17" xfId="1962" xr:uid="{209B29B3-968D-4966-9DB8-FD979C38790E}"/>
    <cellStyle name="Normal 3 18" xfId="349" xr:uid="{3B30852E-2940-4873-AFB8-45DF3DB1B7D3}"/>
    <cellStyle name="Normal 3 19" xfId="34945" xr:uid="{8D41E68F-B851-4B1B-808F-FBE37289430C}"/>
    <cellStyle name="Normal 3 2" xfId="25" xr:uid="{98C62CDD-E6FF-4B5D-BFE0-02D603E3D2A5}"/>
    <cellStyle name="Normal 3 2 2" xfId="162" xr:uid="{888C8E59-1AB2-4D3F-8209-A7F75A33B207}"/>
    <cellStyle name="Normal 3 2 2 2" xfId="4505" xr:uid="{67DD6CC5-2017-4C7A-A6EC-372EF4F711FE}"/>
    <cellStyle name="Normal 3 2 2 3" xfId="5407" xr:uid="{20065E1E-A271-4E76-BFB3-C72AC38A60CB}"/>
    <cellStyle name="Normal 3 2 2 4" xfId="29045" xr:uid="{5B59D2E1-0D99-42BB-B91C-FB56D81952E3}"/>
    <cellStyle name="Normal 3 2 2 5" xfId="3920" xr:uid="{FDDFE9FC-7290-4DFC-9378-68CC95453AFC}"/>
    <cellStyle name="Normal 3 2 3" xfId="4454" xr:uid="{245EBD38-FACC-4BF4-BAD0-B6724500B898}"/>
    <cellStyle name="Normal 3 2 3 2" xfId="4565" xr:uid="{DC401025-74FA-47A8-AD0C-54F6681D57FC}"/>
    <cellStyle name="Normal 3 2 4" xfId="4504" xr:uid="{39D5B86D-64BF-4F22-B0D1-FB6A27922878}"/>
    <cellStyle name="Normal 3 2 5" xfId="5406" xr:uid="{1702DE97-38FD-42E8-9B0F-F5F55A9B2504}"/>
    <cellStyle name="Normal 3 2 6" xfId="5826" xr:uid="{5AF245C6-B70A-4858-9615-D69D16E52023}"/>
    <cellStyle name="Normal 3 2 7" xfId="3919" xr:uid="{A3C58370-9362-45DB-9DB5-FEE013AC0EE5}"/>
    <cellStyle name="Normal 3 2 8" xfId="28943" xr:uid="{A077ACAF-CCD6-4FD2-9ADF-8D7AA11BC02B}"/>
    <cellStyle name="Normal 3 3" xfId="98" xr:uid="{CF5118BF-4159-41F6-BB61-1D7F61C3AEBE}"/>
    <cellStyle name="Normal 3 3 2" xfId="3922" xr:uid="{CDAA9273-3BC5-43BC-A794-ABEDE65CD45E}"/>
    <cellStyle name="Normal 3 3 2 2" xfId="4506" xr:uid="{98B6CDE5-E452-4E50-A0BB-59EA92E4358B}"/>
    <cellStyle name="Normal 3 3 2 3" xfId="5409" xr:uid="{B6AC3C7E-8B5D-4986-BAED-A334073D9AB0}"/>
    <cellStyle name="Normal 3 3 3" xfId="3923" xr:uid="{24168CA7-FD4D-4A2F-B2CE-AC51C7FCDA60}"/>
    <cellStyle name="Normal 3 3 3 2" xfId="4507" xr:uid="{DC23D11D-340B-4579-A837-826C5990CD2E}"/>
    <cellStyle name="Normal 3 3 3 3" xfId="5410" xr:uid="{0C78CFAA-EB02-48A3-BE2D-6DF4DE77C1F0}"/>
    <cellStyle name="Normal 3 3 4" xfId="3924" xr:uid="{D5054B82-C417-4CD5-B71D-1AFAB245048E}"/>
    <cellStyle name="Normal 3 3 4 2" xfId="4508" xr:uid="{78EC01A4-367F-4915-A940-E8B531C98CDD}"/>
    <cellStyle name="Normal 3 3 5" xfId="3925" xr:uid="{49C3700F-E211-4A63-B5BC-A0F887C033F4}"/>
    <cellStyle name="Normal 3 3 5 2" xfId="4509" xr:uid="{4FCC1AB9-F355-4D86-A86C-7AA191E3F37A}"/>
    <cellStyle name="Normal 3 3 6" xfId="3926" xr:uid="{16DB2EF1-4C27-430F-A025-970148EF119C}"/>
    <cellStyle name="Normal 3 3 6 2" xfId="4510" xr:uid="{5C7A0C89-3C71-4622-A84A-5BA87439A026}"/>
    <cellStyle name="Normal 3 3 7" xfId="5408" xr:uid="{AA50CBA6-F277-43A0-939C-6B1B3D1756DC}"/>
    <cellStyle name="Normal 3 3 8" xfId="28992" xr:uid="{BE29598B-B17C-4C28-825E-DE2FD3A706FE}"/>
    <cellStyle name="Normal 3 3 9" xfId="3921" xr:uid="{6607C532-7CB5-4D47-A946-0CD677F000B9}"/>
    <cellStyle name="Normal 3 3_PAYMENTS 04'11 FINAL" xfId="3927" xr:uid="{B5FB7CAE-B7AB-41F0-BD61-F1CD855C134A}"/>
    <cellStyle name="Normal 3 4" xfId="3928" xr:uid="{B8E674CD-B312-41FB-93E6-FD2F68B3781B}"/>
    <cellStyle name="Normal 3 4 2" xfId="3929" xr:uid="{B519AFC4-FBA4-4073-9327-4CBD58994606}"/>
    <cellStyle name="Normal 3 4 2 2" xfId="5412" xr:uid="{A5DA72C0-25D6-4AD6-B59F-ECA7E79D6337}"/>
    <cellStyle name="Normal 3 4 3" xfId="3930" xr:uid="{E8047510-D659-4ABF-86CA-D0784A82662C}"/>
    <cellStyle name="Normal 3 4 3 2" xfId="5413" xr:uid="{959D878F-BCF9-4849-BC49-02E747074306}"/>
    <cellStyle name="Normal 3 4 4" xfId="4511" xr:uid="{1D780691-E583-4ECD-9AE1-9908D27484B0}"/>
    <cellStyle name="Normal 3 4 5" xfId="5411" xr:uid="{2B2E68D1-2833-4073-8871-5F07F6EE3D65}"/>
    <cellStyle name="Normal 3 4_BOA LIFE 2011 FINAL" xfId="3931" xr:uid="{C79F581C-F66D-478C-939F-9B13320FDE3F}"/>
    <cellStyle name="Normal 3 5" xfId="3932" xr:uid="{3D7BA657-5B3E-496E-9B70-2917749916D7}"/>
    <cellStyle name="Normal 3 5 2" xfId="3933" xr:uid="{C01FACB2-C1B7-4E2B-B087-92FE337A4747}"/>
    <cellStyle name="Normal 3 5 2 2" xfId="4513" xr:uid="{EAC49B1D-8878-4759-9E2C-8E8A5CAAF6B0}"/>
    <cellStyle name="Normal 3 5 2 3" xfId="5415" xr:uid="{F5DF668F-A5E3-4B42-B581-73A88EBA78C5}"/>
    <cellStyle name="Normal 3 5 3" xfId="4512" xr:uid="{95428A41-EF52-44A8-9F56-CB8DF5800307}"/>
    <cellStyle name="Normal 3 5 4" xfId="5414" xr:uid="{104B239F-1362-423E-B4EE-7FA831B8C95E}"/>
    <cellStyle name="Normal 3 6" xfId="3934" xr:uid="{E714E9B5-5639-4F0A-A65D-CBEAD8373CBC}"/>
    <cellStyle name="Normal 3 6 2" xfId="3935" xr:uid="{34A45D65-D357-440F-8986-07B207D6AB5F}"/>
    <cellStyle name="Normal 3 6 2 2" xfId="4515" xr:uid="{B33E8AA7-2E57-4019-80AA-1AFF32163BC1}"/>
    <cellStyle name="Normal 3 6 2 3" xfId="5417" xr:uid="{073DE3E5-5CD0-4D2C-BE0F-C49DB8C2DE48}"/>
    <cellStyle name="Normal 3 6 3" xfId="4514" xr:uid="{089EB923-252D-42EA-AA16-2CC2D7DD503F}"/>
    <cellStyle name="Normal 3 6 4" xfId="5416" xr:uid="{BDB9A29E-46DC-49D4-A86E-2035BD3B1CD1}"/>
    <cellStyle name="Normal 3 7" xfId="93" xr:uid="{B3340214-8689-4586-8FB8-5CF6FCB42888}"/>
    <cellStyle name="Normal 3 7 2" xfId="3937" xr:uid="{FB134D9A-AE18-4802-A444-5C7F5CB7AD83}"/>
    <cellStyle name="Normal 3 7 2 2" xfId="4517" xr:uid="{CC9567B0-EBC7-4158-808C-B127700B898B}"/>
    <cellStyle name="Normal 3 7 3" xfId="4516" xr:uid="{DEFB5367-42D1-40E4-9DDE-05D91517DEC5}"/>
    <cellStyle name="Normal 3 7 4" xfId="5418" xr:uid="{96263414-7FA0-4196-8DCA-2D8A2CC7FA79}"/>
    <cellStyle name="Normal 3 7 5" xfId="28987" xr:uid="{1AA17DAE-F260-4363-B003-EF2CB5C917F7}"/>
    <cellStyle name="Normal 3 7 6" xfId="3936" xr:uid="{DC57ED3E-D8B7-40B3-9CE9-9C00A89EA2A0}"/>
    <cellStyle name="Normal 3 7_PAYMENTS 04'11 FINAL" xfId="3938" xr:uid="{0FDE4116-13DC-494A-BF16-69046E49B814}"/>
    <cellStyle name="Normal 3 8" xfId="87" xr:uid="{55F35E43-EF20-40C8-8B59-7A5CBF3ACB65}"/>
    <cellStyle name="Normal 3 8 2" xfId="3940" xr:uid="{CEB03A2C-223D-46A4-990E-822BBBD1C076}"/>
    <cellStyle name="Normal 3 8 2 2" xfId="4518" xr:uid="{D937A220-05E5-48F1-8E4D-A49E9A71B9DF}"/>
    <cellStyle name="Normal 3 8 3" xfId="5419" xr:uid="{E824D26B-D4BD-4308-8DB5-D77D4529F855}"/>
    <cellStyle name="Normal 3 8 4" xfId="28981" xr:uid="{5244B3B5-59D8-4628-AB9F-6DE496F76035}"/>
    <cellStyle name="Normal 3 8 5" xfId="3939" xr:uid="{D02261AD-129A-4074-B11E-2E81DE7DF487}"/>
    <cellStyle name="Normal 3 9" xfId="3941" xr:uid="{AF6F4B39-320C-42C1-A82E-F536B5957215}"/>
    <cellStyle name="Normal 3 9 2" xfId="4519" xr:uid="{072F10E1-D0B6-4744-8F20-7A745BFFEAEC}"/>
    <cellStyle name="Normal 3 9 3" xfId="5420" xr:uid="{7F76A4A0-9ADA-473E-A609-3CD843C970FE}"/>
    <cellStyle name="Normal 30" xfId="4596" xr:uid="{D946B527-C970-4BBB-B8BD-A46AB127C50A}"/>
    <cellStyle name="Normal 31" xfId="4601" xr:uid="{95EE873E-94DD-4E65-A853-535CCFCC1248}"/>
    <cellStyle name="Normal 32" xfId="3942" xr:uid="{FEA593A2-A720-4249-93F0-28C862FC9FA2}"/>
    <cellStyle name="Normal 32 2" xfId="5421" xr:uid="{E36A47B6-35C8-4263-9287-2B6EDCD81CA2}"/>
    <cellStyle name="Normal 33" xfId="3943" xr:uid="{E391DC16-C7CF-4EA3-B70D-9181C0249436}"/>
    <cellStyle name="Normal 33 2" xfId="5422" xr:uid="{03158711-F909-4E4B-904A-225C2B092E4A}"/>
    <cellStyle name="Normal 34" xfId="4603" xr:uid="{599574AD-5D4C-45DC-A209-3E19C4A2D1B5}"/>
    <cellStyle name="Normal 34 2" xfId="3944" xr:uid="{EBE9750E-0C0B-4F9E-BEC4-490D968D638A}"/>
    <cellStyle name="Normal 34 2 2" xfId="5423" xr:uid="{139E53B6-4FA2-4F28-B686-5E090AF50B8A}"/>
    <cellStyle name="Normal 34 3" xfId="3945" xr:uid="{E7E57A17-B1B4-42D0-8F91-EED180472763}"/>
    <cellStyle name="Normal 34 3 2" xfId="5424" xr:uid="{61CCB5D1-FDF2-4F0D-BF2C-40042F210455}"/>
    <cellStyle name="Normal 34 4" xfId="3946" xr:uid="{04A52EA3-C39F-4374-A455-CA94774F0296}"/>
    <cellStyle name="Normal 34 4 2" xfId="5425" xr:uid="{31C0B715-B7EB-4C09-8A6D-E79AFEE48C63}"/>
    <cellStyle name="Normal 34 5" xfId="3947" xr:uid="{C1C80BD3-E367-401F-8A24-3579894F5ABD}"/>
    <cellStyle name="Normal 34 5 2" xfId="5426" xr:uid="{1165FD6C-FF52-497B-BF15-21D331E3D665}"/>
    <cellStyle name="Normal 34 6" xfId="3948" xr:uid="{DF415B74-280B-4882-8D8F-E3298BA58B44}"/>
    <cellStyle name="Normal 34 6 2" xfId="5427" xr:uid="{E876C0E7-26AC-4A0D-8AB2-CB476A12120C}"/>
    <cellStyle name="Normal 35" xfId="5677" xr:uid="{5CE7C6D8-8E1D-4632-A88F-E0CC488F94B4}"/>
    <cellStyle name="Normal 36" xfId="5679" xr:uid="{CAD5ECD5-04EC-468A-9341-83AE62F21B91}"/>
    <cellStyle name="Normal 37" xfId="5681" xr:uid="{CEBE1A0B-5E6C-49E0-B4A3-B6CA7BFB2E23}"/>
    <cellStyle name="Normal 38" xfId="5684" xr:uid="{FC96906D-3316-48B8-8741-D348C7625937}"/>
    <cellStyle name="Normal 38 2" xfId="3949" xr:uid="{4C7A6A9A-BB9D-4FB5-A420-47A05701E66A}"/>
    <cellStyle name="Normal 38 2 2" xfId="5428" xr:uid="{7C0C51AD-9243-4F56-B414-708EE37BD15B}"/>
    <cellStyle name="Normal 38 3" xfId="3950" xr:uid="{F96EB142-D524-4865-86BB-6208A5CDAE39}"/>
    <cellStyle name="Normal 38 3 2" xfId="5429" xr:uid="{84C20536-7E28-421D-AF5E-9B2F09A67BC5}"/>
    <cellStyle name="Normal 38 4" xfId="3951" xr:uid="{F2521375-E999-46EE-87C1-7E826D44514E}"/>
    <cellStyle name="Normal 38 4 2" xfId="5430" xr:uid="{90C9B6BE-F9B5-4FC2-B8FA-1053656C4A02}"/>
    <cellStyle name="Normal 38 5" xfId="3952" xr:uid="{9BA952F1-EC70-4F34-B6B5-2A81AD76332D}"/>
    <cellStyle name="Normal 38 5 2" xfId="5431" xr:uid="{1D239A1E-DEF1-4E39-9A17-891DB79DCB32}"/>
    <cellStyle name="Normal 38 6" xfId="3953" xr:uid="{374AF66C-4AAE-4C24-ABC0-144949C1075E}"/>
    <cellStyle name="Normal 38 6 2" xfId="5432" xr:uid="{9B99D93C-2CCF-44E0-97EE-2230917B7A71}"/>
    <cellStyle name="Normal 38 7" xfId="3954" xr:uid="{28C80A38-10AB-421E-9134-B8DB2672074F}"/>
    <cellStyle name="Normal 39" xfId="3955" xr:uid="{D45DA179-8DE3-4B03-B439-5C72D051529F}"/>
    <cellStyle name="Normal 39 2" xfId="5433" xr:uid="{EEAE8EE8-18B0-4E5F-A779-6E06705B45F7}"/>
    <cellStyle name="Normal 4" xfId="95" xr:uid="{AAEF586F-3300-4E92-996A-C895E8E6C310}"/>
    <cellStyle name="Normal 4 10" xfId="2904" xr:uid="{E90E4371-84FA-4BAB-A640-E5C5542DEA3F}"/>
    <cellStyle name="Normal 4 10 2" xfId="4493" xr:uid="{94949FE3-CA1B-486B-B7A2-2439E2F3964C}"/>
    <cellStyle name="Normal 4 11" xfId="4401" xr:uid="{1818335D-580C-4915-A15B-3439949E63E3}"/>
    <cellStyle name="Normal 4 11 2" xfId="4537" xr:uid="{878BFC83-851B-4FA0-A818-703B36A259BB}"/>
    <cellStyle name="Normal 4 12" xfId="4488" xr:uid="{C66181E6-F24C-4A46-986D-D684E0159375}"/>
    <cellStyle name="Normal 4 13" xfId="4600" xr:uid="{A06EE404-9F51-4BCF-9DD7-4A94D881BC82}"/>
    <cellStyle name="Normal 4 14" xfId="1965" xr:uid="{68949B18-7735-4114-AC84-2DEC9640BC2F}"/>
    <cellStyle name="Normal 4 15" xfId="5827" xr:uid="{DD7120EE-2B0F-47C8-830E-7616056AE10F}"/>
    <cellStyle name="Normal 4 16" xfId="354" xr:uid="{88DF9536-3210-4260-A816-1EF2DEEF1C1E}"/>
    <cellStyle name="Normal 4 17" xfId="28989" xr:uid="{11A6BBC9-1A77-4A54-9346-762106C6B18B}"/>
    <cellStyle name="Normal 4 2" xfId="153" xr:uid="{C1033BFE-45C7-4022-873D-4DEF8FF604D6}"/>
    <cellStyle name="Normal 4 2 2" xfId="3957" xr:uid="{74A7D22C-CF64-4FAC-B746-EC796D00A1B2}"/>
    <cellStyle name="Normal 4 2 2 2" xfId="5435" xr:uid="{2AC2A283-50A1-4AAD-B9B5-217F2590F81A}"/>
    <cellStyle name="Normal 4 2 3" xfId="3958" xr:uid="{DE35EDAD-5FAD-4DB1-AA9D-44B5689AB77F}"/>
    <cellStyle name="Normal 4 2 3 2" xfId="5436" xr:uid="{562AF0C6-0E56-450D-B5AE-1356B788CF0A}"/>
    <cellStyle name="Normal 4 2 4" xfId="3959" xr:uid="{FBFCFE27-4BB4-4D9E-8F6C-72A9C2DE09F2}"/>
    <cellStyle name="Normal 4 2 4 2" xfId="5437" xr:uid="{C66E18ED-5D70-46CA-B66F-EBA1483173E6}"/>
    <cellStyle name="Normal 4 2 5" xfId="3960" xr:uid="{27FBB823-B2CA-4C50-9137-16088CACE8FE}"/>
    <cellStyle name="Normal 4 2 5 2" xfId="5438" xr:uid="{FD0A39DC-F50A-4C6E-858C-E8D7AB6FB37A}"/>
    <cellStyle name="Normal 4 2 6" xfId="3961" xr:uid="{9076480E-8A35-4AE1-AA53-5E435E5B3E3B}"/>
    <cellStyle name="Normal 4 2 6 2" xfId="5439" xr:uid="{08D66200-8D69-43C6-86A2-4E6D48BC71FC}"/>
    <cellStyle name="Normal 4 2 7" xfId="4457" xr:uid="{2A59B06F-0956-4475-85A9-A04CC2795F58}"/>
    <cellStyle name="Normal 4 2 7 2" xfId="4568" xr:uid="{A146A39C-0A4A-4A26-9DAD-8212DC721DFA}"/>
    <cellStyle name="Normal 4 2 8" xfId="5434" xr:uid="{29EAE044-B361-423A-98CD-DBC6FD4908B7}"/>
    <cellStyle name="Normal 4 2 9" xfId="3956" xr:uid="{695519B1-84C5-489A-823F-A86ACA2F8D31}"/>
    <cellStyle name="Normal 4 3" xfId="156" xr:uid="{C958B3E3-DF4D-4845-8617-29EE16644AAD}"/>
    <cellStyle name="Normal 4 3 2" xfId="5440" xr:uid="{30FEAA3D-C320-41C7-AE9B-FDD5C7853E65}"/>
    <cellStyle name="Normal 4 3 3" xfId="29040" xr:uid="{91728F33-0C9C-4AA4-9167-8885ACAA6782}"/>
    <cellStyle name="Normal 4 3 4" xfId="3962" xr:uid="{AA6D5FD7-089E-4142-8C7F-59867D31D364}"/>
    <cellStyle name="Normal 4 4" xfId="3963" xr:uid="{8D9C2CF5-6478-41CC-B35C-EC31DF534B46}"/>
    <cellStyle name="Normal 4 4 2" xfId="5441" xr:uid="{46A0CC35-C9FC-4789-B1C8-D0FB4DE824E2}"/>
    <cellStyle name="Normal 4 5" xfId="3964" xr:uid="{7F3913CA-270B-481A-A6D0-3EB9F0459FA1}"/>
    <cellStyle name="Normal 4 5 2" xfId="5442" xr:uid="{38C614B1-E9F7-4451-B2F1-234EF0AB2886}"/>
    <cellStyle name="Normal 4 6" xfId="3965" xr:uid="{4DA50926-54A4-4D05-9D64-10433B4F4456}"/>
    <cellStyle name="Normal 4 6 2" xfId="5443" xr:uid="{C047F1BA-2078-4983-B113-7624AA207CBF}"/>
    <cellStyle name="Normal 4 7" xfId="3966" xr:uid="{E898700F-F858-4B10-A16F-B0E0B79540A0}"/>
    <cellStyle name="Normal 4 7 2" xfId="5444" xr:uid="{FF8E873E-9C3F-437A-BF70-EEC45F73BD99}"/>
    <cellStyle name="Normal 4 8" xfId="3967" xr:uid="{DB60C2C6-D0DD-407B-B6FF-3B40FEA9EAA5}"/>
    <cellStyle name="Normal 4 8 2" xfId="5445" xr:uid="{A2E38630-92F9-449D-8179-4967D69824DC}"/>
    <cellStyle name="Normal 4 9" xfId="3968" xr:uid="{F14C5AC3-7FC1-40B6-807E-254A9BC1C746}"/>
    <cellStyle name="Normal 4 9 2" xfId="5446" xr:uid="{B90D6A2D-9947-4EEE-9DAD-92262473F9EE}"/>
    <cellStyle name="Normal 40" xfId="5686" xr:uid="{FCE86B13-2045-4076-A36D-670D295A5ABD}"/>
    <cellStyle name="Normal 41" xfId="3969" xr:uid="{90EF6A08-21C5-4D5A-8F6F-75E0DF961D44}"/>
    <cellStyle name="Normal 41 2" xfId="5447" xr:uid="{5D9B6056-F37A-4E68-986D-1223DC90CA53}"/>
    <cellStyle name="Normal 42" xfId="5728" xr:uid="{6B700C75-846A-4097-B411-CDAF6FB28392}"/>
    <cellStyle name="Normal 42 2" xfId="3970" xr:uid="{60E76C37-997D-43D3-ADF6-98ED67FADA26}"/>
    <cellStyle name="Normal 42 2 2" xfId="5448" xr:uid="{F3875585-30F7-4429-B2DB-D02074CF34B6}"/>
    <cellStyle name="Normal 42 3" xfId="3971" xr:uid="{CC224407-5845-403E-8BB2-F55DED649595}"/>
    <cellStyle name="Normal 42 3 2" xfId="5449" xr:uid="{4EECE0AD-CF3E-4FBB-A0FC-86F70F153599}"/>
    <cellStyle name="Normal 43" xfId="5729" xr:uid="{D48DD4EA-8AC6-40A4-BA62-73B8A17F6FB9}"/>
    <cellStyle name="Normal 43 2" xfId="3972" xr:uid="{C1B9B811-CB40-44BF-A836-1B688D2696BF}"/>
    <cellStyle name="Normal 43 2 2" xfId="5450" xr:uid="{AB97F35C-5679-4AA1-86B7-21D37DD52B75}"/>
    <cellStyle name="Normal 43 3" xfId="3973" xr:uid="{BAE0C241-87A7-41BC-962D-915AE3F94641}"/>
    <cellStyle name="Normal 43 3 2" xfId="5451" xr:uid="{437099B5-D48F-4FBD-995B-ED864B186D94}"/>
    <cellStyle name="Normal 44" xfId="3974" xr:uid="{FAAC3087-11DF-4DB4-B651-D824D0FCCD59}"/>
    <cellStyle name="Normal 44 2" xfId="5452" xr:uid="{FDDCB4F0-E11A-4AC8-8AE9-09919C561914}"/>
    <cellStyle name="Normal 45" xfId="3975" xr:uid="{D47C65DF-06FB-45C7-B164-D8EB5F3994ED}"/>
    <cellStyle name="Normal 45 2" xfId="5453" xr:uid="{DB633D46-190B-4351-A7D0-6635BA11F347}"/>
    <cellStyle name="Normal 46" xfId="3976" xr:uid="{DEED736C-9307-44C3-9856-DAA883EA4458}"/>
    <cellStyle name="Normal 46 2" xfId="5454" xr:uid="{9DB2D24D-BAF8-4B37-ABCC-552019740CFD}"/>
    <cellStyle name="Normal 47" xfId="3977" xr:uid="{D728F5D8-AF36-4FF3-A4B3-45C614EAC6CC}"/>
    <cellStyle name="Normal 47 2" xfId="3978" xr:uid="{35D4197D-E42B-4037-947C-C1EDD9C5C8B6}"/>
    <cellStyle name="Normal 47 3" xfId="5455" xr:uid="{484AD6E5-B7DD-4140-A210-5BD718700C9A}"/>
    <cellStyle name="Normal 48" xfId="3979" xr:uid="{1CF77E64-BAD8-4D6C-A196-3C0AC5F91CE9}"/>
    <cellStyle name="Normal 48 2" xfId="3980" xr:uid="{32A04C17-BA18-406C-BCCC-8D412407578C}"/>
    <cellStyle name="Normal 48 3" xfId="5456" xr:uid="{49BB9A1E-9A56-4EB8-9714-4B9FA4C299E0}"/>
    <cellStyle name="Normal 49" xfId="5771" xr:uid="{9FED8A26-680F-4848-B96E-753229E9233D}"/>
    <cellStyle name="Normal 5" xfId="90" xr:uid="{E2FAA0C3-7CB6-47C6-A46B-8FCB26977932}"/>
    <cellStyle name="Normal 5 10" xfId="3981" xr:uid="{A79BFCAE-2D28-4421-B23F-79E82F66B787}"/>
    <cellStyle name="Normal 5 10 2" xfId="5457" xr:uid="{65FA8284-E7AF-405B-AE66-83629237220B}"/>
    <cellStyle name="Normal 5 11" xfId="3982" xr:uid="{4A1A0411-9B11-4AD4-8482-21FCB4EABF2A}"/>
    <cellStyle name="Normal 5 12" xfId="3983" xr:uid="{3982AC10-4ACE-4A3A-A0C0-04639F1B27EA}"/>
    <cellStyle name="Normal 5 13" xfId="2342" xr:uid="{C2FC064F-4390-4EED-B472-39729FBE4A57}"/>
    <cellStyle name="Normal 5 14" xfId="1967" xr:uid="{4533213C-0118-4A26-88DA-3FB04D00C4DF}"/>
    <cellStyle name="Normal 5 15" xfId="28984" xr:uid="{58D259BC-E0FB-46E6-83CB-BCEB1A8E34B5}"/>
    <cellStyle name="Normal 5 16" xfId="34953" xr:uid="{71373644-A99F-49C0-8B03-3CCE016A6F58}"/>
    <cellStyle name="Normal 5 2" xfId="161" xr:uid="{A949D353-DF55-496C-9DD2-DD3036EA8DFE}"/>
    <cellStyle name="Normal 5 2 2" xfId="3985" xr:uid="{F7B28DA1-331B-46BB-89BC-86B174F33BF1}"/>
    <cellStyle name="Normal 5 2 2 2" xfId="5459" xr:uid="{D7102487-900C-4DAB-A8A6-D45C9DF08F6C}"/>
    <cellStyle name="Normal 5 2 3" xfId="3986" xr:uid="{582CCFE9-258A-49DD-B160-5946583562BF}"/>
    <cellStyle name="Normal 5 2 3 2" xfId="5460" xr:uid="{85D09060-9033-42B9-960F-7B215FD411CF}"/>
    <cellStyle name="Normal 5 2 4" xfId="3987" xr:uid="{435C208A-4211-4553-8898-5C2AE71236B0}"/>
    <cellStyle name="Normal 5 2 4 2" xfId="5461" xr:uid="{EC9A2FA8-ABDD-4858-87BC-F3302CB23AC3}"/>
    <cellStyle name="Normal 5 2 5" xfId="3988" xr:uid="{881728BC-790D-47C8-A51C-2BD4E2AD27BD}"/>
    <cellStyle name="Normal 5 2 5 2" xfId="5462" xr:uid="{B36FF308-1213-4DD2-88E2-9632552CD4E3}"/>
    <cellStyle name="Normal 5 2 6" xfId="3989" xr:uid="{F4592B89-6541-4FA0-8F5E-CFA03F85AC71}"/>
    <cellStyle name="Normal 5 2 6 2" xfId="5463" xr:uid="{52EADCD8-3E8F-40F3-A1C5-DD66187C96E3}"/>
    <cellStyle name="Normal 5 2 7" xfId="5458" xr:uid="{89F9019B-0820-49B7-A10D-4C2A039B4107}"/>
    <cellStyle name="Normal 5 2 8" xfId="29044" xr:uid="{E5722F9C-7D9E-47E6-9826-CBA8DE838144}"/>
    <cellStyle name="Normal 5 2 9" xfId="3984" xr:uid="{292AEFCE-92FA-45E3-8F79-21C4440C8106}"/>
    <cellStyle name="Normal 5 3" xfId="3990" xr:uid="{D29DCD57-84E0-43D2-AFAC-4CCB27A7ABC4}"/>
    <cellStyle name="Normal 5 3 2" xfId="3991" xr:uid="{7446076F-0C0C-4539-8D38-0213913C5F29}"/>
    <cellStyle name="Normal 5 3 2 2" xfId="5465" xr:uid="{C4D38121-F7D0-4DA7-B9AC-12CD4847C4C1}"/>
    <cellStyle name="Normal 5 3 3" xfId="3992" xr:uid="{56F22D80-D047-4EB8-AEC8-CC202B1A5174}"/>
    <cellStyle name="Normal 5 3 3 2" xfId="5466" xr:uid="{A2731E9C-BDE3-44E5-AB43-E01108939FE1}"/>
    <cellStyle name="Normal 5 3 4" xfId="3993" xr:uid="{D9B7F3D5-5A1D-4C4A-9242-D4AA3F7ED682}"/>
    <cellStyle name="Normal 5 3 4 2" xfId="5467" xr:uid="{E723B199-54DB-45D7-95EF-E02C8955CE97}"/>
    <cellStyle name="Normal 5 3 5" xfId="3994" xr:uid="{0E7F3B62-4846-4248-B4E9-FAC9BCC5284A}"/>
    <cellStyle name="Normal 5 3 5 2" xfId="5468" xr:uid="{46B64F95-4099-4FD1-9CAF-CF49A8ABFA05}"/>
    <cellStyle name="Normal 5 3 6" xfId="3995" xr:uid="{727F27AF-CDE9-43CA-A602-DF0B64833227}"/>
    <cellStyle name="Normal 5 3 6 2" xfId="5469" xr:uid="{61CEE6DB-DD2F-4003-8227-DA86DC39FA6B}"/>
    <cellStyle name="Normal 5 3 7" xfId="5464" xr:uid="{747BD259-97F6-47C0-AEB6-659DD4CAC410}"/>
    <cellStyle name="Normal 5 4" xfId="3996" xr:uid="{DC211297-3575-41F5-BF41-CB509D77CA6C}"/>
    <cellStyle name="Normal 5 4 2" xfId="5470" xr:uid="{53ADDAF2-480B-4C89-AC0E-BD31CCF886FB}"/>
    <cellStyle name="Normal 5 5" xfId="3997" xr:uid="{289FE7D8-2738-4764-9A59-C2ECC48232F1}"/>
    <cellStyle name="Normal 5 5 2" xfId="5471" xr:uid="{27F271C2-70B8-4A27-B96D-727789F8865C}"/>
    <cellStyle name="Normal 5 6" xfId="3998" xr:uid="{77D6A936-BB1F-4CE8-829D-41D30EE5A680}"/>
    <cellStyle name="Normal 5 6 2" xfId="5472" xr:uid="{A1A6334B-434F-42F4-9ACC-345512A31E63}"/>
    <cellStyle name="Normal 5 7" xfId="3999" xr:uid="{2D78F0F9-1965-4970-BCCA-4465A5A95986}"/>
    <cellStyle name="Normal 5 7 2" xfId="5473" xr:uid="{69612719-0229-4831-8753-9C92052B196F}"/>
    <cellStyle name="Normal 5 8" xfId="4000" xr:uid="{44BB7F39-CAC0-4874-8F42-ED8CAF859123}"/>
    <cellStyle name="Normal 5 8 2" xfId="5474" xr:uid="{0B96C890-71B2-46CB-960D-D79385833C9C}"/>
    <cellStyle name="Normal 5 9" xfId="4001" xr:uid="{3782E9D7-C81B-4384-ADB6-7E6F1038D62E}"/>
    <cellStyle name="Normal 5 9 2" xfId="5475" xr:uid="{E8C7E65A-96C0-4F8D-B2B5-134C30A3A2A5}"/>
    <cellStyle name="Normal 50" xfId="5772" xr:uid="{B742B9FA-AD19-4A9B-9B33-AFBA317D88B6}"/>
    <cellStyle name="Normal 50 2" xfId="4002" xr:uid="{F6E8290B-0B91-4545-ABD3-1B78799BA781}"/>
    <cellStyle name="Normal 51" xfId="4003" xr:uid="{081A8E83-C406-4358-A5DD-44B7CE9809A9}"/>
    <cellStyle name="Normal 51 2" xfId="5476" xr:uid="{CF1FED10-77C4-4A50-B9E1-9D3430887885}"/>
    <cellStyle name="Normal 52" xfId="4004" xr:uid="{EE484C3A-56D3-4B84-B77E-1698CDB22F51}"/>
    <cellStyle name="Normal 52 2" xfId="5477" xr:uid="{A996C5C8-11E0-4C6C-B4FD-3A23A43C97A8}"/>
    <cellStyle name="Normal 53" xfId="357" xr:uid="{6C51FADA-19FD-48C2-A282-42C285E71B51}"/>
    <cellStyle name="Normal 54" xfId="4190" xr:uid="{B59BF646-0A34-4E4E-B455-DA956D60D077}"/>
    <cellStyle name="Normal 55" xfId="5816" xr:uid="{E8F28956-748C-4468-B505-F5C7D3A6F543}"/>
    <cellStyle name="Normal 56" xfId="7522" xr:uid="{2FFCC7C3-94A4-4C10-AB6B-A50BA224C554}"/>
    <cellStyle name="Normal 57" xfId="28939" xr:uid="{D0E425F6-67B4-4C7B-8102-E013A97BDD54}"/>
    <cellStyle name="Normal 58" xfId="29133" xr:uid="{7C2FD054-4FC1-40FB-AE1E-40034C0F9619}"/>
    <cellStyle name="Normal 58 2" xfId="4005" xr:uid="{7AF46985-2060-4ADB-93FE-171D1A6FE957}"/>
    <cellStyle name="Normal 59" xfId="29150" xr:uid="{FE489054-21D0-4864-BA6C-3A6F1E59DEB2}"/>
    <cellStyle name="Normal 59 2" xfId="4006" xr:uid="{B2AD3EDE-4B93-4EDD-BBA1-2321D5B643ED}"/>
    <cellStyle name="Normal 6" xfId="91" xr:uid="{DFDCFE5D-C6A6-41B7-A870-6B34BF519418}"/>
    <cellStyle name="Normal 6 10" xfId="4007" xr:uid="{AD77D843-01FB-484C-B052-C5674FCB5365}"/>
    <cellStyle name="Normal 6 10 2" xfId="5478" xr:uid="{87331838-A699-4BF3-8350-185201307773}"/>
    <cellStyle name="Normal 6 11" xfId="4402" xr:uid="{FA936D6F-B462-419C-B63F-13F088114302}"/>
    <cellStyle name="Normal 6 12" xfId="28985" xr:uid="{D05D4767-E46E-47EA-9F89-1DD7706E3379}"/>
    <cellStyle name="Normal 6 13" xfId="1771" xr:uid="{C9416E4C-E1E8-4580-81F4-A7BA9FDD2DD9}"/>
    <cellStyle name="Normal 6 2" xfId="4008" xr:uid="{2CCA47A2-4681-458B-AD22-DF9AE224D662}"/>
    <cellStyle name="Normal 6 2 2" xfId="4009" xr:uid="{7B312C27-3BB7-4C86-898B-2B8E5921BD57}"/>
    <cellStyle name="Normal 6 2 2 2" xfId="5480" xr:uid="{2D78F6D9-4508-4456-8782-9B121083F3ED}"/>
    <cellStyle name="Normal 6 2 3" xfId="4010" xr:uid="{EE08385E-A905-41F1-9A51-815FFF426F71}"/>
    <cellStyle name="Normal 6 2 3 2" xfId="5481" xr:uid="{4E3263E4-DDBF-4394-9B59-5B49D5405D02}"/>
    <cellStyle name="Normal 6 2 4" xfId="4011" xr:uid="{81EC9E17-66E2-4ED0-B7EA-C99675193724}"/>
    <cellStyle name="Normal 6 2 4 2" xfId="5482" xr:uid="{AFB4E866-9454-4315-AE27-4D864F9762B9}"/>
    <cellStyle name="Normal 6 2 5" xfId="4012" xr:uid="{5BAFDE89-1A00-40FF-B0F1-938ED3ED8C73}"/>
    <cellStyle name="Normal 6 2 5 2" xfId="5483" xr:uid="{43C55D00-D8E8-4F2D-A7DE-9FA29609B705}"/>
    <cellStyle name="Normal 6 2 6" xfId="4013" xr:uid="{9D960197-80D7-45AA-A1D4-E6FF3991D499}"/>
    <cellStyle name="Normal 6 2 6 2" xfId="5484" xr:uid="{80BC799A-C133-477B-83D3-E13C46E17EC1}"/>
    <cellStyle name="Normal 6 2 7" xfId="4014" xr:uid="{F40FD2E8-0EDE-47F2-BC23-0B386306D104}"/>
    <cellStyle name="Normal 6 2 7 2" xfId="5485" xr:uid="{93F4F980-E5EE-497D-81A5-DBEF42049131}"/>
    <cellStyle name="Normal 6 2 8" xfId="4458" xr:uid="{43ECB7C6-AC24-4BF9-BFE5-456B6341708C}"/>
    <cellStyle name="Normal 6 2 9" xfId="5479" xr:uid="{327F075D-6628-4C43-9DDA-46EDCCEEBA97}"/>
    <cellStyle name="Normal 6 3" xfId="4015" xr:uid="{5E7261E7-CC9D-4B0F-907E-45FB637DB61A}"/>
    <cellStyle name="Normal 6 3 2" xfId="5486" xr:uid="{112421D2-CCEE-430B-B99C-656005D10731}"/>
    <cellStyle name="Normal 6 4" xfId="4016" xr:uid="{29CE7698-D95A-4599-B3D4-117576846406}"/>
    <cellStyle name="Normal 6 4 2" xfId="5487" xr:uid="{8C30F310-64AC-4E73-9E6C-4813759FE387}"/>
    <cellStyle name="Normal 6 5" xfId="4017" xr:uid="{403CA3C3-B0B1-4AF2-B48C-CABD69A35559}"/>
    <cellStyle name="Normal 6 5 2" xfId="5488" xr:uid="{6FAA4895-13D3-4FF8-BE40-15CC04D6A169}"/>
    <cellStyle name="Normal 6 6" xfId="4018" xr:uid="{E798C97A-8646-4D59-84DB-0C1855BDE608}"/>
    <cellStyle name="Normal 6 6 2" xfId="5489" xr:uid="{4F28C8A7-7C38-4CB8-8F01-2C995F40F0AB}"/>
    <cellStyle name="Normal 6 7" xfId="4019" xr:uid="{C33ED145-FFCB-4A36-8878-7CD936D53D58}"/>
    <cellStyle name="Normal 6 7 2" xfId="5490" xr:uid="{8319A229-B104-4A95-8978-3C2D86DF3294}"/>
    <cellStyle name="Normal 6 8" xfId="4020" xr:uid="{6C303F33-705A-408A-BB43-16F8C25D4477}"/>
    <cellStyle name="Normal 6 8 2" xfId="5491" xr:uid="{4E9AFF64-3FEB-45C6-BFF5-28F2E30498F4}"/>
    <cellStyle name="Normal 6 9" xfId="2326" xr:uid="{71AF52AE-0084-493A-9A8C-D8DC293CA18B}"/>
    <cellStyle name="Normal 6 9 2" xfId="4492" xr:uid="{D4D48347-48F4-40A3-9D96-9FB509BB93BF}"/>
    <cellStyle name="Normal 60" xfId="4021" xr:uid="{E9CD91D4-2D10-4D85-A57D-83ABDBFBC193}"/>
    <cellStyle name="Normal 60 2" xfId="5492" xr:uid="{A64F1095-313E-438E-9489-8777A199A246}"/>
    <cellStyle name="Normal 61" xfId="29151" xr:uid="{B72DF31C-A584-42B2-8DA5-D3F28CACDEE6}"/>
    <cellStyle name="Normal 61 2" xfId="4022" xr:uid="{001E88A7-E253-4730-A3D2-97629DA99CDA}"/>
    <cellStyle name="Normal 62" xfId="77" xr:uid="{E9B1F985-8F7B-41C5-93F1-C648D303E8E0}"/>
    <cellStyle name="Normal 62 2" xfId="5493" xr:uid="{31B34B81-7A28-40D1-841A-12B3CB336E4A}"/>
    <cellStyle name="Normal 62 3" xfId="28973" xr:uid="{0FB95EE3-2AB0-42C3-961E-F0A0C2082071}"/>
    <cellStyle name="Normal 62 4" xfId="4023" xr:uid="{2C5B511B-1D2D-412E-B294-1ADEF3C10937}"/>
    <cellStyle name="Normal 63" xfId="4024" xr:uid="{3224A7A5-741D-4708-927D-7AB9CC266B76}"/>
    <cellStyle name="Normal 63 2" xfId="5494" xr:uid="{B195901D-24D6-4885-90B1-8D7F16C3ECCF}"/>
    <cellStyle name="Normal 64" xfId="29154" xr:uid="{EEBDD2A4-6F48-44D9-BC84-761052390393}"/>
    <cellStyle name="Normal 64 2" xfId="4025" xr:uid="{C8FF854A-9E3F-4E33-864A-7463BEA5DB79}"/>
    <cellStyle name="Normal 65" xfId="29153" xr:uid="{2E57C4D3-9C71-4E96-B7BD-659CBAAC2AD1}"/>
    <cellStyle name="Normal 65 2" xfId="4026" xr:uid="{55DD9206-CACE-4AB8-8609-D39B3808A0F0}"/>
    <cellStyle name="Normal 66" xfId="4027" xr:uid="{495640B4-6FDC-4F62-8EDB-5927119695CC}"/>
    <cellStyle name="Normal 66 2" xfId="4028" xr:uid="{A1BD10DB-C977-4786-9B24-B9A6411F8773}"/>
    <cellStyle name="Normal 67" xfId="4029" xr:uid="{F4E7E7CB-6F13-45D8-80EF-C62214875B04}"/>
    <cellStyle name="Normal 68" xfId="4030" xr:uid="{7CAFAF96-9514-4D54-B1E2-23CD1158014F}"/>
    <cellStyle name="Normal 69" xfId="4031" xr:uid="{3EB134AB-39AF-4783-A1BD-50BA36FBEBF2}"/>
    <cellStyle name="Normal 7" xfId="92" xr:uid="{4EFD1E98-414B-4112-854B-37D6727CDC11}"/>
    <cellStyle name="Normal 7 10" xfId="4033" xr:uid="{2DC99F77-4139-411B-8517-33853970DE89}"/>
    <cellStyle name="Normal 7 10 2" xfId="5496" xr:uid="{F64C1808-0763-4CF3-BB15-058E2B169E8A}"/>
    <cellStyle name="Normal 7 11" xfId="4034" xr:uid="{3E43ABE2-5107-4AF4-BDC5-3EB4D694DB81}"/>
    <cellStyle name="Normal 7 12" xfId="4032" xr:uid="{C5BE252A-314A-4540-AA9D-C31C7B563CF4}"/>
    <cellStyle name="Normal 7 13" xfId="4451" xr:uid="{0EFE56DB-CDAD-4968-BFBA-31F2620D5A70}"/>
    <cellStyle name="Normal 7 13 2" xfId="4562" xr:uid="{0509CF9C-9D26-46E6-8770-274D72DA9349}"/>
    <cellStyle name="Normal 7 14" xfId="4489" xr:uid="{A0EEC457-CAC7-4998-9E58-927F51A901DC}"/>
    <cellStyle name="Normal 7 15" xfId="5495" xr:uid="{74CDD3F0-52EA-443D-83CF-FE2A5B51E2F1}"/>
    <cellStyle name="Normal 7 16" xfId="28986" xr:uid="{3C641446-F697-40A2-B658-851B80779F8C}"/>
    <cellStyle name="Normal 7 17" xfId="1968" xr:uid="{9DA9563B-8BF6-408F-ABC5-7E940579C767}"/>
    <cellStyle name="Normal 7 2" xfId="4035" xr:uid="{4D498A9F-1315-43A5-AB93-A68AF76F2F01}"/>
    <cellStyle name="Normal 7 2 2" xfId="5497" xr:uid="{1DB355DD-D15F-4457-B1FB-E4E2BB19DF48}"/>
    <cellStyle name="Normal 7 3" xfId="4036" xr:uid="{DAAD2817-6ECF-4C17-9E27-9231593EAB48}"/>
    <cellStyle name="Normal 7 3 2" xfId="5498" xr:uid="{1A78C59F-2FA1-41B3-8B2C-32C0A950E99C}"/>
    <cellStyle name="Normal 7 4" xfId="4037" xr:uid="{E7D0E4D0-347D-4685-8FBC-3A5B2DED5352}"/>
    <cellStyle name="Normal 7 4 2" xfId="5499" xr:uid="{4293E1C8-A108-47DC-A5D3-5624985F8AAC}"/>
    <cellStyle name="Normal 7 5" xfId="4038" xr:uid="{C2FFCD7A-5D2E-4028-AD98-1B75E05B18DE}"/>
    <cellStyle name="Normal 7 5 2" xfId="5500" xr:uid="{1A444283-3E38-4B90-9F24-C9355E78D9E8}"/>
    <cellStyle name="Normal 7 6" xfId="4039" xr:uid="{39838955-A6A9-4C5B-A00F-A0E3220F31C5}"/>
    <cellStyle name="Normal 7 6 2" xfId="5501" xr:uid="{8ECEC11D-9A20-40D0-A1B9-AC40676C6302}"/>
    <cellStyle name="Normal 7 7" xfId="4040" xr:uid="{7DF49451-FE53-4630-AF32-6E3D342AD0CC}"/>
    <cellStyle name="Normal 7 7 2" xfId="5502" xr:uid="{5CF1E1B4-61D1-4A39-BC7E-898BFF5A8996}"/>
    <cellStyle name="Normal 7 8" xfId="4041" xr:uid="{C18594F8-9861-4B7F-9E30-2A2A5890ECB4}"/>
    <cellStyle name="Normal 7 8 2" xfId="5503" xr:uid="{9060E602-8AF0-407E-B543-EA98A1897C09}"/>
    <cellStyle name="Normal 7 9" xfId="4042" xr:uid="{3D9CD9BC-7769-46CA-90C5-3C24D53F76AF}"/>
    <cellStyle name="Normal 7 9 2" xfId="5504" xr:uid="{5BC996F0-7A7E-4AB0-87F3-398C2C15D094}"/>
    <cellStyle name="Normal 70" xfId="4043" xr:uid="{2EFEFF9B-53D8-4334-9CC1-30483D920936}"/>
    <cellStyle name="Normal 70 2" xfId="5505" xr:uid="{6D229B4A-5A3D-4CAF-AAF2-BDD501C1C9FB}"/>
    <cellStyle name="Normal 71" xfId="4044" xr:uid="{A37FC496-E087-4C33-9531-51D61F9755FD}"/>
    <cellStyle name="Normal 71 2" xfId="4520" xr:uid="{DB3A2A5D-0789-4B1F-AFA5-BBDA35A09410}"/>
    <cellStyle name="Normal 72" xfId="4045" xr:uid="{72D1946C-E994-4BF5-86BB-414C7EF89946}"/>
    <cellStyle name="Normal 72 2" xfId="4521" xr:uid="{4A92A6DB-2C25-49E1-96B1-4CD754926D6C}"/>
    <cellStyle name="Normal 73" xfId="4046" xr:uid="{C4332ED3-8CF9-43F0-A6DB-C346EEEAC4B8}"/>
    <cellStyle name="Normal 73 2" xfId="4522" xr:uid="{373D9271-2115-4409-AAC5-B58E2B92566E}"/>
    <cellStyle name="Normal 73 3" xfId="5506" xr:uid="{7E7CCA35-FD1B-48DD-B3E7-550B96B93B78}"/>
    <cellStyle name="Normal 74" xfId="4047" xr:uid="{4CD7185D-8E74-450F-A268-18E385921275}"/>
    <cellStyle name="Normal 74 2" xfId="4523" xr:uid="{07C3632A-F140-4D5A-94A8-E852E66286E8}"/>
    <cellStyle name="Normal 74 3" xfId="5507" xr:uid="{AD78EF0B-C2A3-41CD-B92A-1AE1598A83C8}"/>
    <cellStyle name="Normal 75" xfId="4048" xr:uid="{20BFFBD3-2DD0-473E-95C4-7E780E98B10C}"/>
    <cellStyle name="Normal 75 2" xfId="5508" xr:uid="{533345B0-E73F-4E7F-84CB-13FA7E3C39C7}"/>
    <cellStyle name="Normal 76" xfId="4049" xr:uid="{61A7C736-DD71-4CF7-90D4-2B5BEBCDEB00}"/>
    <cellStyle name="Normal 76 2" xfId="5509" xr:uid="{F3AF7094-DE1B-4248-8B4D-114AFB09DEEF}"/>
    <cellStyle name="Normal 77" xfId="4050" xr:uid="{89071270-A6CF-4B34-85BB-87550D43CBB8}"/>
    <cellStyle name="Normal 77 2" xfId="5510" xr:uid="{7393EC54-5435-412F-8B0C-7C7000A8F483}"/>
    <cellStyle name="Normal 78" xfId="4051" xr:uid="{4D7F8AD5-3B48-48D8-A743-DA542F198AB4}"/>
    <cellStyle name="Normal 78 2" xfId="4524" xr:uid="{46A56DEA-FA65-466A-8302-78FE2EB01F8A}"/>
    <cellStyle name="Normal 78 3" xfId="5511" xr:uid="{F7024084-D648-4A31-8C9B-A6176744A500}"/>
    <cellStyle name="Normal 79" xfId="4052" xr:uid="{FC19F3D9-6794-40D4-9ED2-CFD4C28B052D}"/>
    <cellStyle name="Normal 79 2" xfId="5512" xr:uid="{0A0FCF98-36F3-4105-BE98-83B603CCBD50}"/>
    <cellStyle name="Normal 8" xfId="88" xr:uid="{AF92F14E-4446-47F5-B86D-2934C07C2D12}"/>
    <cellStyle name="Normal 8 10" xfId="28982" xr:uid="{ABDAC95D-4995-4A18-AF12-99DCA29B817F}"/>
    <cellStyle name="Normal 8 11" xfId="352" xr:uid="{72F1BF5C-FFC2-4548-B3AD-18E540BDB89E}"/>
    <cellStyle name="Normal 8 2" xfId="4054" xr:uid="{6E620BE4-8193-4DB1-9272-B24F38D983A7}"/>
    <cellStyle name="Normal 8 2 2" xfId="5514" xr:uid="{F5FEDE5C-3421-49C6-AE9F-A1D9A350B6BF}"/>
    <cellStyle name="Normal 8 3" xfId="4055" xr:uid="{5EDCAAA3-8874-4727-94EB-CBD1E24FBF49}"/>
    <cellStyle name="Normal 8 3 2" xfId="5515" xr:uid="{42D949DE-2EBF-43A6-860C-F9EF92613727}"/>
    <cellStyle name="Normal 8 4" xfId="4056" xr:uid="{05CB04DF-4DBE-4CD0-823E-BF01B4A073EC}"/>
    <cellStyle name="Normal 8 4 2" xfId="5516" xr:uid="{ACE15790-8EDD-4A49-B0E1-5C8BC4FE1AA3}"/>
    <cellStyle name="Normal 8 5" xfId="4057" xr:uid="{07576EC0-869E-42F2-BDDA-BAD2D89A9106}"/>
    <cellStyle name="Normal 8 5 2" xfId="5517" xr:uid="{1FF66900-725A-430A-85E8-498A6B3C9134}"/>
    <cellStyle name="Normal 8 6" xfId="4058" xr:uid="{26AA7D73-58DE-4F28-9567-A1300F9193C8}"/>
    <cellStyle name="Normal 8 6 2" xfId="5518" xr:uid="{1FC406D0-9D02-4A35-A4ED-6C850023595C}"/>
    <cellStyle name="Normal 8 7" xfId="4449" xr:uid="{A4FC69C5-D1DA-4546-BE5B-EC9BFA5D0949}"/>
    <cellStyle name="Normal 8 7 2" xfId="4560" xr:uid="{12D14AF4-9A82-441E-837D-CE8BB5C5E0CB}"/>
    <cellStyle name="Normal 8 8" xfId="5513" xr:uid="{88AC3765-51E0-489A-9FC5-CA434C379C5A}"/>
    <cellStyle name="Normal 8 9" xfId="4053" xr:uid="{471A3364-F947-48CA-BEE5-CA12E629B2F4}"/>
    <cellStyle name="Normal 80" xfId="4059" xr:uid="{F62C0C4C-CCA9-44B0-BAB9-46BBDAF97D15}"/>
    <cellStyle name="Normal 80 2" xfId="4525" xr:uid="{8042A91D-763F-47B3-970B-80DBD89E5923}"/>
    <cellStyle name="Normal 80 3" xfId="5519" xr:uid="{3711E8A3-DB5D-4667-821E-CFAF499BF61D}"/>
    <cellStyle name="Normal 81" xfId="4060" xr:uid="{6BD460CF-57D7-4419-B874-69AD44E4A2B3}"/>
    <cellStyle name="Normal 81 2" xfId="4526" xr:uid="{C99132F3-EAD1-49EA-89AD-770B0E96FB5C}"/>
    <cellStyle name="Normal 81 3" xfId="5520" xr:uid="{90D79180-67F7-41A2-8CCE-0F4C5D833520}"/>
    <cellStyle name="Normal 82" xfId="4061" xr:uid="{15878F04-738E-4E70-9FB9-579DB8539792}"/>
    <cellStyle name="Normal 82 2" xfId="4527" xr:uid="{10791D19-2B6C-4D6D-82B5-B86A04133ACB}"/>
    <cellStyle name="Normal 82 3" xfId="5521" xr:uid="{B8B04517-5F54-4E59-BF4F-9F7BD79813AE}"/>
    <cellStyle name="Normal 83" xfId="4062" xr:uid="{5B654309-DC4B-449C-B6A4-D0BC6E305C51}"/>
    <cellStyle name="Normal 83 2" xfId="4528" xr:uid="{91F05E74-3289-4E01-9EC0-A22F2DCB27CD}"/>
    <cellStyle name="Normal 83 3" xfId="5522" xr:uid="{51642071-ACD8-4B3C-8DBE-F7F91AFFEA04}"/>
    <cellStyle name="Normal 84" xfId="5523" xr:uid="{5D08AAC7-19E9-4116-8B74-F02587ED5A20}"/>
    <cellStyle name="Normal 85" xfId="5524" xr:uid="{8EBD5C10-A048-4747-BA05-EC493585B4D1}"/>
    <cellStyle name="Normal 86" xfId="5525" xr:uid="{171A77CD-15AF-44DF-8F1D-BD95AFCD8C3B}"/>
    <cellStyle name="Normal 87" xfId="5526" xr:uid="{54100D3C-ECAC-400A-B8C1-97669325B60C}"/>
    <cellStyle name="Normal 88" xfId="5527" xr:uid="{B3B7B96E-395F-461E-8E12-CD21FC18FE09}"/>
    <cellStyle name="Normal 89" xfId="5528" xr:uid="{80373A8F-ECB8-4D0C-B8CF-6216EAA1B12A}"/>
    <cellStyle name="Normal 9" xfId="106" xr:uid="{6225607B-2037-4C65-98B0-ED0EEAC64269}"/>
    <cellStyle name="Normal 9 2" xfId="310" xr:uid="{88DE3852-B9D5-42A9-89C7-F3022E39065D}"/>
    <cellStyle name="Normal 9 2 2" xfId="5530" xr:uid="{8B75623A-6C8C-46BE-BD61-368FD471456C}"/>
    <cellStyle name="Normal 9 2 3" xfId="4064" xr:uid="{9A2AFFCD-C5C3-4E47-B82A-7A31C2F097FD}"/>
    <cellStyle name="Normal 9 3" xfId="4065" xr:uid="{18960056-F022-46E3-90D4-9AA2BA246699}"/>
    <cellStyle name="Normal 9 3 2" xfId="5531" xr:uid="{77070310-0883-456F-94FC-7DF52F12E3ED}"/>
    <cellStyle name="Normal 9 4" xfId="4066" xr:uid="{D814F269-3171-4831-8AAF-0C5EE3039EAB}"/>
    <cellStyle name="Normal 9 4 2" xfId="5532" xr:uid="{D3F755C9-7052-46E3-8EB4-A3E2B1B39CAA}"/>
    <cellStyle name="Normal 9 5" xfId="4394" xr:uid="{96F9DFD9-4EF4-478B-A9CD-EB9924893D8B}"/>
    <cellStyle name="Normal 9 5 2" xfId="4531" xr:uid="{2C059E55-E1C0-4F2A-BE36-A8C1C075C2A1}"/>
    <cellStyle name="Normal 9 6" xfId="5529" xr:uid="{A221CAB6-559E-42BF-A180-CDECC5FEC224}"/>
    <cellStyle name="Normal 9 7" xfId="5820" xr:uid="{F68A003D-217F-4D52-BD89-6FABB2A94409}"/>
    <cellStyle name="Normal 9 8" xfId="28996" xr:uid="{58D39E78-F281-4101-B2B5-5F36DF2F0034}"/>
    <cellStyle name="Normal 9 9" xfId="4063" xr:uid="{E987E7F3-47EB-47B8-8868-08409F1BDD0B}"/>
    <cellStyle name="Normal 90" xfId="5533" xr:uid="{33EAE853-CED6-4C7D-8208-AE4BADAA91F3}"/>
    <cellStyle name="Normal 91" xfId="5534" xr:uid="{90784303-549A-4F3F-9B25-88C1C789E74A}"/>
    <cellStyle name="Normal 92" xfId="5535" xr:uid="{EE1078C5-0F04-4944-9BDB-A383992A196B}"/>
    <cellStyle name="Normal 93" xfId="5536" xr:uid="{E83DDD88-B041-4797-8057-FF7474A9B567}"/>
    <cellStyle name="Normal 94" xfId="5537" xr:uid="{70949F4A-9AB0-4FE4-BA44-021B8B4723FD}"/>
    <cellStyle name="Normal 95" xfId="5538" xr:uid="{97D01386-9558-4F8C-88E6-162100259431}"/>
    <cellStyle name="Normal 96" xfId="4067" xr:uid="{0DC7B381-B7C0-4BFB-94D8-358C38A46633}"/>
    <cellStyle name="Normal 96 2" xfId="5539" xr:uid="{B5ABA50F-931F-498C-B9F2-3E1436704DF0}"/>
    <cellStyle name="Normal 97" xfId="5540" xr:uid="{4108E604-3929-478D-A154-31822866D615}"/>
    <cellStyle name="Normal 98" xfId="5541" xr:uid="{699247F4-5D87-47DA-AE99-632552B75872}"/>
    <cellStyle name="Normal 99" xfId="5542" xr:uid="{B540FDB4-ADD6-455E-808C-E4A7A2CD9246}"/>
    <cellStyle name="Note" xfId="16" builtinId="10" customBuiltin="1"/>
    <cellStyle name="Note 10" xfId="1773" xr:uid="{B99D7B4C-95DA-40B6-BB20-AAF515FA4C15}"/>
    <cellStyle name="Note 10 10" xfId="8121" xr:uid="{065B60AB-80CF-4A49-B632-7E072F62902C}"/>
    <cellStyle name="Note 10 10 2" xfId="11751" xr:uid="{88AB6164-2F42-42FA-B5F7-6A7BA7B88C6F}"/>
    <cellStyle name="Note 10 10 2 2" xfId="21198" xr:uid="{299483E6-7294-4131-A996-795D3CF61331}"/>
    <cellStyle name="Note 10 10 2 3" xfId="25614" xr:uid="{190F8969-FC03-452C-854A-29CEB078BCA8}"/>
    <cellStyle name="Note 10 10 3" xfId="13846" xr:uid="{3DCA4199-BB83-4B8C-9340-5D5B7F5D79FF}"/>
    <cellStyle name="Note 10 10 3 2" xfId="23293" xr:uid="{B808B048-F373-4E7A-97F6-F02975391EC6}"/>
    <cellStyle name="Note 10 10 4" xfId="17566" xr:uid="{45286264-E13A-4529-9EE3-1FEAD25CBDB8}"/>
    <cellStyle name="Note 10 11" xfId="8742" xr:uid="{FCE1EFF2-A0C4-4530-A869-C9CA11046EAA}"/>
    <cellStyle name="Note 10 11 2" xfId="12262" xr:uid="{8F76501B-9E7A-4B0C-BE81-2B2FC42C3826}"/>
    <cellStyle name="Note 10 11 2 2" xfId="21709" xr:uid="{BB9AA79E-31EF-4DA6-8786-26E9D3152DE1}"/>
    <cellStyle name="Note 10 11 2 3" xfId="26103" xr:uid="{CA39A8D5-1458-469D-A3A7-707B76FE86C5}"/>
    <cellStyle name="Note 10 11 3" xfId="14445" xr:uid="{65DE655F-30E6-4B8B-8719-F7964CEF64FA}"/>
    <cellStyle name="Note 10 11 3 2" xfId="23892" xr:uid="{48C3A68A-C7EA-45FC-8555-1190A10BF79B}"/>
    <cellStyle name="Note 10 11 4" xfId="18187" xr:uid="{CE44A6C2-2873-43AE-975D-78DED13B0DB4}"/>
    <cellStyle name="Note 10 12" xfId="8638" xr:uid="{289C8604-BF18-4F26-AD7D-95581DCB3447}"/>
    <cellStyle name="Note 10 12 2" xfId="12181" xr:uid="{4AE7B7B3-CD37-491D-A2F4-E115567CA9B7}"/>
    <cellStyle name="Note 10 12 2 2" xfId="21628" xr:uid="{EF75859B-B664-4A49-8C32-2FB9A3D0B5EE}"/>
    <cellStyle name="Note 10 12 2 3" xfId="26022" xr:uid="{F7D93A8B-708E-4B1F-B4EB-E2412D13F723}"/>
    <cellStyle name="Note 10 12 3" xfId="14341" xr:uid="{0ED90355-5CC2-4358-B552-B41482AFE651}"/>
    <cellStyle name="Note 10 12 3 2" xfId="23788" xr:uid="{3F7C8E55-E3BB-4138-A56E-E87A41011F10}"/>
    <cellStyle name="Note 10 12 4" xfId="18083" xr:uid="{0F5DB048-99D1-44E9-9806-2EC60719B1C9}"/>
    <cellStyle name="Note 10 13" xfId="8432" xr:uid="{AC36DFCD-AB3F-46D4-82EF-4027CD244A08}"/>
    <cellStyle name="Note 10 13 2" xfId="14142" xr:uid="{7C90A6DD-03ED-4868-9214-3C6A9DFDE87F}"/>
    <cellStyle name="Note 10 13 2 2" xfId="23589" xr:uid="{8DE025D0-334E-41F3-9D57-4CB5B5098947}"/>
    <cellStyle name="Note 10 13 3" xfId="17877" xr:uid="{06524957-AB8A-4F36-9354-71BE0B652A76}"/>
    <cellStyle name="Note 10 14" xfId="27102" xr:uid="{65DC0341-F436-4890-B167-6287AEE43C01}"/>
    <cellStyle name="Note 10 15" xfId="27866" xr:uid="{9DD058D4-0693-452F-BD9C-335EA3B35A25}"/>
    <cellStyle name="Note 10 2" xfId="4070" xr:uid="{4AA5C05A-CDDD-4E80-BAB4-24C7BAC2E307}"/>
    <cellStyle name="Note 10 2 10" xfId="8378" xr:uid="{3037F066-B978-415F-8F76-11E02928965E}"/>
    <cellStyle name="Note 10 2 10 2" xfId="14100" xr:uid="{F50E9110-256A-4890-B8C4-6C178884E686}"/>
    <cellStyle name="Note 10 2 10 2 2" xfId="23547" xr:uid="{DD83E607-E452-4043-B2E6-7AD4282C5425}"/>
    <cellStyle name="Note 10 2 10 3" xfId="17823" xr:uid="{BAFA053B-1655-4C20-A10E-484368B812B7}"/>
    <cellStyle name="Note 10 2 11" xfId="27625" xr:uid="{162D429B-DEA3-40F0-8859-7F7DAA356D4C}"/>
    <cellStyle name="Note 10 2 12" xfId="27358" xr:uid="{4BBF44F4-E892-4F42-BDB6-8A2B0DADC150}"/>
    <cellStyle name="Note 10 2 2" xfId="4471" xr:uid="{54832D8F-B1EC-4EBD-9EBC-946C72331D9C}"/>
    <cellStyle name="Note 10 2 2 2" xfId="4581" xr:uid="{97F6B83A-F584-4A1B-9AD6-F5A8962E9224}"/>
    <cellStyle name="Note 10 2 3" xfId="5544" xr:uid="{725FA772-BFF7-41A7-8075-0523A345EDE3}"/>
    <cellStyle name="Note 10 2 3 10" xfId="26802" xr:uid="{A1CC9907-F548-4904-9FE0-F40EAE845EBF}"/>
    <cellStyle name="Note 10 2 3 2" xfId="6416" xr:uid="{DA87C3A6-3433-40DE-BEF3-483FAD24B9AC}"/>
    <cellStyle name="Note 10 2 3 2 2" xfId="7085" xr:uid="{79DD69AD-54AC-48F8-9808-FB91BB4A0A9A}"/>
    <cellStyle name="Note 10 2 3 2 2 2" xfId="10815" xr:uid="{4B2CCB7A-B4EA-46BA-ACC6-67E5C07ABD06}"/>
    <cellStyle name="Note 10 2 3 2 2 2 2" xfId="20262" xr:uid="{6547AE95-42A5-4D66-8DBC-F1EA7F6889A5}"/>
    <cellStyle name="Note 10 2 3 2 2 3" xfId="16533" xr:uid="{79BA7575-3977-4B6C-B50E-991077E36DD8}"/>
    <cellStyle name="Note 10 2 3 2 3" xfId="10146" xr:uid="{4CD9A158-9E5C-4014-B568-3E777DD19E29}"/>
    <cellStyle name="Note 10 2 3 2 3 2" xfId="19592" xr:uid="{F06FA217-B0CC-4818-BF4B-A9F0BDCAA8F0}"/>
    <cellStyle name="Note 10 2 3 2 4" xfId="15863" xr:uid="{2B1EF814-E367-4403-927F-E8BB12B4E090}"/>
    <cellStyle name="Note 10 2 3 2 5" xfId="28386" xr:uid="{3C70FADF-C93F-467D-94CC-3A04A889F29C}"/>
    <cellStyle name="Note 10 2 3 2 6" xfId="27927" xr:uid="{4C182893-262B-481E-B7A9-FA743D8D7581}"/>
    <cellStyle name="Note 10 2 3 2 7" xfId="28892" xr:uid="{C462D839-275A-4ACA-A669-5ADF112C1AF6}"/>
    <cellStyle name="Note 10 2 3 3" xfId="7165" xr:uid="{D338A4A7-DD6A-454D-87D9-D7ACFCDAC644}"/>
    <cellStyle name="Note 10 2 3 3 2" xfId="10894" xr:uid="{76F3E454-3FFA-4660-81AE-1F057BDFDDDE}"/>
    <cellStyle name="Note 10 2 3 3 2 2" xfId="20341" xr:uid="{E008771E-7397-4E7A-9AF8-F961BD7E2DA8}"/>
    <cellStyle name="Note 10 2 3 3 2 3" xfId="24765" xr:uid="{99885E99-7B8B-4599-B355-8C8EF129DAF2}"/>
    <cellStyle name="Note 10 2 3 3 3" xfId="12900" xr:uid="{CA07E5C5-DB78-40FD-BA8A-3F029ACA63BF}"/>
    <cellStyle name="Note 10 2 3 3 3 2" xfId="22347" xr:uid="{6421A2D1-92E0-416E-B09B-68265286B925}"/>
    <cellStyle name="Note 10 2 3 3 4" xfId="16612" xr:uid="{9AF35D12-9FDD-41E4-803B-51694953F0AB}"/>
    <cellStyle name="Note 10 2 3 4" xfId="8077" xr:uid="{53C5A668-B3B8-4317-B025-0DF25EA75DC2}"/>
    <cellStyle name="Note 10 2 3 4 2" xfId="11716" xr:uid="{55EDEDC8-E158-4977-8C93-2C143CC40175}"/>
    <cellStyle name="Note 10 2 3 4 2 2" xfId="21163" xr:uid="{30BB46BE-EBD4-41E0-8CAB-6C6753FEA68D}"/>
    <cellStyle name="Note 10 2 3 4 2 3" xfId="25579" xr:uid="{8BE985BF-70D4-469F-A0B9-6FA8F72FD9D5}"/>
    <cellStyle name="Note 10 2 3 4 3" xfId="13802" xr:uid="{3ADD40B7-CE72-4D95-AD84-86DDDC18CC5A}"/>
    <cellStyle name="Note 10 2 3 4 3 2" xfId="23249" xr:uid="{7AF16946-EC94-4831-99E2-31940D147F29}"/>
    <cellStyle name="Note 10 2 3 4 4" xfId="17522" xr:uid="{AB357F67-BD69-4035-BCA0-5FD5CCC484C9}"/>
    <cellStyle name="Note 10 2 3 5" xfId="9234" xr:uid="{224CDBF7-DAA4-45D8-B581-9C279AF5213C}"/>
    <cellStyle name="Note 10 2 3 5 2" xfId="12686" xr:uid="{D9167F21-7CA8-4A5F-A20B-91CE30B41646}"/>
    <cellStyle name="Note 10 2 3 5 2 2" xfId="22133" xr:uid="{3E226815-B4EE-4E2B-AECC-ECF96D253DA8}"/>
    <cellStyle name="Note 10 2 3 5 2 3" xfId="26523" xr:uid="{812CE1B1-8767-40BF-AB4B-314EB86F26AE}"/>
    <cellStyle name="Note 10 2 3 5 3" xfId="14933" xr:uid="{C5DECB72-C0C0-4FB1-A040-D60E80F2D1E1}"/>
    <cellStyle name="Note 10 2 3 5 3 2" xfId="24380" xr:uid="{77DEB98A-5D0E-4CE4-AB32-2D20F48B1606}"/>
    <cellStyle name="Note 10 2 3 5 4" xfId="18679" xr:uid="{19CC0A7D-47B4-4925-96E0-067C83B57EFF}"/>
    <cellStyle name="Note 10 2 3 6" xfId="9327" xr:uid="{E6335FBA-B4F2-4584-A672-AF6181B7866A}"/>
    <cellStyle name="Note 10 2 3 6 2" xfId="12763" xr:uid="{B5CBB2E1-3CA4-4E16-B051-34DAD654F02F}"/>
    <cellStyle name="Note 10 2 3 6 2 2" xfId="22210" xr:uid="{3C823669-FC67-4BD7-9680-CE94983DD462}"/>
    <cellStyle name="Note 10 2 3 6 2 3" xfId="26600" xr:uid="{7A852040-EDA1-4B96-BB8C-E127B3BDAFBD}"/>
    <cellStyle name="Note 10 2 3 6 3" xfId="15026" xr:uid="{A0839AFD-00DC-4479-8969-436C58849B3B}"/>
    <cellStyle name="Note 10 2 3 6 3 2" xfId="24473" xr:uid="{788491B6-5DF7-4B78-94E9-D2E99D43B928}"/>
    <cellStyle name="Note 10 2 3 6 4" xfId="18772" xr:uid="{EEAFD5F2-80A1-41CC-BB39-1F908E3B45C0}"/>
    <cellStyle name="Note 10 2 3 7" xfId="8154" xr:uid="{90F3710E-706A-4622-BE7C-FE307A404747}"/>
    <cellStyle name="Note 10 2 3 7 2" xfId="11780" xr:uid="{E9098E6A-2DAA-4FE2-8194-A31B7C7D2C71}"/>
    <cellStyle name="Note 10 2 3 7 2 2" xfId="21227" xr:uid="{0D69CE7B-785F-4794-880C-C8DEE9772294}"/>
    <cellStyle name="Note 10 2 3 7 2 3" xfId="25643" xr:uid="{FE30A0E1-C8DC-4017-8C2D-97F5ADA2B103}"/>
    <cellStyle name="Note 10 2 3 7 3" xfId="13879" xr:uid="{A6AE1BDC-16F0-448A-943A-4B7EA1C427BF}"/>
    <cellStyle name="Note 10 2 3 7 3 2" xfId="23326" xr:uid="{BE3EA094-1A9A-40DF-98BD-5B8E6C26D9EA}"/>
    <cellStyle name="Note 10 2 3 7 4" xfId="17599" xr:uid="{19B2CAF3-C9D5-4BA4-A3AA-6C0CC1D60040}"/>
    <cellStyle name="Note 10 2 3 8" xfId="9455" xr:uid="{52E40057-6D0F-47F1-8C4E-374F9DC415DF}"/>
    <cellStyle name="Note 10 2 3 8 2" xfId="15153" xr:uid="{EF317F83-2372-44CC-8A22-6BFE3C95EABF}"/>
    <cellStyle name="Note 10 2 3 8 2 2" xfId="24600" xr:uid="{41D21465-0D04-436B-9A35-0CBB5763C083}"/>
    <cellStyle name="Note 10 2 3 8 3" xfId="18900" xr:uid="{0512B7B9-A997-450E-A519-1C9A701EF2B4}"/>
    <cellStyle name="Note 10 2 3 9" xfId="27937" xr:uid="{1C727AF7-ADFA-4AEE-94E4-013C5F627CAB}"/>
    <cellStyle name="Note 10 2 4" xfId="6275" xr:uid="{312C674A-539D-4329-BCE0-CBA50DEBA34D}"/>
    <cellStyle name="Note 10 2 4 2" xfId="6943" xr:uid="{EF7E1B9A-B4C6-4551-83CC-05EDB0CE295D}"/>
    <cellStyle name="Note 10 2 4 2 2" xfId="10673" xr:uid="{4D3B83D8-CA83-4DA5-A426-75118570AC7B}"/>
    <cellStyle name="Note 10 2 4 2 2 2" xfId="20120" xr:uid="{290689EF-D52B-430D-B9A6-7CB1BD2A5AA9}"/>
    <cellStyle name="Note 10 2 4 2 3" xfId="16391" xr:uid="{59C91F4B-DCB4-4005-9350-8F91F0346139}"/>
    <cellStyle name="Note 10 2 4 3" xfId="10004" xr:uid="{9AE90255-0044-4452-B2ED-4BD7A314D972}"/>
    <cellStyle name="Note 10 2 4 3 2" xfId="19450" xr:uid="{44137363-EBFA-4892-9651-48D1A20FC264}"/>
    <cellStyle name="Note 10 2 4 4" xfId="15721" xr:uid="{AF5AFE4F-50B4-47A9-878D-05D7B825550B}"/>
    <cellStyle name="Note 10 2 4 5" xfId="28283" xr:uid="{3625F196-182E-41DE-BE0A-01F6BF12A01E}"/>
    <cellStyle name="Note 10 2 4 6" xfId="27445" xr:uid="{B1CCC5D5-E794-4AE4-9385-2ABD9DCC7481}"/>
    <cellStyle name="Note 10 2 4 7" xfId="28791" xr:uid="{A72D1D96-88C0-4025-A9CE-3B99E5D3D9E4}"/>
    <cellStyle name="Note 10 2 5" xfId="7327" xr:uid="{DB14772F-F51C-4F2B-9463-BEB9EE5A79BD}"/>
    <cellStyle name="Note 10 2 5 2" xfId="11056" xr:uid="{FFC9F26E-CB5D-45AA-BB08-95B3FD3144EC}"/>
    <cellStyle name="Note 10 2 5 2 2" xfId="20503" xr:uid="{1DDE69B0-FDC4-4EFC-B4DB-142EEAE3ADB5}"/>
    <cellStyle name="Note 10 2 5 2 3" xfId="24927" xr:uid="{0D87AA3E-1204-4C6C-9EBA-A763394B0E1F}"/>
    <cellStyle name="Note 10 2 5 3" xfId="13062" xr:uid="{FD661265-73EC-4F6E-8CD8-EC6A2F94131B}"/>
    <cellStyle name="Note 10 2 5 3 2" xfId="22509" xr:uid="{BD1CA630-F912-4D80-B125-7D00555032AD}"/>
    <cellStyle name="Note 10 2 5 4" xfId="16774" xr:uid="{E3D1A659-EA7A-4B65-8D84-239D5DC74F08}"/>
    <cellStyle name="Note 10 2 6" xfId="7720" xr:uid="{6CBB89DE-5F6A-4862-BD47-FBBEB8572500}"/>
    <cellStyle name="Note 10 2 6 2" xfId="11408" xr:uid="{1CD15CF1-A701-443E-AF1B-6ABEE24105CA}"/>
    <cellStyle name="Note 10 2 6 2 2" xfId="20855" xr:uid="{70EA149F-8DE5-4046-93C9-86C1167D85FF}"/>
    <cellStyle name="Note 10 2 6 2 3" xfId="25274" xr:uid="{B25F0D04-08E7-4365-9B45-A2AE47BF7968}"/>
    <cellStyle name="Note 10 2 6 3" xfId="13448" xr:uid="{71B11C75-435D-4B3B-958B-8AC6E0110320}"/>
    <cellStyle name="Note 10 2 6 3 2" xfId="22895" xr:uid="{F2F041E9-33B3-4780-9CFF-D100DD8613EA}"/>
    <cellStyle name="Note 10 2 6 4" xfId="17165" xr:uid="{05433998-74F6-46B5-AB83-76606C509306}"/>
    <cellStyle name="Note 10 2 7" xfId="7906" xr:uid="{F4D6508B-8B13-47A4-A115-598B3B2755BE}"/>
    <cellStyle name="Note 10 2 7 2" xfId="11566" xr:uid="{EA453F99-6CA9-4140-9C85-8F8393F5B2A5}"/>
    <cellStyle name="Note 10 2 7 2 2" xfId="21013" xr:uid="{8382AE42-61E4-470E-B0C6-609BF7938436}"/>
    <cellStyle name="Note 10 2 7 2 3" xfId="25431" xr:uid="{02690C70-2994-4BDC-A02C-BE22A0C23727}"/>
    <cellStyle name="Note 10 2 7 3" xfId="13633" xr:uid="{94478B74-BD40-42F7-8151-F2F799404915}"/>
    <cellStyle name="Note 10 2 7 3 2" xfId="23080" xr:uid="{A84C19EC-2F3E-4EC7-B0B2-4266002AD359}"/>
    <cellStyle name="Note 10 2 7 4" xfId="17351" xr:uid="{087ABB70-3A70-4FC1-B286-F44434CCBEAB}"/>
    <cellStyle name="Note 10 2 8" xfId="8643" xr:uid="{152CC754-3A1A-4437-8CF3-CF8A5CBA483C}"/>
    <cellStyle name="Note 10 2 8 2" xfId="12185" xr:uid="{B317ABC9-C3AD-47C2-9ACD-55AE9B1D50F2}"/>
    <cellStyle name="Note 10 2 8 2 2" xfId="21632" xr:uid="{B4065D11-624E-49DF-BCD9-1D7062360AC2}"/>
    <cellStyle name="Note 10 2 8 2 3" xfId="26026" xr:uid="{4497EF5A-22F7-4878-A2BB-5CE2C518F958}"/>
    <cellStyle name="Note 10 2 8 3" xfId="14346" xr:uid="{2AA5CE54-5DA1-4D50-9FD7-D47C8DD3918F}"/>
    <cellStyle name="Note 10 2 8 3 2" xfId="23793" xr:uid="{E223F22E-2C00-4AEB-B9D9-DEBD8AE16971}"/>
    <cellStyle name="Note 10 2 8 4" xfId="18088" xr:uid="{A374B675-B851-4194-B6DD-101BC9FE8B27}"/>
    <cellStyle name="Note 10 2 9" xfId="8271" xr:uid="{DF52E714-CEA0-499A-A559-2A1A88E03D43}"/>
    <cellStyle name="Note 10 2 9 2" xfId="11872" xr:uid="{B6548EA1-56FD-4B94-AF63-224636AC456A}"/>
    <cellStyle name="Note 10 2 9 2 2" xfId="21319" xr:uid="{FE3CD413-C242-47AE-B934-EE02E5F2021A}"/>
    <cellStyle name="Note 10 2 9 2 3" xfId="25733" xr:uid="{ECEC7C5E-D840-48D3-96F7-2E20BC04D6F3}"/>
    <cellStyle name="Note 10 2 9 3" xfId="13994" xr:uid="{B9C7FE73-16DA-458B-9C6C-5184915F8A78}"/>
    <cellStyle name="Note 10 2 9 3 2" xfId="23441" xr:uid="{B362745C-19BD-42AB-9EF4-D0455A2381C7}"/>
    <cellStyle name="Note 10 2 9 4" xfId="17716" xr:uid="{3E78CFC0-587B-41D8-944E-B2DD673615A7}"/>
    <cellStyle name="Note 10 3" xfId="4071" xr:uid="{1D3817C4-3FBA-42CD-B41B-7E30038FB7D8}"/>
    <cellStyle name="Note 10 3 10" xfId="27626" xr:uid="{80997C2D-99B6-4CA1-B019-1E9A393D89AF}"/>
    <cellStyle name="Note 10 3 11" xfId="27357" xr:uid="{A4CEAD65-5FE2-4B78-8011-10B49530D350}"/>
    <cellStyle name="Note 10 3 2" xfId="5545" xr:uid="{4BCBC0EE-D07F-44D6-B4A3-0278B226EA18}"/>
    <cellStyle name="Note 10 3 2 10" xfId="26801" xr:uid="{B116F1A6-6A2F-4717-B22E-949D891C0D49}"/>
    <cellStyle name="Note 10 3 2 2" xfId="6417" xr:uid="{22C99683-5F42-4E62-8599-DE62F0EB9A08}"/>
    <cellStyle name="Note 10 3 2 2 2" xfId="7086" xr:uid="{14263891-53D2-417C-9F26-0F042750AB64}"/>
    <cellStyle name="Note 10 3 2 2 2 2" xfId="10816" xr:uid="{1F5B860E-F0A2-48D7-836F-889E89AACD1D}"/>
    <cellStyle name="Note 10 3 2 2 2 2 2" xfId="20263" xr:uid="{83834D92-FECB-4213-AFD2-E7CF74D6D1EC}"/>
    <cellStyle name="Note 10 3 2 2 2 3" xfId="16534" xr:uid="{852BAF3C-B525-4F6C-83DD-179BCBBFAAFC}"/>
    <cellStyle name="Note 10 3 2 2 3" xfId="10147" xr:uid="{352CB620-C861-40EB-A73E-B1F21F2AD07F}"/>
    <cellStyle name="Note 10 3 2 2 3 2" xfId="19593" xr:uid="{E7ED047E-55AC-4BA3-82F3-3C446244C3C7}"/>
    <cellStyle name="Note 10 3 2 2 4" xfId="15864" xr:uid="{AAC511C0-E2C4-404B-B7F9-23D8701537A0}"/>
    <cellStyle name="Note 10 3 2 2 5" xfId="28387" xr:uid="{67E7FA3F-D7EE-4BCE-A41B-8A643FBA7D35}"/>
    <cellStyle name="Note 10 3 2 2 6" xfId="28242" xr:uid="{CAA02094-754D-4487-9E05-A5EAF65AB3F7}"/>
    <cellStyle name="Note 10 3 2 2 7" xfId="28893" xr:uid="{E018561C-BC50-4A7A-82E0-4DB498CC8925}"/>
    <cellStyle name="Note 10 3 2 3" xfId="7147" xr:uid="{58349F94-DDDC-44E0-81D1-99AA12C622FD}"/>
    <cellStyle name="Note 10 3 2 3 2" xfId="10876" xr:uid="{F92962CC-41DE-460B-8256-347EC12B56A2}"/>
    <cellStyle name="Note 10 3 2 3 2 2" xfId="20323" xr:uid="{68899C0C-E852-4E55-A989-D412DB858FDE}"/>
    <cellStyle name="Note 10 3 2 3 2 3" xfId="24747" xr:uid="{B7524A53-D3BD-4B2C-A041-2583C9FF4B46}"/>
    <cellStyle name="Note 10 3 2 3 3" xfId="12882" xr:uid="{2FDC4109-DDFE-4DA3-B758-E5AFEE90457E}"/>
    <cellStyle name="Note 10 3 2 3 3 2" xfId="22329" xr:uid="{53377A1B-EC90-47D4-9CD9-CF650FB35F9F}"/>
    <cellStyle name="Note 10 3 2 3 4" xfId="16594" xr:uid="{B91D21BA-6943-4281-938F-F32C8229BFC5}"/>
    <cellStyle name="Note 10 3 2 4" xfId="7566" xr:uid="{85DC409C-2300-475C-8D6A-3AA09EF4D132}"/>
    <cellStyle name="Note 10 3 2 4 2" xfId="11288" xr:uid="{F3B8CB4F-BC0A-4179-B191-854E827E8089}"/>
    <cellStyle name="Note 10 3 2 4 2 2" xfId="20735" xr:uid="{1BF9FE4A-BD37-42B4-8F10-32371796E7D9}"/>
    <cellStyle name="Note 10 3 2 4 2 3" xfId="25155" xr:uid="{F18E0B5F-A97D-4C76-9637-26B5A847FDBB}"/>
    <cellStyle name="Note 10 3 2 4 3" xfId="13295" xr:uid="{B5B98FAD-085C-48F6-BB8B-D6B3BDCE1F42}"/>
    <cellStyle name="Note 10 3 2 4 3 2" xfId="22742" xr:uid="{1D2ED5DD-8FBA-4FA6-B5C1-AFA3A38EB696}"/>
    <cellStyle name="Note 10 3 2 4 4" xfId="17011" xr:uid="{29FA1900-08C4-4F9A-B5FF-8A59798B3D0E}"/>
    <cellStyle name="Note 10 3 2 5" xfId="9235" xr:uid="{9166F80D-6B28-43D0-9CB0-8B92430A3014}"/>
    <cellStyle name="Note 10 3 2 5 2" xfId="12687" xr:uid="{4A5B886B-7B95-4A76-943A-36B37D4FF29F}"/>
    <cellStyle name="Note 10 3 2 5 2 2" xfId="22134" xr:uid="{C72D9E7B-CA53-4CAC-AF81-B5513B76F974}"/>
    <cellStyle name="Note 10 3 2 5 2 3" xfId="26524" xr:uid="{0A56F775-26BE-4C39-97E8-36FD0ED85B2D}"/>
    <cellStyle name="Note 10 3 2 5 3" xfId="14934" xr:uid="{BCCFB92D-DC7F-4F6D-864A-D5D368587B44}"/>
    <cellStyle name="Note 10 3 2 5 3 2" xfId="24381" xr:uid="{428614C8-71FD-4259-B430-AEC3302099B3}"/>
    <cellStyle name="Note 10 3 2 5 4" xfId="18680" xr:uid="{A964A2C4-3D2E-4832-B4FE-D70BFE94E5E7}"/>
    <cellStyle name="Note 10 3 2 6" xfId="9328" xr:uid="{BCA31E87-ED60-4059-95BF-91E312E6969E}"/>
    <cellStyle name="Note 10 3 2 6 2" xfId="12764" xr:uid="{EF13BE72-9676-4E2D-903E-383BEA84E719}"/>
    <cellStyle name="Note 10 3 2 6 2 2" xfId="22211" xr:uid="{14F218E6-0AB3-45DF-B9EE-BAA38CD94B9C}"/>
    <cellStyle name="Note 10 3 2 6 2 3" xfId="26601" xr:uid="{E454A838-BEE7-4AAB-B557-CFC703AC4E4F}"/>
    <cellStyle name="Note 10 3 2 6 3" xfId="15027" xr:uid="{76AD2FE1-90FD-4498-B8FD-C7590DE22B45}"/>
    <cellStyle name="Note 10 3 2 6 3 2" xfId="24474" xr:uid="{5A762CE4-BA3C-4117-BA6D-C1B0251020A9}"/>
    <cellStyle name="Note 10 3 2 6 4" xfId="18773" xr:uid="{C2276D87-68EC-49FD-B3F6-7A35DF668FF6}"/>
    <cellStyle name="Note 10 3 2 7" xfId="7893" xr:uid="{17D4D0B5-86AA-48DD-9AA4-0980C38B8864}"/>
    <cellStyle name="Note 10 3 2 7 2" xfId="11554" xr:uid="{E3079846-ACF1-466F-8413-5056C6FF9AC3}"/>
    <cellStyle name="Note 10 3 2 7 2 2" xfId="21001" xr:uid="{C247D485-3ADE-4F50-B598-CDF7A7F25453}"/>
    <cellStyle name="Note 10 3 2 7 2 3" xfId="25419" xr:uid="{347AB0FB-800B-4F01-9839-1045DC454B3B}"/>
    <cellStyle name="Note 10 3 2 7 3" xfId="13620" xr:uid="{AEC1D36C-9164-4F84-8F80-DEDF235FDB8B}"/>
    <cellStyle name="Note 10 3 2 7 3 2" xfId="23067" xr:uid="{8BDC28B9-C2C9-4D6E-9F12-709043391631}"/>
    <cellStyle name="Note 10 3 2 7 4" xfId="17338" xr:uid="{39272464-1B29-459D-B8FC-5D78765E3338}"/>
    <cellStyle name="Note 10 3 2 8" xfId="9456" xr:uid="{66741C22-481D-4B96-82F2-CAE9AC70D635}"/>
    <cellStyle name="Note 10 3 2 8 2" xfId="15154" xr:uid="{E459A8A4-2181-4FB8-90FB-79EEC14572CD}"/>
    <cellStyle name="Note 10 3 2 8 2 2" xfId="24601" xr:uid="{9E65CA29-AF33-487E-9449-68E7931F51D9}"/>
    <cellStyle name="Note 10 3 2 8 3" xfId="18901" xr:uid="{D5402C44-3ACA-4D8E-AC75-2A1EF474CC00}"/>
    <cellStyle name="Note 10 3 2 9" xfId="27938" xr:uid="{C4DADB1F-CDA0-4721-94A0-C3DFEB79508D}"/>
    <cellStyle name="Note 10 3 3" xfId="6276" xr:uid="{E990F008-0402-4BF3-8919-2218441B18E2}"/>
    <cellStyle name="Note 10 3 3 2" xfId="6944" xr:uid="{5172844B-7799-4BCA-A117-6DBFEBDFC5F7}"/>
    <cellStyle name="Note 10 3 3 2 2" xfId="10674" xr:uid="{971C9ECD-2E0A-475D-A7C8-D416DE194965}"/>
    <cellStyle name="Note 10 3 3 2 2 2" xfId="20121" xr:uid="{33B8F2DF-52E7-400C-8CE7-4AD4EEA8658D}"/>
    <cellStyle name="Note 10 3 3 2 3" xfId="16392" xr:uid="{DA58E899-5A31-4DC2-BFFC-F36C6465A2B7}"/>
    <cellStyle name="Note 10 3 3 3" xfId="10005" xr:uid="{4C241299-E467-427E-BF9C-B6090AE8B77C}"/>
    <cellStyle name="Note 10 3 3 3 2" xfId="19451" xr:uid="{5E0D7DBF-358B-41BC-8531-B0B1496BEC89}"/>
    <cellStyle name="Note 10 3 3 4" xfId="15722" xr:uid="{FF998A31-74CF-43CB-932A-E0C86445440A}"/>
    <cellStyle name="Note 10 3 3 5" xfId="28284" xr:uid="{AF411799-B83B-4A62-8E20-E43F7ECC0CB4}"/>
    <cellStyle name="Note 10 3 3 6" xfId="27760" xr:uid="{18138697-8384-4A78-A87A-8D8989359CA7}"/>
    <cellStyle name="Note 10 3 3 7" xfId="28792" xr:uid="{683A50BD-679B-41E7-B6A3-722AFA091FE9}"/>
    <cellStyle name="Note 10 3 4" xfId="7205" xr:uid="{4BA1AEBF-FC6C-4D7A-A57A-913FBF4DDC6E}"/>
    <cellStyle name="Note 10 3 4 2" xfId="10934" xr:uid="{4278AC20-02B3-48C0-8027-E6AF9BB2C2A1}"/>
    <cellStyle name="Note 10 3 4 2 2" xfId="20381" xr:uid="{FEE8CCDE-4932-4158-9FEE-3561F0FED3A7}"/>
    <cellStyle name="Note 10 3 4 2 3" xfId="24805" xr:uid="{82DC9535-4B47-4C0E-BF10-645429896BFC}"/>
    <cellStyle name="Note 10 3 4 3" xfId="12940" xr:uid="{CBF2D90B-100B-4CD9-8099-76476DE6C60E}"/>
    <cellStyle name="Note 10 3 4 3 2" xfId="22387" xr:uid="{91784BD6-8161-473D-84F9-2F8A342851BF}"/>
    <cellStyle name="Note 10 3 4 4" xfId="16652" xr:uid="{68A36349-A712-4B6E-BF0D-705CE799BEB2}"/>
    <cellStyle name="Note 10 3 5" xfId="8265" xr:uid="{94DC2393-46AF-432F-A484-095C50EE4366}"/>
    <cellStyle name="Note 10 3 5 2" xfId="11869" xr:uid="{6536C2A6-89D7-4FB5-8A5A-1399712D49B9}"/>
    <cellStyle name="Note 10 3 5 2 2" xfId="21316" xr:uid="{AD1631AA-7E00-4B01-B363-280CD3A4299C}"/>
    <cellStyle name="Note 10 3 5 2 3" xfId="25730" xr:uid="{1C847B40-FEFB-448A-A40B-4698F67752D9}"/>
    <cellStyle name="Note 10 3 5 3" xfId="13988" xr:uid="{23F1208B-DC5D-4C1D-8069-F889D57E9F81}"/>
    <cellStyle name="Note 10 3 5 3 2" xfId="23435" xr:uid="{C8AEEF40-2413-41BE-95B5-F0D68C8E30E4}"/>
    <cellStyle name="Note 10 3 5 4" xfId="17710" xr:uid="{BD899CE1-2AF0-4AF8-996C-B778CBCE476B}"/>
    <cellStyle name="Note 10 3 6" xfId="7902" xr:uid="{6530D491-C194-436E-8D07-05587BDAABDB}"/>
    <cellStyle name="Note 10 3 6 2" xfId="11562" xr:uid="{CA56C2FC-B887-4C82-8C5F-17E4E9A9F676}"/>
    <cellStyle name="Note 10 3 6 2 2" xfId="21009" xr:uid="{964EB480-8B56-4688-87F9-A613829D4E3C}"/>
    <cellStyle name="Note 10 3 6 2 3" xfId="25427" xr:uid="{3134C118-1187-441E-BA46-E469F652DBE3}"/>
    <cellStyle name="Note 10 3 6 3" xfId="13629" xr:uid="{792E3050-81FB-43CF-BA8D-111B7EF9AEC3}"/>
    <cellStyle name="Note 10 3 6 3 2" xfId="23076" xr:uid="{6455188F-0143-4706-8748-10ADE951A692}"/>
    <cellStyle name="Note 10 3 6 4" xfId="17347" xr:uid="{F3A66345-8574-4D6A-895E-1C28015C5CD8}"/>
    <cellStyle name="Note 10 3 7" xfId="7532" xr:uid="{23A8BA7E-763D-4007-A366-65DA7BF3BBB9}"/>
    <cellStyle name="Note 10 3 7 2" xfId="11258" xr:uid="{2E445E76-5330-4106-9721-ACD967DBEADA}"/>
    <cellStyle name="Note 10 3 7 2 2" xfId="20705" xr:uid="{59C4D9B5-C7B4-4BA1-B3F7-6011320F4BC0}"/>
    <cellStyle name="Note 10 3 7 2 3" xfId="25125" xr:uid="{6F79555A-5070-41D0-A217-E933C1BBDABE}"/>
    <cellStyle name="Note 10 3 7 3" xfId="13261" xr:uid="{C5BE2FC6-03C6-4169-AE9D-C2D7ECB5E0DF}"/>
    <cellStyle name="Note 10 3 7 3 2" xfId="22708" xr:uid="{5A30E22F-C0B7-40D5-9BA2-FA904D471581}"/>
    <cellStyle name="Note 10 3 7 4" xfId="16977" xr:uid="{7AE246FC-78CF-457B-965C-C24265AD73B7}"/>
    <cellStyle name="Note 10 3 8" xfId="9281" xr:uid="{7910D1DB-8509-43C2-AC0E-12E81F12E81C}"/>
    <cellStyle name="Note 10 3 8 2" xfId="12729" xr:uid="{03B10D5C-6387-4FD2-8C67-6F8799EFD436}"/>
    <cellStyle name="Note 10 3 8 2 2" xfId="22176" xr:uid="{DDB90A62-DF6C-43F7-8CE0-8C75988B94C9}"/>
    <cellStyle name="Note 10 3 8 2 3" xfId="26566" xr:uid="{8A2054AC-4921-40EA-973C-5415B072F790}"/>
    <cellStyle name="Note 10 3 8 3" xfId="14980" xr:uid="{98680C77-22FE-49BA-83B8-141B5BCD87D5}"/>
    <cellStyle name="Note 10 3 8 3 2" xfId="24427" xr:uid="{593D5F35-E7A0-4826-AD0C-F50ECCAD498A}"/>
    <cellStyle name="Note 10 3 8 4" xfId="18726" xr:uid="{9A23F561-45C4-46C5-944A-4A604CCB827B}"/>
    <cellStyle name="Note 10 3 9" xfId="7761" xr:uid="{A6956B8A-0058-4E48-9849-88E66648006C}"/>
    <cellStyle name="Note 10 3 9 2" xfId="13489" xr:uid="{72460642-2156-45B1-8123-9E18C4861D23}"/>
    <cellStyle name="Note 10 3 9 2 2" xfId="22936" xr:uid="{11495A35-E858-4518-AA31-E7E7AA4A8EA8}"/>
    <cellStyle name="Note 10 3 9 3" xfId="17206" xr:uid="{B40E732F-D38D-4F46-94EE-72AB7377274C}"/>
    <cellStyle name="Note 10 4" xfId="4072" xr:uid="{CEBB40A0-F6BB-410E-92C2-3254B3C8C4C3}"/>
    <cellStyle name="Note 10 4 10" xfId="26888" xr:uid="{AD4857BB-B814-4549-9E53-188755E91040}"/>
    <cellStyle name="Note 10 4 2" xfId="6277" xr:uid="{7BD68C4E-8621-49A4-A4A7-B7765B64FC9F}"/>
    <cellStyle name="Note 10 4 2 2" xfId="6945" xr:uid="{4A48801D-F821-4D38-A7F4-720FBCAA2BD7}"/>
    <cellStyle name="Note 10 4 2 2 2" xfId="10675" xr:uid="{41595208-F18D-4568-9574-C8AFDBD46469}"/>
    <cellStyle name="Note 10 4 2 2 2 2" xfId="20122" xr:uid="{A6D2A2F0-93F2-4E41-905D-4CF648D657BF}"/>
    <cellStyle name="Note 10 4 2 2 3" xfId="16393" xr:uid="{38984434-F17B-4C7B-ADF0-BB18F8B0E22A}"/>
    <cellStyle name="Note 10 4 2 3" xfId="10006" xr:uid="{BC976031-2A9A-465D-8C48-FBBDF5F4D98C}"/>
    <cellStyle name="Note 10 4 2 3 2" xfId="19452" xr:uid="{20B442B4-7CC2-46C7-B22B-8D1A24BEE453}"/>
    <cellStyle name="Note 10 4 2 4" xfId="15723" xr:uid="{AEDE001C-5618-4C29-8836-AB93D12A7DE9}"/>
    <cellStyle name="Note 10 4 2 5" xfId="28285" xr:uid="{3AC68D53-4065-4C10-BB6C-20DC506CC273}"/>
    <cellStyle name="Note 10 4 2 6" xfId="27373" xr:uid="{7C870B8F-2187-4DCD-A3BF-E2618778E5AD}"/>
    <cellStyle name="Note 10 4 2 7" xfId="28793" xr:uid="{AFFF9D01-0930-4998-88DA-77475890035C}"/>
    <cellStyle name="Note 10 4 3" xfId="7451" xr:uid="{4EAE16AE-E29E-4013-9417-57FBA79CA15A}"/>
    <cellStyle name="Note 10 4 3 2" xfId="11180" xr:uid="{94B4B345-3C53-4955-9EA1-59C0317AB115}"/>
    <cellStyle name="Note 10 4 3 2 2" xfId="20627" xr:uid="{C927B885-0E59-4A05-AF60-ED7F3D778F66}"/>
    <cellStyle name="Note 10 4 3 2 3" xfId="25051" xr:uid="{6D5C0302-4739-438B-BC22-8A65C45F04B9}"/>
    <cellStyle name="Note 10 4 3 3" xfId="13186" xr:uid="{1382A067-8E63-4966-87A6-41719A5B71F8}"/>
    <cellStyle name="Note 10 4 3 3 2" xfId="22633" xr:uid="{21EE2EB7-2E57-441C-A400-D9D3F56D515D}"/>
    <cellStyle name="Note 10 4 3 4" xfId="16898" xr:uid="{9146934B-CFC0-4911-9C26-46B9048EF124}"/>
    <cellStyle name="Note 10 4 4" xfId="7719" xr:uid="{977D4C07-0A87-4774-8108-877D05E0A275}"/>
    <cellStyle name="Note 10 4 4 2" xfId="11407" xr:uid="{D25ADEF5-8D56-4F27-8F9B-F130E8A12DCC}"/>
    <cellStyle name="Note 10 4 4 2 2" xfId="20854" xr:uid="{EBB3D065-9928-4A66-80A7-6C7B2D723054}"/>
    <cellStyle name="Note 10 4 4 2 3" xfId="25273" xr:uid="{4A6BFA5A-79D1-4470-9FED-17CA5DFF6B45}"/>
    <cellStyle name="Note 10 4 4 3" xfId="13447" xr:uid="{8C84F3E6-A7E8-4C11-8A5D-3D24AD656AAA}"/>
    <cellStyle name="Note 10 4 4 3 2" xfId="22894" xr:uid="{4388AE82-0101-4977-9E1D-761A78BF34B6}"/>
    <cellStyle name="Note 10 4 4 4" xfId="17164" xr:uid="{DDEA03E7-4726-4A2A-848E-1B2FB6E18775}"/>
    <cellStyle name="Note 10 4 5" xfId="7903" xr:uid="{54CB89B5-CB87-4D19-B958-93C3AFE6B359}"/>
    <cellStyle name="Note 10 4 5 2" xfId="11563" xr:uid="{B6EFEE22-7C16-4D42-A693-CCA04B4746BC}"/>
    <cellStyle name="Note 10 4 5 2 2" xfId="21010" xr:uid="{F3850860-2459-43C9-B93A-0893C1643E4E}"/>
    <cellStyle name="Note 10 4 5 2 3" xfId="25428" xr:uid="{8717D97F-DDA7-4D8C-981D-F5E050B4371C}"/>
    <cellStyle name="Note 10 4 5 3" xfId="13630" xr:uid="{B91F604D-082C-44E5-A092-9927A0C1C9FD}"/>
    <cellStyle name="Note 10 4 5 3 2" xfId="23077" xr:uid="{DE4B9C1A-8769-44CF-BFA0-8F7F6F9E4C6F}"/>
    <cellStyle name="Note 10 4 5 4" xfId="17348" xr:uid="{9F2DB859-E04A-4CE6-ABA8-02D5FAB8BC6E}"/>
    <cellStyle name="Note 10 4 6" xfId="7824" xr:uid="{88D77690-6993-4546-AF57-9D06419202C1}"/>
    <cellStyle name="Note 10 4 6 2" xfId="11490" xr:uid="{C40248DC-45A0-4264-8043-9373AC2422BD}"/>
    <cellStyle name="Note 10 4 6 2 2" xfId="20937" xr:uid="{2696B7BE-4EE1-4E4B-B67F-F98BFBDFE8CE}"/>
    <cellStyle name="Note 10 4 6 2 3" xfId="25356" xr:uid="{B30BEFA7-53E6-4A20-947C-5A9A6A0DC92C}"/>
    <cellStyle name="Note 10 4 6 3" xfId="13552" xr:uid="{37D5EA5F-9030-4DE2-9CB2-4F01D3CD02F9}"/>
    <cellStyle name="Note 10 4 6 3 2" xfId="22999" xr:uid="{5F6BFFB9-C295-416A-987E-C8F9A4EAEEB4}"/>
    <cellStyle name="Note 10 4 6 4" xfId="17269" xr:uid="{2F3B96BF-4425-46D1-A6DB-C012ED125D42}"/>
    <cellStyle name="Note 10 4 7" xfId="7573" xr:uid="{BC92C95A-2BD8-4689-8B9B-C9A5D33E9371}"/>
    <cellStyle name="Note 10 4 7 2" xfId="11294" xr:uid="{C8E7321F-A27B-42D9-9D42-0BE8D7A71210}"/>
    <cellStyle name="Note 10 4 7 2 2" xfId="20741" xr:uid="{3D581855-0A56-4088-A018-ACED2FB33385}"/>
    <cellStyle name="Note 10 4 7 2 3" xfId="25161" xr:uid="{1B8929E0-C418-4096-AF44-B12B13F3F3C4}"/>
    <cellStyle name="Note 10 4 7 3" xfId="13302" xr:uid="{05E2E721-6EA8-4A69-9FEA-DBDE50D598D7}"/>
    <cellStyle name="Note 10 4 7 3 2" xfId="22749" xr:uid="{D4DC110B-43B9-47E2-92E9-2EE8B0021875}"/>
    <cellStyle name="Note 10 4 7 4" xfId="17018" xr:uid="{C86410A0-321A-41F2-A8FF-4D8C7C6B464E}"/>
    <cellStyle name="Note 10 4 8" xfId="8660" xr:uid="{46F77382-3BA9-4CA6-8B88-4368A601A0BE}"/>
    <cellStyle name="Note 10 4 8 2" xfId="14363" xr:uid="{1E855FD5-0D47-487A-B6AD-5DB1BA0A5FE5}"/>
    <cellStyle name="Note 10 4 8 2 2" xfId="23810" xr:uid="{C8984876-DA9C-4C63-A653-CA35741987AE}"/>
    <cellStyle name="Note 10 4 8 3" xfId="18105" xr:uid="{C42C3D24-5142-4AAB-8FC8-76D69630BB39}"/>
    <cellStyle name="Note 10 4 9" xfId="27627" xr:uid="{18EED0E9-9B8D-4335-9301-70D43891BC2A}"/>
    <cellStyle name="Note 10 5" xfId="4069" xr:uid="{87052524-39F6-4B33-8948-53FAAA5F41F6}"/>
    <cellStyle name="Note 10 6" xfId="4436" xr:uid="{78E16C48-603E-4AC7-8D07-BA2C20AD160F}"/>
    <cellStyle name="Note 10 6 2" xfId="4550" xr:uid="{3ED6CE15-EFF5-47A5-A945-55BAD0D086F3}"/>
    <cellStyle name="Note 10 7" xfId="5925" xr:uid="{13AA515E-1957-4CF4-B05A-E16D3C5E8625}"/>
    <cellStyle name="Note 10 7 2" xfId="6593" xr:uid="{7C2DF424-79F0-49FC-B7DB-58DBF7FDF881}"/>
    <cellStyle name="Note 10 7 2 2" xfId="10323" xr:uid="{0650F676-E207-44D5-82F6-6D0F96915F49}"/>
    <cellStyle name="Note 10 7 2 2 2" xfId="19769" xr:uid="{84AFD906-0A3B-424B-8825-444BBE2B9CCC}"/>
    <cellStyle name="Note 10 7 2 3" xfId="16040" xr:uid="{BF7F53CB-FB90-4F76-876D-E61CEAC92208}"/>
    <cellStyle name="Note 10 7 3" xfId="9654" xr:uid="{145FBB99-CD8E-4A3E-80BF-E5939B394DA5}"/>
    <cellStyle name="Note 10 7 3 2" xfId="19099" xr:uid="{4505DDC4-B692-4AAC-89E2-CF0762667524}"/>
    <cellStyle name="Note 10 7 4" xfId="15370" xr:uid="{24834605-7308-4C80-BE19-4C9F26ED2574}"/>
    <cellStyle name="Note 10 7 5" xfId="28103" xr:uid="{9935652F-53AC-44F9-9436-6D3702D16E6A}"/>
    <cellStyle name="Note 10 7 6" xfId="27393" xr:uid="{E466F0A9-D4DF-4B96-8FFF-B2EB70B9368F}"/>
    <cellStyle name="Note 10 7 7" xfId="28637" xr:uid="{2294DB18-E8A0-487C-B703-7E84F3C1B4AF}"/>
    <cellStyle name="Note 10 8" xfId="7264" xr:uid="{3B681A51-FC86-416B-B70C-844AC16846BF}"/>
    <cellStyle name="Note 10 8 2" xfId="10993" xr:uid="{E5529C95-3A80-4C7C-9A7F-90285CCF2D9D}"/>
    <cellStyle name="Note 10 8 2 2" xfId="20440" xr:uid="{7093CF84-DD22-4220-BF85-D0C49527C029}"/>
    <cellStyle name="Note 10 8 2 3" xfId="24864" xr:uid="{3D515796-DE15-4A27-8BF9-63723232AC0F}"/>
    <cellStyle name="Note 10 8 3" xfId="12999" xr:uid="{482A059A-9536-4629-9DF4-04A9662CD667}"/>
    <cellStyle name="Note 10 8 3 2" xfId="22446" xr:uid="{6FF63214-FA14-414B-8D22-CC177D3DE2BB}"/>
    <cellStyle name="Note 10 8 4" xfId="16711" xr:uid="{07A62DC5-9AAA-40F5-BA18-A864081A543B}"/>
    <cellStyle name="Note 10 9" xfId="7526" xr:uid="{BCFE7C50-716B-488E-9BF0-4E1DEF0464EA}"/>
    <cellStyle name="Note 10 9 2" xfId="11253" xr:uid="{F1D3F9D3-64F4-4FC8-8B2F-39E9B66B0C0F}"/>
    <cellStyle name="Note 10 9 2 2" xfId="20700" xr:uid="{AF9140D0-F7BE-42CF-994A-2C5E82028952}"/>
    <cellStyle name="Note 10 9 2 3" xfId="25122" xr:uid="{639E2F5C-A07B-4203-8B0A-05C0AFDF30DF}"/>
    <cellStyle name="Note 10 9 3" xfId="13257" xr:uid="{D9E92EF8-EEAF-417C-BBA0-E3A2AAFF2184}"/>
    <cellStyle name="Note 10 9 3 2" xfId="22704" xr:uid="{6222E320-556A-40EF-9E4A-06F3A976217E}"/>
    <cellStyle name="Note 10 9 4" xfId="16971" xr:uid="{0F96365C-7457-41BC-BC2A-4BC485E09902}"/>
    <cellStyle name="Note 11" xfId="1774" xr:uid="{38F169C6-6199-467F-84B9-EC498BA57764}"/>
    <cellStyle name="Note 11 10" xfId="7810" xr:uid="{A6B482DF-E454-44D4-96A0-AE81EFFF264C}"/>
    <cellStyle name="Note 11 10 2" xfId="11479" xr:uid="{5443A5C5-945F-4C03-AFA5-5C5704861CA3}"/>
    <cellStyle name="Note 11 10 2 2" xfId="20926" xr:uid="{3B7257BF-1EAF-4894-8961-4BF991AE7F48}"/>
    <cellStyle name="Note 11 10 2 3" xfId="25345" xr:uid="{34E25B12-8C63-4F7E-A47F-A964773F2EA2}"/>
    <cellStyle name="Note 11 10 3" xfId="13538" xr:uid="{A904EBF0-50B7-475A-A2C0-F45E36CA1471}"/>
    <cellStyle name="Note 11 10 3 2" xfId="22985" xr:uid="{4C7C1501-CB7D-491D-AD21-05C546F39604}"/>
    <cellStyle name="Note 11 10 4" xfId="17255" xr:uid="{ED94CC84-4AFA-4CF6-8182-BCB5E263A0E0}"/>
    <cellStyle name="Note 11 11" xfId="8102" xr:uid="{67992F6F-BE4D-4F94-BDAA-D01330340A63}"/>
    <cellStyle name="Note 11 11 2" xfId="13827" xr:uid="{171F986F-BD1E-470D-89D0-623657E7AA61}"/>
    <cellStyle name="Note 11 11 2 2" xfId="23274" xr:uid="{18B1BC11-ABFC-494D-A0C5-BE37016B38F7}"/>
    <cellStyle name="Note 11 11 3" xfId="17547" xr:uid="{DCE5C8CC-9D73-4BC3-9025-013AB328E805}"/>
    <cellStyle name="Note 11 12" xfId="27103" xr:uid="{75B550B9-1EE9-4D77-AA10-CCD445BA5278}"/>
    <cellStyle name="Note 11 13" xfId="27531" xr:uid="{C19A93AE-C9B2-4126-98E2-6F4567CAED4B}"/>
    <cellStyle name="Note 11 2" xfId="4074" xr:uid="{2E19DDEA-2E0D-4A2B-8FC4-C1E7BED777D4}"/>
    <cellStyle name="Note 11 2 2" xfId="4472" xr:uid="{2F067B4F-93DB-49D9-8400-157A390BABC1}"/>
    <cellStyle name="Note 11 2 2 2" xfId="4582" xr:uid="{6843A855-76BD-45E2-BC89-C0FE8D544AF7}"/>
    <cellStyle name="Note 11 3" xfId="4073" xr:uid="{2D493FF9-EFF4-4427-B3FA-2571C0D7868E}"/>
    <cellStyle name="Note 11 4" xfId="4437" xr:uid="{9D35ABA3-3CE9-4064-9AA7-F5AE74489A41}"/>
    <cellStyle name="Note 11 4 2" xfId="4551" xr:uid="{93530DCB-4785-4EB8-A8A8-95A3F9853521}"/>
    <cellStyle name="Note 11 5" xfId="5926" xr:uid="{0AA707FA-0E0D-4867-BF25-8EE561537599}"/>
    <cellStyle name="Note 11 5 2" xfId="6594" xr:uid="{82B3386A-3E19-4FFF-928D-54F15DF138DB}"/>
    <cellStyle name="Note 11 5 2 2" xfId="10324" xr:uid="{B7A02FDC-CBC9-4274-8BDA-CB81A78BCB09}"/>
    <cellStyle name="Note 11 5 2 2 2" xfId="19770" xr:uid="{DCB97115-A5EE-485F-8C8C-B12A508FE356}"/>
    <cellStyle name="Note 11 5 2 3" xfId="16041" xr:uid="{F5157EFA-7EF1-46B1-8A51-A3F5A8798FBF}"/>
    <cellStyle name="Note 11 5 3" xfId="9655" xr:uid="{34FA23BE-CCBA-44E4-AE1C-1CB953F8B536}"/>
    <cellStyle name="Note 11 5 3 2" xfId="19100" xr:uid="{D442B4C7-BB4E-44FE-8CFF-BDE9D6CA149E}"/>
    <cellStyle name="Note 11 5 4" xfId="15371" xr:uid="{39D59090-7089-4175-9DA2-D5B9C6073BF9}"/>
    <cellStyle name="Note 11 5 5" xfId="28104" xr:uid="{5351FBE4-DD6D-4630-8ED2-1CA947CAEE4D}"/>
    <cellStyle name="Note 11 5 6" xfId="26891" xr:uid="{A1B6E6FE-1E85-49F8-8F54-0589F1C83F45}"/>
    <cellStyle name="Note 11 5 7" xfId="28638" xr:uid="{C377AE06-FE6B-4CF3-8A4D-A36A8763B52C}"/>
    <cellStyle name="Note 11 6" xfId="7394" xr:uid="{D2FE8707-ED09-4B41-834B-D16FADDB92BB}"/>
    <cellStyle name="Note 11 6 2" xfId="11123" xr:uid="{EC669713-21DA-4B60-89E0-7AA395AC35A9}"/>
    <cellStyle name="Note 11 6 2 2" xfId="20570" xr:uid="{CFA08CEF-8382-4790-9262-8905608E7976}"/>
    <cellStyle name="Note 11 6 2 3" xfId="24994" xr:uid="{5B6FFBB2-595E-4B33-A18C-215891493D1C}"/>
    <cellStyle name="Note 11 6 3" xfId="13129" xr:uid="{162B0FD7-3A1B-474C-97F3-17B1A12D401F}"/>
    <cellStyle name="Note 11 6 3 2" xfId="22576" xr:uid="{1D5403D8-928E-4900-8EA9-91428E6156B8}"/>
    <cellStyle name="Note 11 6 4" xfId="16841" xr:uid="{FFD2FB03-BEC0-414C-BC6F-71942AD78BC6}"/>
    <cellStyle name="Note 11 7" xfId="8592" xr:uid="{8A5C00BD-48AA-4DF0-B516-B46C5B81BE0D}"/>
    <cellStyle name="Note 11 7 2" xfId="12142" xr:uid="{594CE3F4-B404-495F-8547-FB9C528ADA90}"/>
    <cellStyle name="Note 11 7 2 2" xfId="21589" xr:uid="{59891C05-A6D6-4728-BE8C-7763445F9A12}"/>
    <cellStyle name="Note 11 7 2 3" xfId="25983" xr:uid="{C04C9455-0AC8-44CD-8DF4-0C79F3984769}"/>
    <cellStyle name="Note 11 7 3" xfId="14295" xr:uid="{02617CF2-DDB3-47BF-BA29-E35405026ADC}"/>
    <cellStyle name="Note 11 7 3 2" xfId="23742" xr:uid="{1B3F39E3-4A2C-448B-B024-C13F09DE1409}"/>
    <cellStyle name="Note 11 7 4" xfId="18037" xr:uid="{7DF08171-A28D-46DD-AD12-8BF859BDA104}"/>
    <cellStyle name="Note 11 8" xfId="7775" xr:uid="{64116C56-68B7-4D2E-A5D9-D1B639CA72BE}"/>
    <cellStyle name="Note 11 8 2" xfId="11449" xr:uid="{CA100A48-E776-4F5B-BCF4-757DB8821865}"/>
    <cellStyle name="Note 11 8 2 2" xfId="20896" xr:uid="{2B494786-F188-4D7B-B6F0-B49CB567BD11}"/>
    <cellStyle name="Note 11 8 2 3" xfId="25315" xr:uid="{A5E72B83-7EEC-4082-8C3A-B179726B5AAD}"/>
    <cellStyle name="Note 11 8 3" xfId="13503" xr:uid="{DE2DC62E-AB7E-4F4C-BB73-C85616964F58}"/>
    <cellStyle name="Note 11 8 3 2" xfId="22950" xr:uid="{48BD4B99-AB80-4BF8-8D07-E57E99792F5B}"/>
    <cellStyle name="Note 11 8 4" xfId="17220" xr:uid="{4B6A9B59-4B99-40B6-B8E6-37D51AF6AB03}"/>
    <cellStyle name="Note 11 9" xfId="7884" xr:uid="{803AF00B-69DB-4023-98AD-5A08F7037321}"/>
    <cellStyle name="Note 11 9 2" xfId="11545" xr:uid="{BCEF69A1-6AE4-4863-83FB-EA9145193179}"/>
    <cellStyle name="Note 11 9 2 2" xfId="20992" xr:uid="{32CE23BD-7828-49E5-895A-8BB9CFB5739A}"/>
    <cellStyle name="Note 11 9 2 3" xfId="25410" xr:uid="{D71A2C7A-8392-4D84-A12B-887F5C9785F5}"/>
    <cellStyle name="Note 11 9 3" xfId="13611" xr:uid="{29325A68-4B8F-4417-BF73-B64A984895ED}"/>
    <cellStyle name="Note 11 9 3 2" xfId="23058" xr:uid="{B8308849-6749-4358-98F5-EAD2AD258758}"/>
    <cellStyle name="Note 11 9 4" xfId="17329" xr:uid="{C4CAC881-52FB-4A63-8445-41887800E106}"/>
    <cellStyle name="Note 12" xfId="1775" xr:uid="{A2B6014C-A779-4D6A-9AA5-12D6523428F1}"/>
    <cellStyle name="Note 12 10" xfId="8512" xr:uid="{9839313F-F4FC-4FEB-B442-5F89CDD6A00B}"/>
    <cellStyle name="Note 12 10 2" xfId="14216" xr:uid="{69FBE199-FFAF-467D-A79B-C65596DEBBDE}"/>
    <cellStyle name="Note 12 10 2 2" xfId="23663" xr:uid="{F124212F-2646-4A81-B914-DF58F77C0322}"/>
    <cellStyle name="Note 12 10 3" xfId="17957" xr:uid="{0238DC40-0810-4F07-9AE6-E20456EDD21A}"/>
    <cellStyle name="Note 12 11" xfId="27104" xr:uid="{8F7CDE4C-4A7A-48F9-89BC-C9D20219BB0E}"/>
    <cellStyle name="Note 12 12" xfId="27865" xr:uid="{0834DF29-0BA9-4A73-BC8D-6B806BB791F0}"/>
    <cellStyle name="Note 12 2" xfId="4076" xr:uid="{7B6038B9-A313-49D0-AD5E-025B6507A2C0}"/>
    <cellStyle name="Note 12 3" xfId="4075" xr:uid="{8808A889-85E3-463F-8195-0B6A17FE4F66}"/>
    <cellStyle name="Note 12 4" xfId="5927" xr:uid="{D1C1D811-9969-4ED1-AD67-243886F2CB5C}"/>
    <cellStyle name="Note 12 4 2" xfId="6595" xr:uid="{2F04331D-1474-4231-991D-5610BF71CAB1}"/>
    <cellStyle name="Note 12 4 2 2" xfId="10325" xr:uid="{38A43105-83E4-4162-8FDC-4B2DC271E573}"/>
    <cellStyle name="Note 12 4 2 2 2" xfId="19771" xr:uid="{3DB80461-C78B-4B9D-8DC9-736F4B1A0402}"/>
    <cellStyle name="Note 12 4 2 3" xfId="16042" xr:uid="{8BFB4D0D-67F4-4200-916A-DC66A792E9D9}"/>
    <cellStyle name="Note 12 4 3" xfId="9656" xr:uid="{84B86DE5-7655-41D0-8019-67FAA7207891}"/>
    <cellStyle name="Note 12 4 3 2" xfId="19101" xr:uid="{7CA4D092-7266-44CB-8D8A-6AEDAE4F4008}"/>
    <cellStyle name="Note 12 4 4" xfId="15372" xr:uid="{9A5047B5-DA5A-4D31-8126-EE824AC72B84}"/>
    <cellStyle name="Note 12 4 5" xfId="28105" xr:uid="{2B615AA8-22E0-4FE6-8757-8321C408D3BC}"/>
    <cellStyle name="Note 12 4 6" xfId="26856" xr:uid="{26BBCD0D-8739-420B-B507-8C6B1214DC41}"/>
    <cellStyle name="Note 12 4 7" xfId="28639" xr:uid="{BFE74A54-EAC3-4FD2-A6D0-DC37051756FB}"/>
    <cellStyle name="Note 12 5" xfId="7396" xr:uid="{7F2AF0A9-93D1-4D64-B71B-DE4EDFC316D2}"/>
    <cellStyle name="Note 12 5 2" xfId="11125" xr:uid="{4B55E992-2FDC-43E0-8C04-1CD8B718F4A3}"/>
    <cellStyle name="Note 12 5 2 2" xfId="20572" xr:uid="{A7291068-930B-4525-8AF8-1C176862FE8E}"/>
    <cellStyle name="Note 12 5 2 3" xfId="24996" xr:uid="{FFB5F8B5-F697-4644-AE13-B0AB1BB97509}"/>
    <cellStyle name="Note 12 5 3" xfId="13131" xr:uid="{D663C9EA-0420-47EC-962B-E08F178546A2}"/>
    <cellStyle name="Note 12 5 3 2" xfId="22578" xr:uid="{23123ADF-8891-41C9-8A5A-75EBDB973A28}"/>
    <cellStyle name="Note 12 5 4" xfId="16843" xr:uid="{4E1DEE7D-A1F2-4E92-9262-0C80758D6FAF}"/>
    <cellStyle name="Note 12 6" xfId="7991" xr:uid="{640CF971-F317-4634-9A9D-85538079EFEB}"/>
    <cellStyle name="Note 12 6 2" xfId="11642" xr:uid="{59337588-15C4-40DF-89BB-B4D24181CD93}"/>
    <cellStyle name="Note 12 6 2 2" xfId="21089" xr:uid="{36315C87-1A74-46FF-90BE-A510F9F33CDF}"/>
    <cellStyle name="Note 12 6 2 3" xfId="25507" xr:uid="{5390ADC4-8324-4D62-9391-961AF0D2C075}"/>
    <cellStyle name="Note 12 6 3" xfId="13718" xr:uid="{55926B6B-CE71-4CF9-A5C4-0F4337B62F33}"/>
    <cellStyle name="Note 12 6 3 2" xfId="23165" xr:uid="{D79A194F-F2AC-4055-8030-85AC1460D315}"/>
    <cellStyle name="Note 12 6 4" xfId="17436" xr:uid="{8D8678E2-89BF-416A-B108-07A20BA04344}"/>
    <cellStyle name="Note 12 7" xfId="8851" xr:uid="{2F6562C5-767C-4D94-9A5A-97101B57544D}"/>
    <cellStyle name="Note 12 7 2" xfId="12357" xr:uid="{1518D889-10A2-49EE-800D-1E618B116810}"/>
    <cellStyle name="Note 12 7 2 2" xfId="21804" xr:uid="{7C89D7E1-2594-4233-8B79-3FC7A8056076}"/>
    <cellStyle name="Note 12 7 2 3" xfId="26196" xr:uid="{1A13D172-7039-463C-91BC-4CB97457DB55}"/>
    <cellStyle name="Note 12 7 3" xfId="14552" xr:uid="{BB10B177-0F71-4714-BBFD-82BBC357C9F0}"/>
    <cellStyle name="Note 12 7 3 2" xfId="23999" xr:uid="{1A325D72-8742-4271-B8BF-8D59E4B4D2B4}"/>
    <cellStyle name="Note 12 7 4" xfId="18296" xr:uid="{42D56EBC-F987-4DC3-989E-BC2C9A2C709D}"/>
    <cellStyle name="Note 12 8" xfId="8161" xr:uid="{C6B80E8C-0E66-42DA-8393-A899E4600098}"/>
    <cellStyle name="Note 12 8 2" xfId="11785" xr:uid="{18BF43B5-832E-4CA9-A277-2CAB45DACCD4}"/>
    <cellStyle name="Note 12 8 2 2" xfId="21232" xr:uid="{9063E790-9303-435C-943B-B275E6A53A4E}"/>
    <cellStyle name="Note 12 8 2 3" xfId="25647" xr:uid="{C4CB5DC9-A276-4571-AB70-7BE379A7FBAD}"/>
    <cellStyle name="Note 12 8 3" xfId="13885" xr:uid="{7EA97D63-5F19-4F60-BB53-BA9F2C0F89B0}"/>
    <cellStyle name="Note 12 8 3 2" xfId="23332" xr:uid="{558BD8F7-86EC-4E7E-90DC-5F7AF6DC5F3D}"/>
    <cellStyle name="Note 12 8 4" xfId="17606" xr:uid="{5CE8FD3D-A2AF-412A-8BFB-46DA3CABED1C}"/>
    <cellStyle name="Note 12 9" xfId="8804" xr:uid="{22BC19D4-88D3-4A3D-BBAA-2C5CCCFED88A}"/>
    <cellStyle name="Note 12 9 2" xfId="12317" xr:uid="{1F93E90A-C5D6-480F-B767-96B02C361CCF}"/>
    <cellStyle name="Note 12 9 2 2" xfId="21764" xr:uid="{7883FD24-5AD7-4E13-B9B7-BF2DE4FE84BD}"/>
    <cellStyle name="Note 12 9 2 3" xfId="26156" xr:uid="{F8A8DACC-435A-49ED-9EE3-210BC417F3B7}"/>
    <cellStyle name="Note 12 9 3" xfId="14505" xr:uid="{09C480AB-C51B-4486-A365-E36C1C160F8A}"/>
    <cellStyle name="Note 12 9 3 2" xfId="23952" xr:uid="{23E41810-EACD-4B00-8647-CA5AF647B438}"/>
    <cellStyle name="Note 12 9 4" xfId="18249" xr:uid="{EE406AB9-9B31-46FF-A933-0BC5DD695D24}"/>
    <cellStyle name="Note 13" xfId="1776" xr:uid="{6B746273-1EC3-44CA-B1DC-8BF6D9C02E96}"/>
    <cellStyle name="Note 13 10" xfId="27105" xr:uid="{6E5AAD65-79DB-4010-8E87-15F7EF9271C2}"/>
    <cellStyle name="Note 13 11" xfId="27530" xr:uid="{0D156DE2-AFB7-49CF-93FA-1338790BCEF2}"/>
    <cellStyle name="Note 13 2" xfId="4077" xr:uid="{32623298-CE74-4812-99AF-14353AB83862}"/>
    <cellStyle name="Note 13 3" xfId="5928" xr:uid="{E62CEA8D-C96B-4078-B853-8DDB51D00AB8}"/>
    <cellStyle name="Note 13 3 2" xfId="6596" xr:uid="{C86AA16D-E685-4442-89F6-CE6E21DD1E7E}"/>
    <cellStyle name="Note 13 3 2 2" xfId="10326" xr:uid="{142CAB67-7F4E-4E16-9999-23850E27E057}"/>
    <cellStyle name="Note 13 3 2 2 2" xfId="19772" xr:uid="{4338129F-2EED-444E-A6AC-BD034FCE9277}"/>
    <cellStyle name="Note 13 3 2 3" xfId="16043" xr:uid="{E2FBBABE-44C3-4A48-96AB-A8BE19D1C989}"/>
    <cellStyle name="Note 13 3 3" xfId="9657" xr:uid="{0CACA9C9-3D7B-4754-ABE6-E1E6C435D9DA}"/>
    <cellStyle name="Note 13 3 3 2" xfId="19102" xr:uid="{ECE02F00-3493-4980-878B-A38021B9CF62}"/>
    <cellStyle name="Note 13 3 4" xfId="15373" xr:uid="{44F90F19-3150-4C86-8C89-E1399D62E41A}"/>
    <cellStyle name="Note 13 3 5" xfId="28106" xr:uid="{4D160C1D-3DD7-4A26-9EF0-E72FCB4B22BB}"/>
    <cellStyle name="Note 13 3 6" xfId="28457" xr:uid="{B3E5A859-5466-4FF5-A281-C822860AB3D5}"/>
    <cellStyle name="Note 13 3 7" xfId="28640" xr:uid="{6837EE4A-1D9A-4E2D-900E-E60FBAB041EF}"/>
    <cellStyle name="Note 13 4" xfId="7395" xr:uid="{E9BB0E5E-F41A-4D53-9151-815605A182A3}"/>
    <cellStyle name="Note 13 4 2" xfId="11124" xr:uid="{1A368791-32EF-4705-81A0-F08BA97849EA}"/>
    <cellStyle name="Note 13 4 2 2" xfId="20571" xr:uid="{7C34E587-8691-4535-AC4D-13AD8929B8EF}"/>
    <cellStyle name="Note 13 4 2 3" xfId="24995" xr:uid="{430362F7-9D36-436D-ACB6-5AB85C3B01CE}"/>
    <cellStyle name="Note 13 4 3" xfId="13130" xr:uid="{EDB63E43-7B3A-442B-B2D9-37F784FB095D}"/>
    <cellStyle name="Note 13 4 3 2" xfId="22577" xr:uid="{6029D043-227E-4FBA-A1CF-7AC10DC768C4}"/>
    <cellStyle name="Note 13 4 4" xfId="16842" xr:uid="{A2F9E390-714F-4B09-B272-639FEBAE295A}"/>
    <cellStyle name="Note 13 5" xfId="8591" xr:uid="{2D694F6A-882C-47C6-9944-24A663F3E3E2}"/>
    <cellStyle name="Note 13 5 2" xfId="12141" xr:uid="{57F29C35-8079-4077-BF0A-76D99FA14242}"/>
    <cellStyle name="Note 13 5 2 2" xfId="21588" xr:uid="{489E55A3-0DC0-4071-A6A3-0CFF589DD04B}"/>
    <cellStyle name="Note 13 5 2 3" xfId="25982" xr:uid="{D38AF759-F421-4177-A388-4BF4EBD6E279}"/>
    <cellStyle name="Note 13 5 3" xfId="14294" xr:uid="{CADDB3E7-ADE1-404A-82A9-113922903FB4}"/>
    <cellStyle name="Note 13 5 3 2" xfId="23741" xr:uid="{8288B475-CFA2-461A-B213-443A30176ECD}"/>
    <cellStyle name="Note 13 5 4" xfId="18036" xr:uid="{64D9B473-5A52-44DD-9F20-233E7C51D842}"/>
    <cellStyle name="Note 13 6" xfId="7776" xr:uid="{4EE10C93-BBE4-40AC-98A1-5899ADAE2149}"/>
    <cellStyle name="Note 13 6 2" xfId="11450" xr:uid="{99C4BC3D-513D-4215-9FCA-C6846AFD9325}"/>
    <cellStyle name="Note 13 6 2 2" xfId="20897" xr:uid="{2A4AE463-EF50-4606-940E-9A5B0AC4D539}"/>
    <cellStyle name="Note 13 6 2 3" xfId="25316" xr:uid="{142FEBF6-D868-409E-9329-938E5FE6C4FA}"/>
    <cellStyle name="Note 13 6 3" xfId="13504" xr:uid="{24F2F519-FC87-4360-927C-1B7B1D23EEBA}"/>
    <cellStyle name="Note 13 6 3 2" xfId="22951" xr:uid="{6C703D79-AACA-41FD-B373-839A27C72839}"/>
    <cellStyle name="Note 13 6 4" xfId="17221" xr:uid="{3EA25B0A-B4E2-4839-B953-6570AF585AFD}"/>
    <cellStyle name="Note 13 7" xfId="7625" xr:uid="{36D167A1-14FA-4794-AAE9-1D021ED2FD32}"/>
    <cellStyle name="Note 13 7 2" xfId="11335" xr:uid="{579B6459-D37C-4E10-852C-F14F4ACF87D1}"/>
    <cellStyle name="Note 13 7 2 2" xfId="20782" xr:uid="{F5B21D2C-8ED3-4DCB-A618-B4B9A453F07D}"/>
    <cellStyle name="Note 13 7 2 3" xfId="25201" xr:uid="{2ABA5A4A-54BF-47CA-A0B4-CC3C43606897}"/>
    <cellStyle name="Note 13 7 3" xfId="13353" xr:uid="{5C0063A8-4985-4035-96B4-90AFDCF61A9E}"/>
    <cellStyle name="Note 13 7 3 2" xfId="22800" xr:uid="{205A10C9-401C-4555-AEEB-A6C4A93E6592}"/>
    <cellStyle name="Note 13 7 4" xfId="17070" xr:uid="{3C97C198-02FE-44AA-994B-B8587EEAA9EE}"/>
    <cellStyle name="Note 13 8" xfId="8939" xr:uid="{DD7230A6-4CED-464A-8CFC-5E44C022296B}"/>
    <cellStyle name="Note 13 8 2" xfId="12430" xr:uid="{19208435-B314-44DE-B657-186541B9AFD4}"/>
    <cellStyle name="Note 13 8 2 2" xfId="21877" xr:uid="{ADAD17FE-F889-478B-A184-8FC77293C3A6}"/>
    <cellStyle name="Note 13 8 2 3" xfId="26269" xr:uid="{E8166BD5-545A-4AAB-88C7-F630E187D6AA}"/>
    <cellStyle name="Note 13 8 3" xfId="14640" xr:uid="{781A4B5C-7A37-43E9-AB09-A2959B316510}"/>
    <cellStyle name="Note 13 8 3 2" xfId="24087" xr:uid="{63BB514C-48CC-4419-BA26-FA5CAE552314}"/>
    <cellStyle name="Note 13 8 4" xfId="18384" xr:uid="{8E6DA798-B5D6-43ED-B1B5-E0A80B56501E}"/>
    <cellStyle name="Note 13 9" xfId="8866" xr:uid="{1AD20428-3B1B-4C10-88F4-60B888E7C7B4}"/>
    <cellStyle name="Note 13 9 2" xfId="14567" xr:uid="{8CEC8E01-80FC-4613-9131-65A20769D918}"/>
    <cellStyle name="Note 13 9 2 2" xfId="24014" xr:uid="{AB8CA445-FC98-4E75-845D-BC11383BD3DC}"/>
    <cellStyle name="Note 13 9 3" xfId="18311" xr:uid="{11A09E43-4144-402F-BABB-AF7589139344}"/>
    <cellStyle name="Note 14" xfId="1777" xr:uid="{4A5EFD93-8454-48BB-8B4B-431FAEB29EF0}"/>
    <cellStyle name="Note 14 10" xfId="27106" xr:uid="{DBB164FF-8441-4EF6-A48D-EC383AF2631D}"/>
    <cellStyle name="Note 14 11" xfId="27864" xr:uid="{AD113370-1529-4162-9175-3A4E8F993AEC}"/>
    <cellStyle name="Note 14 2" xfId="4078" xr:uid="{7C1FCC2A-5D14-4C2B-8757-F20C7C403E5D}"/>
    <cellStyle name="Note 14 3" xfId="5929" xr:uid="{1EAF3A97-6293-4B1A-91D6-B7D221F8F11E}"/>
    <cellStyle name="Note 14 3 2" xfId="6597" xr:uid="{7A7E735B-5799-444D-A8F9-5F782C80BE5C}"/>
    <cellStyle name="Note 14 3 2 2" xfId="10327" xr:uid="{4A07D0DF-494B-4574-B7B8-EE6EE05F0C5F}"/>
    <cellStyle name="Note 14 3 2 2 2" xfId="19773" xr:uid="{89F7003F-9659-44DA-B714-D3FB54EC54D4}"/>
    <cellStyle name="Note 14 3 2 3" xfId="16044" xr:uid="{B180047B-445A-418E-9BF1-FFCF6F94805E}"/>
    <cellStyle name="Note 14 3 3" xfId="9658" xr:uid="{5C49E4E7-4A96-499A-8BE0-895F7CEB6B01}"/>
    <cellStyle name="Note 14 3 3 2" xfId="19103" xr:uid="{AA889E1D-4665-4F1F-8FED-9D220C042984}"/>
    <cellStyle name="Note 14 3 4" xfId="15374" xr:uid="{6A90603E-50D1-488E-AB13-207253B2DA45}"/>
    <cellStyle name="Note 14 3 5" xfId="28107" xr:uid="{8240AC98-DDA5-4952-B3C7-AE4073EB036E}"/>
    <cellStyle name="Note 14 3 6" xfId="27919" xr:uid="{C13AFB3B-6CD9-4ACE-9AC8-D7E677DD8489}"/>
    <cellStyle name="Note 14 3 7" xfId="28641" xr:uid="{4AF09AB4-FD9E-4E09-82E2-559E1B95E5B6}"/>
    <cellStyle name="Note 14 4" xfId="7263" xr:uid="{86BD8112-A3AE-42CD-B682-E79E8A3C5DDC}"/>
    <cellStyle name="Note 14 4 2" xfId="10992" xr:uid="{88189898-14AA-44A1-BC01-67BB36568A04}"/>
    <cellStyle name="Note 14 4 2 2" xfId="20439" xr:uid="{66866CEA-5BA8-456A-80CD-1B2A467927FA}"/>
    <cellStyle name="Note 14 4 2 3" xfId="24863" xr:uid="{02D3FE5D-469F-4046-967A-4127417EBD97}"/>
    <cellStyle name="Note 14 4 3" xfId="12998" xr:uid="{E0303C67-ABA2-4BD6-8928-45BE2CB7E6B3}"/>
    <cellStyle name="Note 14 4 3 2" xfId="22445" xr:uid="{FCD3D6CB-A560-4AE6-A00E-F8ADDE23F3FA}"/>
    <cellStyle name="Note 14 4 4" xfId="16710" xr:uid="{A9213A5A-9D60-4F05-9169-4CAA6F9ECACD}"/>
    <cellStyle name="Note 14 5" xfId="7990" xr:uid="{24F95C8F-F8FE-4012-8CF4-0A6B6E2DAA09}"/>
    <cellStyle name="Note 14 5 2" xfId="11641" xr:uid="{D3E0157F-8943-48C0-ACEE-1B55A88E9708}"/>
    <cellStyle name="Note 14 5 2 2" xfId="21088" xr:uid="{49D16597-5E1E-4DE4-9493-A142DF8F44A6}"/>
    <cellStyle name="Note 14 5 2 3" xfId="25506" xr:uid="{7C12DEEF-9B18-4CC8-855F-AB23BF7FD829}"/>
    <cellStyle name="Note 14 5 3" xfId="13717" xr:uid="{3C4EE54B-6C95-473C-BEDC-8941142CEE1E}"/>
    <cellStyle name="Note 14 5 3 2" xfId="23164" xr:uid="{E5C98093-E992-4E7D-9E03-D60EA4255D68}"/>
    <cellStyle name="Note 14 5 4" xfId="17435" xr:uid="{32FF5D6F-8D1F-468E-B7B9-760B319C4DBC}"/>
    <cellStyle name="Note 14 6" xfId="7606" xr:uid="{668F6692-56A2-4839-8704-270FC7DDEA4E}"/>
    <cellStyle name="Note 14 6 2" xfId="11319" xr:uid="{756785C4-CDA2-4028-8439-E1FB40F2477F}"/>
    <cellStyle name="Note 14 6 2 2" xfId="20766" xr:uid="{D1240D16-0707-4145-9683-A058D9EACCD0}"/>
    <cellStyle name="Note 14 6 2 3" xfId="25185" xr:uid="{6149A71C-D38F-4E73-9E25-D310A0E4CCD7}"/>
    <cellStyle name="Note 14 6 3" xfId="13334" xr:uid="{7483F22B-03AA-41BF-8F9D-30559B99363C}"/>
    <cellStyle name="Note 14 6 3 2" xfId="22781" xr:uid="{E815D662-4A6B-4446-950F-FE1C1CC58CEE}"/>
    <cellStyle name="Note 14 6 4" xfId="17051" xr:uid="{0C4DE108-D61E-46F2-890F-14E0A504B7C3}"/>
    <cellStyle name="Note 14 7" xfId="8741" xr:uid="{9476C181-CDCB-4DCA-B155-B2B1526EEC05}"/>
    <cellStyle name="Note 14 7 2" xfId="12261" xr:uid="{A526A55A-C4AA-4D2E-B70E-3CE195453C0F}"/>
    <cellStyle name="Note 14 7 2 2" xfId="21708" xr:uid="{2899997F-6B34-4EA5-9154-F40A56BA0D47}"/>
    <cellStyle name="Note 14 7 2 3" xfId="26102" xr:uid="{72074F0A-6661-4B51-BE1A-261051D98A06}"/>
    <cellStyle name="Note 14 7 3" xfId="14444" xr:uid="{2517E51E-0D9D-4372-86FD-C0C7A5F7C180}"/>
    <cellStyle name="Note 14 7 3 2" xfId="23891" xr:uid="{305AA994-F143-454D-9CAB-43559CF18A24}"/>
    <cellStyle name="Note 14 7 4" xfId="18186" xr:uid="{4283F98B-29CE-4801-97B2-185308969B1D}"/>
    <cellStyle name="Note 14 8" xfId="8672" xr:uid="{329F94C6-8D6A-454C-8EDF-08D2CC666C96}"/>
    <cellStyle name="Note 14 8 2" xfId="12206" xr:uid="{16972185-F0DA-4CAE-B71A-EE9A7C166D31}"/>
    <cellStyle name="Note 14 8 2 2" xfId="21653" xr:uid="{67BD9136-9FD3-4F86-AAF3-46D997E0097A}"/>
    <cellStyle name="Note 14 8 2 3" xfId="26047" xr:uid="{ACF2EC46-8B1B-465D-A120-1599BFD3F861}"/>
    <cellStyle name="Note 14 8 3" xfId="14375" xr:uid="{8AFAAD10-A8C2-4A5D-ABD7-2F2E08AB6E4A}"/>
    <cellStyle name="Note 14 8 3 2" xfId="23822" xr:uid="{F49A4EBD-187E-41F9-A860-02181C7BDDB1}"/>
    <cellStyle name="Note 14 8 4" xfId="18117" xr:uid="{08121A55-4B4D-47A6-BD13-1C7DF88B2A72}"/>
    <cellStyle name="Note 14 9" xfId="8234" xr:uid="{EC6D4101-1466-4D5D-BD5C-C145602FCC6D}"/>
    <cellStyle name="Note 14 9 2" xfId="13957" xr:uid="{E3E9D341-0AC8-4165-B17A-64CCC9B89875}"/>
    <cellStyle name="Note 14 9 2 2" xfId="23404" xr:uid="{8D5D7DF6-B734-4F59-BA60-82A48FA71F71}"/>
    <cellStyle name="Note 14 9 3" xfId="17679" xr:uid="{1C5CD4EC-D4A7-4451-9472-EF455DC4B3D2}"/>
    <cellStyle name="Note 15" xfId="1778" xr:uid="{57817F32-A394-4CA9-B869-FE25C0267092}"/>
    <cellStyle name="Note 15 10" xfId="27107" xr:uid="{57388C3D-8E48-4F3E-B819-48B3ADA7B219}"/>
    <cellStyle name="Note 15 11" xfId="27529" xr:uid="{C56CE594-9B69-4EEA-B053-FEE3D1FA73B3}"/>
    <cellStyle name="Note 15 2" xfId="4079" xr:uid="{F1DE70CC-ACD0-498D-9C83-0C65A4771C29}"/>
    <cellStyle name="Note 15 3" xfId="5930" xr:uid="{3FBD7BAE-B689-4183-A25E-3696302776B1}"/>
    <cellStyle name="Note 15 3 2" xfId="6598" xr:uid="{0621AE90-5F9F-441B-83D3-B621C6D5627B}"/>
    <cellStyle name="Note 15 3 2 2" xfId="10328" xr:uid="{B98562BF-2C8E-4314-8675-9DF05BEE1DA1}"/>
    <cellStyle name="Note 15 3 2 2 2" xfId="19774" xr:uid="{A3419C57-4012-4598-A805-EE5F78701EF3}"/>
    <cellStyle name="Note 15 3 2 3" xfId="16045" xr:uid="{905FEC5A-E031-4651-8C6D-049DB5B2F3E6}"/>
    <cellStyle name="Note 15 3 3" xfId="9659" xr:uid="{55F717DF-40E7-4B8D-99C3-64605AD636E7}"/>
    <cellStyle name="Note 15 3 3 2" xfId="19104" xr:uid="{51446DDE-90E4-4B4F-9F24-67C6ED9A2FC1}"/>
    <cellStyle name="Note 15 3 4" xfId="15375" xr:uid="{7B508918-5F87-4E45-BAB7-DB8DE42D8F75}"/>
    <cellStyle name="Note 15 3 5" xfId="28108" xr:uid="{796402F7-EA30-4B5D-9CB7-7FBDC310CF7D}"/>
    <cellStyle name="Note 15 3 6" xfId="28435" xr:uid="{366442BE-6258-49FA-8AC4-E1D5E9B0AE0D}"/>
    <cellStyle name="Note 15 3 7" xfId="28642" xr:uid="{2F2B364D-74FD-4AD9-8984-AD142B663436}"/>
    <cellStyle name="Note 15 4" xfId="7392" xr:uid="{DE1EAEA4-BF78-4B8B-ABCF-8801B652F108}"/>
    <cellStyle name="Note 15 4 2" xfId="11121" xr:uid="{3DAA13D3-7456-4794-832E-DF21DEB03618}"/>
    <cellStyle name="Note 15 4 2 2" xfId="20568" xr:uid="{D06CF6EB-1FF5-4972-9C7B-97F6778EC88D}"/>
    <cellStyle name="Note 15 4 2 3" xfId="24992" xr:uid="{9818E922-5421-4180-AF48-940F1E66A6A4}"/>
    <cellStyle name="Note 15 4 3" xfId="13127" xr:uid="{4950248C-CBCD-4FA8-8E62-8E2DBB247C0A}"/>
    <cellStyle name="Note 15 4 3 2" xfId="22574" xr:uid="{7CA913F7-9018-4AFC-8655-88084A7927C9}"/>
    <cellStyle name="Note 15 4 4" xfId="16839" xr:uid="{C93F6970-A364-4C96-B92B-CA4AD7F634CC}"/>
    <cellStyle name="Note 15 5" xfId="8589" xr:uid="{872E77AC-8CBD-498B-B585-2C2099C9FE02}"/>
    <cellStyle name="Note 15 5 2" xfId="12139" xr:uid="{98F01E70-52D4-4298-A00F-0601ECE3B6BD}"/>
    <cellStyle name="Note 15 5 2 2" xfId="21586" xr:uid="{20205919-4D8A-4630-A22C-1FD7BE7FB969}"/>
    <cellStyle name="Note 15 5 2 3" xfId="25980" xr:uid="{996F9135-509A-4708-A07C-47E90C7B8902}"/>
    <cellStyle name="Note 15 5 3" xfId="14292" xr:uid="{CF285661-1EA9-44DA-AC4E-D6CB32F95E3F}"/>
    <cellStyle name="Note 15 5 3 2" xfId="23739" xr:uid="{6C143D18-FBF5-46EC-8B56-52EB373D66F8}"/>
    <cellStyle name="Note 15 5 4" xfId="18034" xr:uid="{0B9D1700-AE95-46D1-9563-9548ABD4474E}"/>
    <cellStyle name="Note 15 6" xfId="7777" xr:uid="{67274DA0-4ACB-4715-8959-29E490684AF1}"/>
    <cellStyle name="Note 15 6 2" xfId="11451" xr:uid="{9C8CDDF8-A704-44B5-A91E-7F4A625A7051}"/>
    <cellStyle name="Note 15 6 2 2" xfId="20898" xr:uid="{27159FD7-E187-476A-8388-F36C17F54F10}"/>
    <cellStyle name="Note 15 6 2 3" xfId="25317" xr:uid="{854C610B-8534-49D3-BE7B-BADE9BE849D7}"/>
    <cellStyle name="Note 15 6 3" xfId="13505" xr:uid="{C3F2A96D-8930-461D-BBA0-C28689070798}"/>
    <cellStyle name="Note 15 6 3 2" xfId="22952" xr:uid="{D404D23A-2D2F-4D8A-99EC-721A37DA1DBC}"/>
    <cellStyle name="Note 15 6 4" xfId="17222" xr:uid="{EBDC9D34-B4F5-4BD2-99A3-9FC5EE3778BB}"/>
    <cellStyle name="Note 15 7" xfId="8000" xr:uid="{E3A966DA-0415-4879-B22B-33D44DC77703}"/>
    <cellStyle name="Note 15 7 2" xfId="11649" xr:uid="{79C46EE5-EEBA-4F5E-B0BC-45C74954C7A4}"/>
    <cellStyle name="Note 15 7 2 2" xfId="21096" xr:uid="{304E8282-522C-4DCA-AA93-C5BAD6AB7C1D}"/>
    <cellStyle name="Note 15 7 2 3" xfId="25514" xr:uid="{379C90AC-34A9-41A7-82E7-1B157340E62D}"/>
    <cellStyle name="Note 15 7 3" xfId="13727" xr:uid="{88536B04-CBA9-4006-B19C-1230F2102709}"/>
    <cellStyle name="Note 15 7 3 2" xfId="23174" xr:uid="{AD6F58CA-9A3A-4C97-9EE8-477FFC3D7437}"/>
    <cellStyle name="Note 15 7 4" xfId="17445" xr:uid="{55633B4B-3438-44B1-AD7E-375FB309EE61}"/>
    <cellStyle name="Note 15 8" xfId="9123" xr:uid="{07F571C5-AB3D-4C1F-A89F-F95B8E5BE380}"/>
    <cellStyle name="Note 15 8 2" xfId="12595" xr:uid="{4D25834D-1454-4ECF-81F8-06370AE1060E}"/>
    <cellStyle name="Note 15 8 2 2" xfId="22042" xr:uid="{D3967FAE-2B66-492C-8F8E-B863D43A6795}"/>
    <cellStyle name="Note 15 8 2 3" xfId="26434" xr:uid="{E20CF1AB-212C-4737-A786-444777EE4D86}"/>
    <cellStyle name="Note 15 8 3" xfId="14824" xr:uid="{DB589A9A-A75A-4D7E-9CAD-2C26842757D8}"/>
    <cellStyle name="Note 15 8 3 2" xfId="24271" xr:uid="{FB3C7A6E-CA65-48BD-AC80-70FB4452A2D3}"/>
    <cellStyle name="Note 15 8 4" xfId="18568" xr:uid="{393A622A-1917-4E80-9150-2F63BA7F7F05}"/>
    <cellStyle name="Note 15 9" xfId="9231" xr:uid="{A62B9FDF-5E23-4996-BC87-9556C19ED13D}"/>
    <cellStyle name="Note 15 9 2" xfId="14930" xr:uid="{39DAB39A-118F-4E51-9C05-5B36AC0EB54A}"/>
    <cellStyle name="Note 15 9 2 2" xfId="24377" xr:uid="{DD716A5C-E1E6-4135-9034-493C4261A39E}"/>
    <cellStyle name="Note 15 9 3" xfId="18676" xr:uid="{5B1B7C0E-246E-4394-8832-1CB35DD387D6}"/>
    <cellStyle name="Note 16" xfId="1779" xr:uid="{B718057A-44B6-4D75-AFD6-777E966A606F}"/>
    <cellStyle name="Note 16 10" xfId="27108" xr:uid="{7BB4901A-1EDC-4CC4-9D12-E485AC7DF456}"/>
    <cellStyle name="Note 16 11" xfId="27863" xr:uid="{5052840B-41C4-4584-9B98-57894CC16F54}"/>
    <cellStyle name="Note 16 2" xfId="4080" xr:uid="{36FA3F5A-4E0F-490F-8C18-E820F4BAA8FF}"/>
    <cellStyle name="Note 16 3" xfId="5931" xr:uid="{078EB48C-CB71-43BB-8796-C3A038048430}"/>
    <cellStyle name="Note 16 3 2" xfId="6599" xr:uid="{4E60F99B-35CA-4E41-A5AD-F83FA6712A44}"/>
    <cellStyle name="Note 16 3 2 2" xfId="10329" xr:uid="{9E3473C6-96ED-4434-9548-1B7219DF8C9D}"/>
    <cellStyle name="Note 16 3 2 2 2" xfId="19775" xr:uid="{C91DEA76-56EC-4D89-AD2F-F6A3C765BBB9}"/>
    <cellStyle name="Note 16 3 2 3" xfId="16046" xr:uid="{7F238C68-2728-496B-8315-377A5C8FAFFD}"/>
    <cellStyle name="Note 16 3 3" xfId="9660" xr:uid="{5F21D236-A327-4C18-B074-50892D802A35}"/>
    <cellStyle name="Note 16 3 3 2" xfId="19105" xr:uid="{4DB144AB-EBEF-4222-BE3B-D840EA5AF12E}"/>
    <cellStyle name="Note 16 3 4" xfId="15376" xr:uid="{63267C1D-82A1-4F3F-8B91-C9DF59D11AF9}"/>
    <cellStyle name="Note 16 3 5" xfId="28109" xr:uid="{21727C91-1C89-4812-B725-07962E2B2074}"/>
    <cellStyle name="Note 16 3 6" xfId="28458" xr:uid="{7EA68E7E-1827-408F-B2B9-D3FC497CFCA7}"/>
    <cellStyle name="Note 16 3 7" xfId="28643" xr:uid="{99140EFB-6164-4BBA-908A-F698E6E45AC0}"/>
    <cellStyle name="Note 16 4" xfId="7393" xr:uid="{1F57CF9A-806D-4310-B250-8B898434BC64}"/>
    <cellStyle name="Note 16 4 2" xfId="11122" xr:uid="{80F24DAF-0AB7-497D-8123-E87350D7DB96}"/>
    <cellStyle name="Note 16 4 2 2" xfId="20569" xr:uid="{2D60D13F-535B-4F9A-8471-5C3EFD8A1775}"/>
    <cellStyle name="Note 16 4 2 3" xfId="24993" xr:uid="{4CA1FFA9-4CE1-4739-A0CD-45A990344F6C}"/>
    <cellStyle name="Note 16 4 3" xfId="13128" xr:uid="{16E42F6D-19BA-49E3-B4E4-A9F66BCD1F38}"/>
    <cellStyle name="Note 16 4 3 2" xfId="22575" xr:uid="{6D3F9B25-3184-4B15-B382-9D6F708FE703}"/>
    <cellStyle name="Note 16 4 4" xfId="16840" xr:uid="{DE3CB06A-CF6E-40D2-B03F-DE3FD0387346}"/>
    <cellStyle name="Note 16 5" xfId="8590" xr:uid="{81FE3DCC-C7C9-4994-A2B4-B176EB890B04}"/>
    <cellStyle name="Note 16 5 2" xfId="12140" xr:uid="{142E0ABC-D846-4521-AE43-2BDFC2EF2C51}"/>
    <cellStyle name="Note 16 5 2 2" xfId="21587" xr:uid="{C395F431-1C62-4683-8E68-53BDE6D30458}"/>
    <cellStyle name="Note 16 5 2 3" xfId="25981" xr:uid="{EAC6769F-FC56-48DD-8110-07A75AA021EC}"/>
    <cellStyle name="Note 16 5 3" xfId="14293" xr:uid="{057C6B21-2A05-48A3-A1C6-53D84233C829}"/>
    <cellStyle name="Note 16 5 3 2" xfId="23740" xr:uid="{A70922B0-44F5-4693-BC09-A23DB8512E61}"/>
    <cellStyle name="Note 16 5 4" xfId="18035" xr:uid="{F68BB710-BE71-4DC3-9A49-D7086DCA96E3}"/>
    <cellStyle name="Note 16 6" xfId="8122" xr:uid="{CE13CBF7-E5EA-4361-9156-15F99C901743}"/>
    <cellStyle name="Note 16 6 2" xfId="11752" xr:uid="{D758C53F-B758-454F-B01D-69B5E10682EB}"/>
    <cellStyle name="Note 16 6 2 2" xfId="21199" xr:uid="{E0D692B8-3229-416D-9A1F-E3E7D693701A}"/>
    <cellStyle name="Note 16 6 2 3" xfId="25615" xr:uid="{6F8A0EA0-051A-4BD6-B4A9-0223162CD7A3}"/>
    <cellStyle name="Note 16 6 3" xfId="13847" xr:uid="{749CD6F2-4629-45A5-B0EF-D692ACDF6545}"/>
    <cellStyle name="Note 16 6 3 2" xfId="23294" xr:uid="{F995CB1E-DC75-4112-B9EA-BF5F4C14B575}"/>
    <cellStyle name="Note 16 6 4" xfId="17567" xr:uid="{70FECF41-4631-46E8-A29A-27C9609DA445}"/>
    <cellStyle name="Note 16 7" xfId="8740" xr:uid="{D2A66CD5-B8B2-4D5A-A249-3A7A56642710}"/>
    <cellStyle name="Note 16 7 2" xfId="12260" xr:uid="{D46D704C-1C17-4FC5-BA63-7692AE923EBA}"/>
    <cellStyle name="Note 16 7 2 2" xfId="21707" xr:uid="{BE3BAB39-768C-42E9-BCB2-D68CF3D5B181}"/>
    <cellStyle name="Note 16 7 2 3" xfId="26101" xr:uid="{509CD7C1-4D85-416D-A23F-757EBC7939B0}"/>
    <cellStyle name="Note 16 7 3" xfId="14443" xr:uid="{99A4C98F-5792-4AFE-8CC3-E96310C796C0}"/>
    <cellStyle name="Note 16 7 3 2" xfId="23890" xr:uid="{CDD34156-2FF5-4622-A232-D63F316F60B2}"/>
    <cellStyle name="Note 16 7 4" xfId="18185" xr:uid="{977E290E-E616-4A82-9855-002E0FE7AF59}"/>
    <cellStyle name="Note 16 8" xfId="8436" xr:uid="{82638E6B-780E-4300-A233-8902877B7BBB}"/>
    <cellStyle name="Note 16 8 2" xfId="12010" xr:uid="{519474A9-6EFD-4282-9E48-CD187AB7DDDA}"/>
    <cellStyle name="Note 16 8 2 2" xfId="21457" xr:uid="{9F5A51E9-610F-4A43-99EA-ED98FA4F4561}"/>
    <cellStyle name="Note 16 8 2 3" xfId="25858" xr:uid="{0912E00A-9F7E-4051-94C2-D31F7BAC2C61}"/>
    <cellStyle name="Note 16 8 3" xfId="14146" xr:uid="{10109935-94A5-4DFB-A1BE-7030D504C46F}"/>
    <cellStyle name="Note 16 8 3 2" xfId="23593" xr:uid="{169BE617-FD56-4C46-A627-1A7431F30F90}"/>
    <cellStyle name="Note 16 8 4" xfId="17881" xr:uid="{54114DC3-487F-4A4C-83DF-76369820557B}"/>
    <cellStyle name="Note 16 9" xfId="7680" xr:uid="{FAF6BFF2-54CE-4057-89D2-8E3A7614C4CA}"/>
    <cellStyle name="Note 16 9 2" xfId="13408" xr:uid="{8D4B83EE-0433-4A04-BFD7-37283019A6FE}"/>
    <cellStyle name="Note 16 9 2 2" xfId="22855" xr:uid="{8893B076-F09C-4444-BB55-D3E4852751ED}"/>
    <cellStyle name="Note 16 9 3" xfId="17125" xr:uid="{64AC0115-7E3E-4FE7-A5D9-B337C95B9573}"/>
    <cellStyle name="Note 17" xfId="1780" xr:uid="{B3522591-BE93-40EB-9837-69F37E79D1B2}"/>
    <cellStyle name="Note 17 10" xfId="27109" xr:uid="{195681C2-327A-43C7-ADFF-3B5DC9A0F70D}"/>
    <cellStyle name="Note 17 11" xfId="27528" xr:uid="{F00EB2F2-F6CD-4B3D-AE60-9BD2D6D5EB92}"/>
    <cellStyle name="Note 17 2" xfId="4081" xr:uid="{3E74BA79-CCBB-4E46-A111-3E68068AF453}"/>
    <cellStyle name="Note 17 3" xfId="5932" xr:uid="{FB2F6530-80C9-450F-8AF6-E5F47DB9F839}"/>
    <cellStyle name="Note 17 3 2" xfId="6600" xr:uid="{21CDADC7-D33B-4438-9A92-A3043CCFDFC3}"/>
    <cellStyle name="Note 17 3 2 2" xfId="10330" xr:uid="{A3B4A9E2-EF1C-413B-996A-5946AA0A7E78}"/>
    <cellStyle name="Note 17 3 2 2 2" xfId="19776" xr:uid="{FB9E82A1-3B19-457D-B127-147469730EA7}"/>
    <cellStyle name="Note 17 3 2 3" xfId="16047" xr:uid="{C027D140-EC64-4559-9880-C9127667241E}"/>
    <cellStyle name="Note 17 3 3" xfId="9661" xr:uid="{88F91A8A-DAD5-4107-A9D3-71DB2577728C}"/>
    <cellStyle name="Note 17 3 3 2" xfId="19106" xr:uid="{C218B5A6-56D2-4136-9166-7409368C5DA7}"/>
    <cellStyle name="Note 17 3 4" xfId="15377" xr:uid="{E3FBFEB7-FF47-4CD0-AF15-4EF542081F75}"/>
    <cellStyle name="Note 17 3 5" xfId="28110" xr:uid="{70E82A77-1455-4881-B095-02E24F2B7AEF}"/>
    <cellStyle name="Note 17 3 6" xfId="27291" xr:uid="{7462B4C1-A52F-4666-98EC-C7FB4DC37C89}"/>
    <cellStyle name="Note 17 3 7" xfId="28644" xr:uid="{994A630B-FA88-4A33-AC5B-5C4D61A0A121}"/>
    <cellStyle name="Note 17 4" xfId="7262" xr:uid="{357FAF70-4D0C-44E3-9DE3-83672924F17F}"/>
    <cellStyle name="Note 17 4 2" xfId="10991" xr:uid="{9A270CEB-857D-499C-8A60-F8E7F84573C5}"/>
    <cellStyle name="Note 17 4 2 2" xfId="20438" xr:uid="{99BB04AA-8CE9-4694-A5CB-0DABB22F9457}"/>
    <cellStyle name="Note 17 4 2 3" xfId="24862" xr:uid="{DAFD96F8-D20A-483C-8E14-81EB7629A064}"/>
    <cellStyle name="Note 17 4 3" xfId="12997" xr:uid="{DE35C392-B5AE-4A1F-B0DE-231A3D9EA7A3}"/>
    <cellStyle name="Note 17 4 3 2" xfId="22444" xr:uid="{C64881FE-C908-4A5C-8B7A-EEEB1E549B22}"/>
    <cellStyle name="Note 17 4 4" xfId="16709" xr:uid="{5BC7B481-EA35-4AA6-9DBF-5C6A0C552936}"/>
    <cellStyle name="Note 17 5" xfId="7989" xr:uid="{69FF3A3C-B40B-4542-A506-8127059741AA}"/>
    <cellStyle name="Note 17 5 2" xfId="11640" xr:uid="{B7546532-9F99-482C-AE32-53C663751C4B}"/>
    <cellStyle name="Note 17 5 2 2" xfId="21087" xr:uid="{7C38DC27-2734-4146-8EE4-841234D3ECA5}"/>
    <cellStyle name="Note 17 5 2 3" xfId="25505" xr:uid="{8444D69E-6E09-4E16-91B7-9096667F37A6}"/>
    <cellStyle name="Note 17 5 3" xfId="13716" xr:uid="{E71F50C8-500A-4DFB-B142-CC76D97E562C}"/>
    <cellStyle name="Note 17 5 3 2" xfId="23163" xr:uid="{5782D07D-AA31-4A86-86EA-DC5248F3259C}"/>
    <cellStyle name="Note 17 5 4" xfId="17434" xr:uid="{B0DDCB24-D634-4960-9D14-F8D743E4DE80}"/>
    <cellStyle name="Note 17 6" xfId="7778" xr:uid="{E2FB5210-7700-4B85-82ED-63B967B0A2A4}"/>
    <cellStyle name="Note 17 6 2" xfId="11452" xr:uid="{EA7F598E-EE07-4E4C-936B-6CAAE613F6E7}"/>
    <cellStyle name="Note 17 6 2 2" xfId="20899" xr:uid="{DCB54401-D51F-4F9E-A3E0-A6C043F1D573}"/>
    <cellStyle name="Note 17 6 2 3" xfId="25318" xr:uid="{381D7B06-ABAA-4A8B-A297-2BCCA4041CBD}"/>
    <cellStyle name="Note 17 6 3" xfId="13506" xr:uid="{80D7AC40-9A8C-4FA6-945E-72C7B70EA4E2}"/>
    <cellStyle name="Note 17 6 3 2" xfId="22953" xr:uid="{021A9AFA-78DE-45C3-8A00-23E0962D8A77}"/>
    <cellStyle name="Note 17 6 4" xfId="17223" xr:uid="{D75850FA-6C47-4BCE-802C-CC4051E9C957}"/>
    <cellStyle name="Note 17 7" xfId="7883" xr:uid="{FCA10C07-34BF-47FE-9208-47BFEEC98A9A}"/>
    <cellStyle name="Note 17 7 2" xfId="11544" xr:uid="{4BDF22E6-34FD-4836-AAF7-71A015C31474}"/>
    <cellStyle name="Note 17 7 2 2" xfId="20991" xr:uid="{A6055FE0-06A6-495F-A890-77EB654A8597}"/>
    <cellStyle name="Note 17 7 2 3" xfId="25409" xr:uid="{76402C51-1479-473B-B9CD-1127418656F7}"/>
    <cellStyle name="Note 17 7 3" xfId="13610" xr:uid="{EFAAECB4-4CEE-4EF0-892A-8430E3EE30CE}"/>
    <cellStyle name="Note 17 7 3 2" xfId="23057" xr:uid="{C31019F7-9BE9-4A2B-ABB5-3F67FA41ADF9}"/>
    <cellStyle name="Note 17 7 4" xfId="17328" xr:uid="{44FAA933-DFD0-4843-A7FD-ED563529D02E}"/>
    <cellStyle name="Note 17 8" xfId="8666" xr:uid="{939AF530-E2AC-4B5A-827A-5D11270176B4}"/>
    <cellStyle name="Note 17 8 2" xfId="12204" xr:uid="{190BE288-4E8D-44A1-8C1C-365412BD40A0}"/>
    <cellStyle name="Note 17 8 2 2" xfId="21651" xr:uid="{DC9473CF-843F-482F-9715-E46F7CAC5F64}"/>
    <cellStyle name="Note 17 8 2 3" xfId="26045" xr:uid="{228ADA26-6C23-4904-B47D-B818CA4C1AE1}"/>
    <cellStyle name="Note 17 8 3" xfId="14369" xr:uid="{59373719-A1CC-4F68-B5CD-5CE0D1B46DB4}"/>
    <cellStyle name="Note 17 8 3 2" xfId="23816" xr:uid="{3F2D9BED-9B33-4FD6-A173-B4104E8B6AC4}"/>
    <cellStyle name="Note 17 8 4" xfId="18111" xr:uid="{BB3768A6-38E9-4A36-80AB-48287F98D307}"/>
    <cellStyle name="Note 17 9" xfId="8355" xr:uid="{CDB0DCD2-7D3F-45D0-9F79-44515CFFAD2B}"/>
    <cellStyle name="Note 17 9 2" xfId="14077" xr:uid="{21678F1C-5B32-46CF-9626-D3E6E6BA2D5E}"/>
    <cellStyle name="Note 17 9 2 2" xfId="23524" xr:uid="{585294DF-D3D4-4FCF-A2CA-CCE68E3143DB}"/>
    <cellStyle name="Note 17 9 3" xfId="17800" xr:uid="{DC036A1E-3C3F-4507-B860-7E547DFC6FF1}"/>
    <cellStyle name="Note 18" xfId="1781" xr:uid="{80F0A55D-9D25-4507-AC4E-5583D40DF32C}"/>
    <cellStyle name="Note 18 10" xfId="27110" xr:uid="{327FA6F2-4BB6-4FCD-AA85-FB2BFB48EF86}"/>
    <cellStyle name="Note 18 11" xfId="27862" xr:uid="{0D8D82B8-6FE9-4627-9C22-63A61C9A61F8}"/>
    <cellStyle name="Note 18 2" xfId="4082" xr:uid="{494732C8-0EF8-4574-9C50-75CFDD313799}"/>
    <cellStyle name="Note 18 3" xfId="5933" xr:uid="{39A3BFA2-AFCF-4043-8BCD-A363574444EC}"/>
    <cellStyle name="Note 18 3 2" xfId="6601" xr:uid="{C28EFCB2-8A10-4F07-A6FD-97E8E6868F12}"/>
    <cellStyle name="Note 18 3 2 2" xfId="10331" xr:uid="{FD5C9924-2A1D-4823-A318-76C145AA7E9B}"/>
    <cellStyle name="Note 18 3 2 2 2" xfId="19777" xr:uid="{55D84740-F4C1-4FD7-A9E7-A75149540928}"/>
    <cellStyle name="Note 18 3 2 3" xfId="16048" xr:uid="{1D06E6E8-51AC-4EE6-AC41-F70B61707CA7}"/>
    <cellStyle name="Note 18 3 3" xfId="9662" xr:uid="{32E624BF-6250-4F50-A678-EAA884217C0A}"/>
    <cellStyle name="Note 18 3 3 2" xfId="19107" xr:uid="{11767CD4-BDE3-4F50-8B07-88194462E4AF}"/>
    <cellStyle name="Note 18 3 4" xfId="15378" xr:uid="{F8AD09E3-62D5-466A-B433-5535C30B36E7}"/>
    <cellStyle name="Note 18 3 5" xfId="28111" xr:uid="{F3889EAF-3E86-4197-B9C0-494F8E8A1072}"/>
    <cellStyle name="Note 18 3 6" xfId="26924" xr:uid="{6777CE3F-0E7A-405C-9EB3-07DED6ABBB8B}"/>
    <cellStyle name="Note 18 3 7" xfId="28645" xr:uid="{46E19373-1386-4222-B1D8-59BDE6B2346A}"/>
    <cellStyle name="Note 18 4" xfId="7390" xr:uid="{1AB2D2FE-15FF-4A25-952C-1E1BD32FE75E}"/>
    <cellStyle name="Note 18 4 2" xfId="11119" xr:uid="{B485F559-B6DB-4522-800C-07429F01473A}"/>
    <cellStyle name="Note 18 4 2 2" xfId="20566" xr:uid="{04410905-B285-4580-948F-1618174B0E32}"/>
    <cellStyle name="Note 18 4 2 3" xfId="24990" xr:uid="{F0D2ACA1-349F-421D-82A1-BE5A418517F4}"/>
    <cellStyle name="Note 18 4 3" xfId="13125" xr:uid="{8C29696F-B68A-4CBB-B42D-AC7DDFD0E38C}"/>
    <cellStyle name="Note 18 4 3 2" xfId="22572" xr:uid="{80E7EF47-3239-4A43-8A70-09FC552D133D}"/>
    <cellStyle name="Note 18 4 4" xfId="16837" xr:uid="{0B4909A1-E5A3-4D4C-B1ED-F05822FA0114}"/>
    <cellStyle name="Note 18 5" xfId="8586" xr:uid="{F912D31A-6387-4FE4-A302-58B82D5863A4}"/>
    <cellStyle name="Note 18 5 2" xfId="12136" xr:uid="{D2181F6A-76BD-44F1-870B-7848EE5DA6E1}"/>
    <cellStyle name="Note 18 5 2 2" xfId="21583" xr:uid="{E5B6E456-7AA0-4251-A24D-1E24341EBD48}"/>
    <cellStyle name="Note 18 5 2 3" xfId="25977" xr:uid="{7E8CA745-2085-4C2D-86C7-C2CC3B40842C}"/>
    <cellStyle name="Note 18 5 3" xfId="14289" xr:uid="{4E43C658-AFE0-4C7D-B8BD-884BF2D80752}"/>
    <cellStyle name="Note 18 5 3 2" xfId="23736" xr:uid="{C45D0ACC-7274-45E2-A464-000E8AE59EA3}"/>
    <cellStyle name="Note 18 5 4" xfId="18031" xr:uid="{701FD059-00B5-439E-AA0B-2EC8558EC334}"/>
    <cellStyle name="Note 18 6" xfId="7607" xr:uid="{85C36876-12B0-4A9B-BE53-C160A29EC0A1}"/>
    <cellStyle name="Note 18 6 2" xfId="11320" xr:uid="{8A68C234-4B02-449E-8CB8-F2C815496C48}"/>
    <cellStyle name="Note 18 6 2 2" xfId="20767" xr:uid="{AD450305-EE1D-418D-8342-2D3FC4A062EE}"/>
    <cellStyle name="Note 18 6 2 3" xfId="25186" xr:uid="{EA2E3DAF-1D49-4745-809B-9B5D081A8DEF}"/>
    <cellStyle name="Note 18 6 3" xfId="13335" xr:uid="{4A23F7F2-43E6-4AF9-90C6-0A364002A522}"/>
    <cellStyle name="Note 18 6 3 2" xfId="22782" xr:uid="{82202F53-EA89-4DE5-816C-0BEB01A433A4}"/>
    <cellStyle name="Note 18 6 4" xfId="17052" xr:uid="{D4D985FC-1F5B-424D-84EC-2B35465D0DE4}"/>
    <cellStyle name="Note 18 7" xfId="8739" xr:uid="{48635BCD-5D63-4C83-89AD-E45EE17AB14F}"/>
    <cellStyle name="Note 18 7 2" xfId="12259" xr:uid="{89C301D8-BDAE-4CEC-89F8-675CD1765CE9}"/>
    <cellStyle name="Note 18 7 2 2" xfId="21706" xr:uid="{A99B5829-C555-4C63-9D0C-C03EB483C6B5}"/>
    <cellStyle name="Note 18 7 2 3" xfId="26100" xr:uid="{833F6DC3-93C8-4EDD-8823-406EBE1C4FAB}"/>
    <cellStyle name="Note 18 7 3" xfId="14442" xr:uid="{1BAA16F0-F4E8-4E54-9A22-98B806530E21}"/>
    <cellStyle name="Note 18 7 3 2" xfId="23889" xr:uid="{25B1BE6A-EC12-4664-9A65-4FEC5F97D086}"/>
    <cellStyle name="Note 18 7 4" xfId="18184" xr:uid="{AA8A9713-4BC3-409A-BD32-E398B3DB5576}"/>
    <cellStyle name="Note 18 8" xfId="8753" xr:uid="{52FEBE65-638C-4AB4-8F67-262C666E9069}"/>
    <cellStyle name="Note 18 8 2" xfId="12271" xr:uid="{613A9962-0771-42C2-AFD4-7CEFCCED35C8}"/>
    <cellStyle name="Note 18 8 2 2" xfId="21718" xr:uid="{4A308D7F-1418-4C4E-9EE7-09D9E3411474}"/>
    <cellStyle name="Note 18 8 2 3" xfId="26112" xr:uid="{9D9C9610-A1B1-4683-8786-6FE1629465CA}"/>
    <cellStyle name="Note 18 8 3" xfId="14456" xr:uid="{B850BF99-E097-4997-BFD5-DD1994617F6C}"/>
    <cellStyle name="Note 18 8 3 2" xfId="23903" xr:uid="{334C61E0-8FDB-4CF6-AD87-BD834ED03E0A}"/>
    <cellStyle name="Note 18 8 4" xfId="18198" xr:uid="{639D388D-F75D-4779-B541-BF9071939DD6}"/>
    <cellStyle name="Note 18 9" xfId="8042" xr:uid="{3A6E84E6-CA32-4E1D-BEEE-7DB0E7CBE064}"/>
    <cellStyle name="Note 18 9 2" xfId="13769" xr:uid="{9BE4ACD0-00B0-4E08-B8E6-06F875EF457F}"/>
    <cellStyle name="Note 18 9 2 2" xfId="23216" xr:uid="{CC52FD80-CE22-47C0-8559-8A935FCFDAE0}"/>
    <cellStyle name="Note 18 9 3" xfId="17487" xr:uid="{F2C81C4B-5C27-4B12-83A4-1853CD22C781}"/>
    <cellStyle name="Note 19" xfId="4083" xr:uid="{1CEE56B1-7622-44E3-B7D6-EA9215D0B899}"/>
    <cellStyle name="Note 2" xfId="175" xr:uid="{08D005D9-BD81-4F14-84D8-EB287AD94AD0}"/>
    <cellStyle name="Note 2 10" xfId="1783" xr:uid="{8C80A679-E8A6-491A-941F-040AE7E16045}"/>
    <cellStyle name="Note 2 10 10" xfId="27033" xr:uid="{7AE417BF-2CC6-4595-AC57-51179471D801}"/>
    <cellStyle name="Note 2 10 2" xfId="5935" xr:uid="{F9FC7E2D-01C9-4156-9344-CE2BA8FEDE7B}"/>
    <cellStyle name="Note 2 10 2 2" xfId="6603" xr:uid="{E84C0730-0444-4F11-A5D4-C20DF71B530A}"/>
    <cellStyle name="Note 2 10 2 2 2" xfId="10333" xr:uid="{B6BEE287-E788-4AA2-B285-534190664127}"/>
    <cellStyle name="Note 2 10 2 2 2 2" xfId="19779" xr:uid="{CD8F13E4-A3DC-435D-8D40-56C33798194D}"/>
    <cellStyle name="Note 2 10 2 2 3" xfId="16050" xr:uid="{94A96DC8-D9E2-4334-BF14-A9771F106A48}"/>
    <cellStyle name="Note 2 10 2 3" xfId="9664" xr:uid="{24108FD7-09D8-46A1-ADF0-578627DA9BEE}"/>
    <cellStyle name="Note 2 10 2 3 2" xfId="19109" xr:uid="{D6B00EE7-94FB-43D0-9F5A-916F3FC2E06B}"/>
    <cellStyle name="Note 2 10 2 4" xfId="15380" xr:uid="{3AE7135A-26D9-4D7D-A1E7-05F81FA7C0C8}"/>
    <cellStyle name="Note 2 10 2 5" xfId="28113" xr:uid="{1652BB43-97DF-48F3-AE29-DCCBA4394498}"/>
    <cellStyle name="Note 2 10 2 6" xfId="26838" xr:uid="{4099C7AD-EEDB-4D36-A09C-E2BF2AB45215}"/>
    <cellStyle name="Note 2 10 2 7" xfId="28647" xr:uid="{F5BA7B1D-FEF3-41CD-A200-6A1D792CD4F6}"/>
    <cellStyle name="Note 2 10 3" xfId="7261" xr:uid="{CF06D2D0-F93D-450D-9AAD-FC09D2DC3D2D}"/>
    <cellStyle name="Note 2 10 3 2" xfId="10990" xr:uid="{76B5CD54-748C-4011-A499-88A82D7E6E93}"/>
    <cellStyle name="Note 2 10 3 2 2" xfId="20437" xr:uid="{F67A58E6-6E14-45C5-B10F-CE0BC8F1C8C7}"/>
    <cellStyle name="Note 2 10 3 2 3" xfId="24861" xr:uid="{1C2AA43A-69C0-4CC0-92F0-9B1837FBA7B1}"/>
    <cellStyle name="Note 2 10 3 3" xfId="12996" xr:uid="{F3A99ED8-78A9-4060-8E64-10F6E414CC77}"/>
    <cellStyle name="Note 2 10 3 3 2" xfId="22443" xr:uid="{F50B1107-07FA-4F0F-BE2A-0DC3B2B5796E}"/>
    <cellStyle name="Note 2 10 3 4" xfId="16708" xr:uid="{7CA1C7FA-AD25-4664-AF48-A27E694F0998}"/>
    <cellStyle name="Note 2 10 4" xfId="8587" xr:uid="{D44622AE-90B3-4128-ACF7-7106840C476B}"/>
    <cellStyle name="Note 2 10 4 2" xfId="12137" xr:uid="{C89E6289-8F21-4E7E-AE8A-A441456F423C}"/>
    <cellStyle name="Note 2 10 4 2 2" xfId="21584" xr:uid="{57BE359B-CD0D-4735-9A7B-4D9C47C7B00E}"/>
    <cellStyle name="Note 2 10 4 2 3" xfId="25978" xr:uid="{8FBA8BE9-7252-4F93-8608-479DD12A20FE}"/>
    <cellStyle name="Note 2 10 4 3" xfId="14290" xr:uid="{945EBBBB-9026-4A29-8B7C-CA5E1D61FBB1}"/>
    <cellStyle name="Note 2 10 4 3 2" xfId="23737" xr:uid="{7A79035B-7E61-4F08-A9FC-7A0BFEA40AA0}"/>
    <cellStyle name="Note 2 10 4 4" xfId="18032" xr:uid="{4F153C44-FCB7-4665-B036-06B3114C46B2}"/>
    <cellStyle name="Note 2 10 5" xfId="9057" xr:uid="{C3331927-CB7A-466A-9BA2-CFDEC5746DCA}"/>
    <cellStyle name="Note 2 10 5 2" xfId="12539" xr:uid="{BDC985D7-3EDC-47A8-8EC1-117C25A10BBD}"/>
    <cellStyle name="Note 2 10 5 2 2" xfId="21986" xr:uid="{87880AD2-401A-4C20-BADE-1CF4D20485EA}"/>
    <cellStyle name="Note 2 10 5 2 3" xfId="26378" xr:uid="{056E166E-EBAD-4956-A394-9DF660B6745E}"/>
    <cellStyle name="Note 2 10 5 3" xfId="14758" xr:uid="{8DA68812-7071-42B7-AB69-8A6963C2A789}"/>
    <cellStyle name="Note 2 10 5 3 2" xfId="24205" xr:uid="{FE7D8F85-F651-4CBD-B166-5EC25B0DA715}"/>
    <cellStyle name="Note 2 10 5 4" xfId="18502" xr:uid="{6F328D25-738B-4BCD-B67F-4639E8D52389}"/>
    <cellStyle name="Note 2 10 6" xfId="9174" xr:uid="{6E9EF577-5E97-411D-8633-1626C7B8328E}"/>
    <cellStyle name="Note 2 10 6 2" xfId="12635" xr:uid="{E1B32E27-1289-4E6A-941C-F78CCC839D91}"/>
    <cellStyle name="Note 2 10 6 2 2" xfId="22082" xr:uid="{2F9F00B6-F83A-4A2A-B9DC-36BCC1F44736}"/>
    <cellStyle name="Note 2 10 6 2 3" xfId="26473" xr:uid="{3C586538-46AE-4BBF-A040-776E1FEA2D42}"/>
    <cellStyle name="Note 2 10 6 3" xfId="14874" xr:uid="{24830777-F853-4857-8523-1B2663388B72}"/>
    <cellStyle name="Note 2 10 6 3 2" xfId="24321" xr:uid="{EC3ECF90-200A-46B9-BA8C-CCA77579D872}"/>
    <cellStyle name="Note 2 10 6 4" xfId="18619" xr:uid="{0F57EB0D-A25E-4BA7-82C1-37D8B4B74A66}"/>
    <cellStyle name="Note 2 10 7" xfId="7677" xr:uid="{5A24671A-0509-410F-A3AA-52F866ACC5CB}"/>
    <cellStyle name="Note 2 10 7 2" xfId="11373" xr:uid="{0BCF74CF-A89E-4E7C-82B8-BA7738596615}"/>
    <cellStyle name="Note 2 10 7 2 2" xfId="20820" xr:uid="{E1F0FED2-0E0C-41D5-BF4F-1215C2EDD296}"/>
    <cellStyle name="Note 2 10 7 2 3" xfId="25239" xr:uid="{4FDAE725-8FB9-4DF4-99D6-3ADD7FCA4A20}"/>
    <cellStyle name="Note 2 10 7 3" xfId="13405" xr:uid="{12BB7FDA-3108-445B-9FD6-F1C953580228}"/>
    <cellStyle name="Note 2 10 7 3 2" xfId="22852" xr:uid="{6598689D-E6D6-4846-A91B-E176A96F4497}"/>
    <cellStyle name="Note 2 10 7 4" xfId="17122" xr:uid="{4A9BE381-1F89-4966-B5B6-EFA398120ABF}"/>
    <cellStyle name="Note 2 10 8" xfId="8390" xr:uid="{4D8CC922-2B68-4051-AC4B-0F9F312151C2}"/>
    <cellStyle name="Note 2 10 8 2" xfId="14112" xr:uid="{6052F7CD-B8DF-46B2-B8C7-7E9F46E1A5DC}"/>
    <cellStyle name="Note 2 10 8 2 2" xfId="23559" xr:uid="{4D5056F3-FC1B-4310-84C0-BFD2C704F0F5}"/>
    <cellStyle name="Note 2 10 8 3" xfId="17835" xr:uid="{CA1B973D-F2A6-4017-AB6D-6BAC939DEE99}"/>
    <cellStyle name="Note 2 10 9" xfId="27112" xr:uid="{FEBFF15E-45F2-45BF-B232-9BC8503D6B02}"/>
    <cellStyle name="Note 2 11" xfId="1784" xr:uid="{3004A797-642D-4502-8DBA-18A98B278A3B}"/>
    <cellStyle name="Note 2 11 10" xfId="27014" xr:uid="{B855920F-B920-44BD-9690-D9C33068BFBC}"/>
    <cellStyle name="Note 2 11 2" xfId="5936" xr:uid="{1699671D-6EBA-492C-9CF8-5FEFE8E1ED35}"/>
    <cellStyle name="Note 2 11 2 2" xfId="6604" xr:uid="{7D6BF3E7-5FB3-41FE-85B9-D6D3D2993D40}"/>
    <cellStyle name="Note 2 11 2 2 2" xfId="10334" xr:uid="{0C2F837F-C3CB-4776-872B-7ED251C920A3}"/>
    <cellStyle name="Note 2 11 2 2 2 2" xfId="19780" xr:uid="{E2CF33D9-2860-40E2-8075-DC20891E398B}"/>
    <cellStyle name="Note 2 11 2 2 3" xfId="16051" xr:uid="{261E2822-F240-42A7-B8EC-3CFAF7D3E8B0}"/>
    <cellStyle name="Note 2 11 2 3" xfId="9665" xr:uid="{F790AA06-0A93-4C00-9058-55C6ADAD3C18}"/>
    <cellStyle name="Note 2 11 2 3 2" xfId="19110" xr:uid="{AE818BB5-4795-42B2-81E1-018D1A629AFF}"/>
    <cellStyle name="Note 2 11 2 4" xfId="15381" xr:uid="{2F46B80B-6976-468E-9AE2-FF0C9933EA70}"/>
    <cellStyle name="Note 2 11 2 5" xfId="28114" xr:uid="{09CD854F-4056-4E24-85A7-E56F5BE332F5}"/>
    <cellStyle name="Note 2 11 2 6" xfId="27395" xr:uid="{3ADA265C-D294-4456-AE84-094505F2972D}"/>
    <cellStyle name="Note 2 11 2 7" xfId="28648" xr:uid="{3F824A46-808F-4C05-8B04-689A7DFD8A0F}"/>
    <cellStyle name="Note 2 11 3" xfId="7233" xr:uid="{4B5402D1-73A9-4D16-A902-1C45049F5145}"/>
    <cellStyle name="Note 2 11 3 2" xfId="10962" xr:uid="{C5486B62-F170-496A-870A-5F8434A72E9A}"/>
    <cellStyle name="Note 2 11 3 2 2" xfId="20409" xr:uid="{BCC4F4B5-9176-4E5A-B8F6-B595D9649033}"/>
    <cellStyle name="Note 2 11 3 2 3" xfId="24833" xr:uid="{39840761-CB4F-437C-BDA0-35A6F629A9EB}"/>
    <cellStyle name="Note 2 11 3 3" xfId="12968" xr:uid="{E1BA164D-5EBB-485A-83BF-C1D27D17EFE6}"/>
    <cellStyle name="Note 2 11 3 3 2" xfId="22415" xr:uid="{ACFF8F29-F77E-4873-95C2-388E353B3C0E}"/>
    <cellStyle name="Note 2 11 3 4" xfId="16680" xr:uid="{108D85D1-A11A-4F1A-8904-3E90BA9DCE39}"/>
    <cellStyle name="Note 2 11 4" xfId="7988" xr:uid="{A406F075-FABB-4292-99B4-B80E22434C31}"/>
    <cellStyle name="Note 2 11 4 2" xfId="11639" xr:uid="{2CCC3F25-4A94-4420-BCE7-30460CE61E71}"/>
    <cellStyle name="Note 2 11 4 2 2" xfId="21086" xr:uid="{64AD246C-07D7-438B-B550-5E8B0B41C4BB}"/>
    <cellStyle name="Note 2 11 4 2 3" xfId="25504" xr:uid="{A2A10BEC-2C7F-487D-A101-268BC922FE5D}"/>
    <cellStyle name="Note 2 11 4 3" xfId="13715" xr:uid="{34B7A0BD-734C-4CF9-BBBE-BE663149CD10}"/>
    <cellStyle name="Note 2 11 4 3 2" xfId="23162" xr:uid="{C25D3026-CF91-49BE-8C38-4F22C8EE1580}"/>
    <cellStyle name="Note 2 11 4 4" xfId="17433" xr:uid="{D9B0BDAE-A252-45CE-939E-33634FF69B63}"/>
    <cellStyle name="Note 2 11 5" xfId="9075" xr:uid="{C0FBB057-5BF9-485F-958F-FE6B0890B53E}"/>
    <cellStyle name="Note 2 11 5 2" xfId="12557" xr:uid="{88FE5240-8C60-40D3-B689-791821BEE1D4}"/>
    <cellStyle name="Note 2 11 5 2 2" xfId="22004" xr:uid="{230D384C-4D2C-4581-B645-D4D384941584}"/>
    <cellStyle name="Note 2 11 5 2 3" xfId="26396" xr:uid="{8FD3C380-1A30-4D4D-AD0F-E893A365D1C4}"/>
    <cellStyle name="Note 2 11 5 3" xfId="14776" xr:uid="{823077BA-8320-48DB-BC94-0F394486FC3E}"/>
    <cellStyle name="Note 2 11 5 3 2" xfId="24223" xr:uid="{4FF8990C-8F90-42A5-8343-9E5E2DE3B1C4}"/>
    <cellStyle name="Note 2 11 5 4" xfId="18520" xr:uid="{8F8A7771-70DD-4C32-AA65-96503C7ECAF2}"/>
    <cellStyle name="Note 2 11 6" xfId="8888" xr:uid="{9370086C-2B81-4061-96A3-60FF31B9B2F2}"/>
    <cellStyle name="Note 2 11 6 2" xfId="12383" xr:uid="{E385BA9E-F66D-4029-8CF8-04E30DF5DA96}"/>
    <cellStyle name="Note 2 11 6 2 2" xfId="21830" xr:uid="{318F26A5-42AE-4700-A4AD-162E18AA41B1}"/>
    <cellStyle name="Note 2 11 6 2 3" xfId="26222" xr:uid="{98C52C64-D8F5-4BEF-8185-561BB5AA19B1}"/>
    <cellStyle name="Note 2 11 6 3" xfId="14589" xr:uid="{5465E395-A354-4ED1-A365-C0A43F0394CD}"/>
    <cellStyle name="Note 2 11 6 3 2" xfId="24036" xr:uid="{15CD8A7C-F0DE-4A4F-8653-B99DB521DB31}"/>
    <cellStyle name="Note 2 11 6 4" xfId="18333" xr:uid="{B8A3192B-EE77-4BA1-B2CF-666E89C4525D}"/>
    <cellStyle name="Note 2 11 7" xfId="8421" xr:uid="{6A2D8D38-7F11-4EAB-B99E-52C1031B1547}"/>
    <cellStyle name="Note 2 11 7 2" xfId="11996" xr:uid="{FBD15E92-34A1-4AF3-9A8C-861DE4B8B99C}"/>
    <cellStyle name="Note 2 11 7 2 2" xfId="21443" xr:uid="{01A12577-5913-4430-901B-1263C8B98216}"/>
    <cellStyle name="Note 2 11 7 2 3" xfId="25848" xr:uid="{9C18E930-08E0-4C02-B25F-23CAC845265B}"/>
    <cellStyle name="Note 2 11 7 3" xfId="14135" xr:uid="{60D01BBF-1282-4847-995F-C9CA1CF472C6}"/>
    <cellStyle name="Note 2 11 7 3 2" xfId="23582" xr:uid="{A65581EA-F7F7-49A8-A433-6C2661356FEC}"/>
    <cellStyle name="Note 2 11 7 4" xfId="17866" xr:uid="{6E4242EE-9FE3-45DA-8540-1E3557335952}"/>
    <cellStyle name="Note 2 11 8" xfId="7925" xr:uid="{5BA15994-FDB8-42AA-8E85-BD1CE4A0D0AC}"/>
    <cellStyle name="Note 2 11 8 2" xfId="13652" xr:uid="{665CC11E-7F50-4281-96AA-C65CCA860B47}"/>
    <cellStyle name="Note 2 11 8 2 2" xfId="23099" xr:uid="{65F0C0C3-441A-4323-92A0-B5BBC0A3E0B3}"/>
    <cellStyle name="Note 2 11 8 3" xfId="17370" xr:uid="{53FEFE10-2C01-435C-8EA2-902E8CC375C5}"/>
    <cellStyle name="Note 2 11 9" xfId="27113" xr:uid="{892BEF14-BE61-47D0-821B-C923C6930762}"/>
    <cellStyle name="Note 2 12" xfId="4084" xr:uid="{70F973FB-E6B0-4518-A519-547A53732D27}"/>
    <cellStyle name="Note 2 12 10" xfId="27355" xr:uid="{1B2DAFF1-D5D1-4232-81E8-FD96606C4B16}"/>
    <cellStyle name="Note 2 12 2" xfId="6278" xr:uid="{9B1C75A7-0BDB-402F-B197-4B36FB3F628E}"/>
    <cellStyle name="Note 2 12 2 2" xfId="6946" xr:uid="{FA8D75E7-8883-491D-A049-276805172E40}"/>
    <cellStyle name="Note 2 12 2 2 2" xfId="10676" xr:uid="{A0889F9F-9704-4C3B-AABE-6781653D358E}"/>
    <cellStyle name="Note 2 12 2 2 2 2" xfId="20123" xr:uid="{C1BB0522-88E8-4E4A-B258-E057AFC6DD1E}"/>
    <cellStyle name="Note 2 12 2 2 3" xfId="16394" xr:uid="{5A8C2525-93C4-4952-A72D-9F585C41C336}"/>
    <cellStyle name="Note 2 12 2 3" xfId="10007" xr:uid="{DF786C69-FF9C-463B-AFC9-56C8AA6C9D6C}"/>
    <cellStyle name="Note 2 12 2 3 2" xfId="19453" xr:uid="{7CA7D882-0DD8-4BAE-87F8-589225B9B2EF}"/>
    <cellStyle name="Note 2 12 2 4" xfId="15724" xr:uid="{2B774D92-2901-49C7-915B-9AAA0B964BB0}"/>
    <cellStyle name="Note 2 12 2 5" xfId="28286" xr:uid="{72041FCA-E133-46C8-879B-DA9E68AA244C}"/>
    <cellStyle name="Note 2 12 2 6" xfId="27900" xr:uid="{CE459C9C-083C-4D36-BF82-D7FE70EFBE32}"/>
    <cellStyle name="Note 2 12 2 7" xfId="28794" xr:uid="{E8027E5D-4267-46A1-B21D-620076C27CB8}"/>
    <cellStyle name="Note 2 12 3" xfId="7326" xr:uid="{B9904ADB-8643-4C82-B9F6-AF1815ECA24C}"/>
    <cellStyle name="Note 2 12 3 2" xfId="11055" xr:uid="{8F593981-C8AF-411F-9A94-3554F1BC204C}"/>
    <cellStyle name="Note 2 12 3 2 2" xfId="20502" xr:uid="{F76808F6-0C2F-4C63-8A13-A8911289275A}"/>
    <cellStyle name="Note 2 12 3 2 3" xfId="24926" xr:uid="{4CA6D61D-709C-4C2E-A727-04B33D5D0A15}"/>
    <cellStyle name="Note 2 12 3 3" xfId="13061" xr:uid="{6AE57A57-B1C9-4A96-970C-56571D420CB2}"/>
    <cellStyle name="Note 2 12 3 3 2" xfId="22508" xr:uid="{A71F3062-773A-437B-A230-F7CBD354C370}"/>
    <cellStyle name="Note 2 12 3 4" xfId="16773" xr:uid="{D1363F84-BFB7-48F5-A6CC-9E8A7D6BA483}"/>
    <cellStyle name="Note 2 12 4" xfId="8261" xr:uid="{589FC719-C431-4726-BFC5-01CF1F45127E}"/>
    <cellStyle name="Note 2 12 4 2" xfId="11865" xr:uid="{0F6BF3FB-1397-465D-AA59-3350A5B064AF}"/>
    <cellStyle name="Note 2 12 4 2 2" xfId="21312" xr:uid="{41FAE162-9F43-417A-97E0-191F3707A6F0}"/>
    <cellStyle name="Note 2 12 4 2 3" xfId="25726" xr:uid="{E65CD989-9532-46B4-8D5E-232AC4F18B3C}"/>
    <cellStyle name="Note 2 12 4 3" xfId="13984" xr:uid="{9DB73CFF-6BC1-4EFA-9C78-D0C36EE4352B}"/>
    <cellStyle name="Note 2 12 4 3 2" xfId="23431" xr:uid="{FAA6A31F-C12D-41BE-8473-A6685C25CE3B}"/>
    <cellStyle name="Note 2 12 4 4" xfId="17706" xr:uid="{AED56D54-0C26-4151-9C37-A9EA961334A7}"/>
    <cellStyle name="Note 2 12 5" xfId="8477" xr:uid="{1AB4C60F-6254-40A1-BEFA-04D09A1BDA04}"/>
    <cellStyle name="Note 2 12 5 2" xfId="12043" xr:uid="{2EBF5CB1-9100-428C-ABA1-745E9FACC8D8}"/>
    <cellStyle name="Note 2 12 5 2 2" xfId="21490" xr:uid="{51C7527E-26D2-4EA0-A999-757036DD999B}"/>
    <cellStyle name="Note 2 12 5 2 3" xfId="25885" xr:uid="{D7B28F85-DF7B-45B9-9906-54D9D0B00A32}"/>
    <cellStyle name="Note 2 12 5 3" xfId="14181" xr:uid="{F2B37721-7F82-43DA-B105-E71877719A32}"/>
    <cellStyle name="Note 2 12 5 3 2" xfId="23628" xr:uid="{BB767C02-B004-4B2A-8240-A286DCFE1F55}"/>
    <cellStyle name="Note 2 12 5 4" xfId="17922" xr:uid="{C821EC65-8321-495E-AF65-FE5424E023DB}"/>
    <cellStyle name="Note 2 12 6" xfId="8210" xr:uid="{57FEF687-0C71-4329-A3A5-2BC29934C198}"/>
    <cellStyle name="Note 2 12 6 2" xfId="11820" xr:uid="{FF7EA2DB-48A6-4CFC-B002-367D82079B95}"/>
    <cellStyle name="Note 2 12 6 2 2" xfId="21267" xr:uid="{A278D814-4A64-4D96-953D-4EA6E71C01A8}"/>
    <cellStyle name="Note 2 12 6 2 3" xfId="25681" xr:uid="{F55417A4-BC78-43D4-9BD5-5A50DA7238EA}"/>
    <cellStyle name="Note 2 12 6 3" xfId="13933" xr:uid="{8B3692B9-062E-4F9F-92EF-E2D3C171A10A}"/>
    <cellStyle name="Note 2 12 6 3 2" xfId="23380" xr:uid="{2F37DC7E-5869-4AD5-A35A-9956440DB54F}"/>
    <cellStyle name="Note 2 12 6 4" xfId="17655" xr:uid="{7B4EAD7D-2296-45E8-936A-E8115B21956A}"/>
    <cellStyle name="Note 2 12 7" xfId="8538" xr:uid="{7739F78E-79D3-40E6-995C-F39C3E24CAB6}"/>
    <cellStyle name="Note 2 12 7 2" xfId="12091" xr:uid="{9EFD0912-247C-4D3A-A7C4-77E1CEE3EC2C}"/>
    <cellStyle name="Note 2 12 7 2 2" xfId="21538" xr:uid="{944FEF68-423C-49FE-9350-F54B9EFA4152}"/>
    <cellStyle name="Note 2 12 7 2 3" xfId="25933" xr:uid="{38E03CC0-DA74-4456-9DB6-974EF4044808}"/>
    <cellStyle name="Note 2 12 7 3" xfId="14242" xr:uid="{DCA275FD-FBB5-4F63-A199-5E4F3EDF4038}"/>
    <cellStyle name="Note 2 12 7 3 2" xfId="23689" xr:uid="{39C1D524-753B-467F-8293-99829B5754D2}"/>
    <cellStyle name="Note 2 12 7 4" xfId="17983" xr:uid="{78A100B2-E18E-40CD-BB1A-D696B97BD655}"/>
    <cellStyle name="Note 2 12 8" xfId="9397" xr:uid="{C676AEFF-7F50-4FC8-B94F-B9B4B4FB056F}"/>
    <cellStyle name="Note 2 12 8 2" xfId="15096" xr:uid="{331FF6B4-45F6-4E6B-92EA-ACA8EF73A98C}"/>
    <cellStyle name="Note 2 12 8 2 2" xfId="24543" xr:uid="{D073384C-70FF-4B31-949F-BB172A1B7AC3}"/>
    <cellStyle name="Note 2 12 8 3" xfId="18842" xr:uid="{A7A43495-888D-4311-9AC5-B72DFD7590C4}"/>
    <cellStyle name="Note 2 12 9" xfId="27628" xr:uid="{59F7F69A-3AF4-4484-AEB9-F1546B4B318F}"/>
    <cellStyle name="Note 2 13" xfId="4438" xr:uid="{D42A0A71-E017-493B-A917-95A9827A6483}"/>
    <cellStyle name="Note 2 13 2" xfId="4552" xr:uid="{3BCDA81F-4C3A-4DCE-B946-B5F9AC3BD751}"/>
    <cellStyle name="Note 2 14" xfId="5546" xr:uid="{2E8725AE-5D4A-4116-8B05-3A5C532AC11E}"/>
    <cellStyle name="Note 2 15" xfId="5934" xr:uid="{E4FFC298-9276-483F-ABF6-9FCFF9F6526B}"/>
    <cellStyle name="Note 2 15 2" xfId="6602" xr:uid="{A3D0C214-7621-448D-85AE-7F2CF7D9419B}"/>
    <cellStyle name="Note 2 15 2 2" xfId="10332" xr:uid="{9457A9DB-467A-4A85-B6C3-C94F8DE530E6}"/>
    <cellStyle name="Note 2 15 2 2 2" xfId="19778" xr:uid="{CE4B4DB5-581F-45A3-AB6C-AB47056C2FD9}"/>
    <cellStyle name="Note 2 15 2 3" xfId="16049" xr:uid="{B842D7A3-0E3E-497F-B765-077693BA6A11}"/>
    <cellStyle name="Note 2 15 3" xfId="9663" xr:uid="{CE9B4D68-E15B-44B0-9E55-42D1D3403D94}"/>
    <cellStyle name="Note 2 15 3 2" xfId="19108" xr:uid="{C792A9A1-E75A-46B6-AD19-B8E0127BF760}"/>
    <cellStyle name="Note 2 15 4" xfId="15379" xr:uid="{404E26E8-61C2-441A-A2C8-A44409BE93F4}"/>
    <cellStyle name="Note 2 15 5" xfId="28112" xr:uid="{0B8FD8FE-D89D-46BF-9323-A34E615B6E39}"/>
    <cellStyle name="Note 2 15 6" xfId="27260" xr:uid="{A43D0709-7DF6-4F00-8EC3-E7BA606F4E82}"/>
    <cellStyle name="Note 2 15 7" xfId="28646" xr:uid="{A3592021-D3AA-4892-A58C-D58B927BDD03}"/>
    <cellStyle name="Note 2 16" xfId="7391" xr:uid="{C176BC6A-D809-4C5B-BFB8-4D96F165BC6D}"/>
    <cellStyle name="Note 2 16 2" xfId="11120" xr:uid="{FC43A2DE-BFB4-47A7-B650-4093BFD46AE4}"/>
    <cellStyle name="Note 2 16 2 2" xfId="20567" xr:uid="{A0B94676-92B0-4EBF-B5D3-B9A337ED45AC}"/>
    <cellStyle name="Note 2 16 2 3" xfId="24991" xr:uid="{18B74A0C-6CA6-40AB-8027-7F75C9F8B9E1}"/>
    <cellStyle name="Note 2 16 3" xfId="13126" xr:uid="{D04A3772-10DE-4934-BD9B-5077457AAAA4}"/>
    <cellStyle name="Note 2 16 3 2" xfId="22573" xr:uid="{93DAE9DD-1C66-4DA7-884C-868E99AC91C1}"/>
    <cellStyle name="Note 2 16 4" xfId="16838" xr:uid="{6A677528-49F2-45E1-904E-4A9EFED92B03}"/>
    <cellStyle name="Note 2 17" xfId="8588" xr:uid="{6C0A14AC-3207-4666-BBC6-826B5907E7B7}"/>
    <cellStyle name="Note 2 17 2" xfId="12138" xr:uid="{3E928F81-B727-487D-9D20-E207281C3878}"/>
    <cellStyle name="Note 2 17 2 2" xfId="21585" xr:uid="{B55A4FB9-4751-43AF-B23E-388374A30539}"/>
    <cellStyle name="Note 2 17 2 3" xfId="25979" xr:uid="{80AC4CB5-D510-49A9-A449-D07836F7B51A}"/>
    <cellStyle name="Note 2 17 3" xfId="14291" xr:uid="{4E70E9F0-D097-4E3E-9B30-41D1E6BAE6A7}"/>
    <cellStyle name="Note 2 17 3 2" xfId="23738" xr:uid="{5F3A16D2-1B40-4512-98D9-FC1D305EB36C}"/>
    <cellStyle name="Note 2 17 4" xfId="18033" xr:uid="{5634F71A-5381-414C-A511-E6D5A6E2EB92}"/>
    <cellStyle name="Note 2 18" xfId="7779" xr:uid="{A5B58675-0A12-4C12-9AE9-C3D0F9FC1406}"/>
    <cellStyle name="Note 2 18 2" xfId="11453" xr:uid="{AF20A103-8336-4922-BFE1-8D62DCFB3402}"/>
    <cellStyle name="Note 2 18 2 2" xfId="20900" xr:uid="{3370D2A6-84D4-4AF1-B1D6-0E5A8068B0D4}"/>
    <cellStyle name="Note 2 18 2 3" xfId="25319" xr:uid="{EA255CF8-E6D8-4A8F-84CC-4C3FFAC22F33}"/>
    <cellStyle name="Note 2 18 3" xfId="13507" xr:uid="{B67817DC-27CD-4B10-9376-D97FE9ED37D7}"/>
    <cellStyle name="Note 2 18 3 2" xfId="22954" xr:uid="{31128BC4-73A6-4B97-AC6D-BFE305775A23}"/>
    <cellStyle name="Note 2 18 4" xfId="17224" xr:uid="{3913391E-8442-4F0C-9A35-DAD91CB92A7D}"/>
    <cellStyle name="Note 2 19" xfId="8463" xr:uid="{6E462B87-2772-42EE-97F7-B9D48923F9E0}"/>
    <cellStyle name="Note 2 19 2" xfId="12030" xr:uid="{7862768A-60F4-4F0A-8C07-AE8D1EED081D}"/>
    <cellStyle name="Note 2 19 2 2" xfId="21477" xr:uid="{D2ECFF95-360D-43AA-A6E3-0F8BC45D29B8}"/>
    <cellStyle name="Note 2 19 2 3" xfId="25872" xr:uid="{25ACECF7-B0D6-431B-B52B-0C9AA44986A4}"/>
    <cellStyle name="Note 2 19 3" xfId="14167" xr:uid="{10982FA1-9DBD-4D88-8110-2095318D907C}"/>
    <cellStyle name="Note 2 19 3 2" xfId="23614" xr:uid="{773CDBB7-B248-4466-959B-80F20C09897C}"/>
    <cellStyle name="Note 2 19 4" xfId="17908" xr:uid="{156FE447-C238-49BC-BB55-CFD66A8915C7}"/>
    <cellStyle name="Note 2 2" xfId="253" xr:uid="{80A11F66-8369-4464-83B3-BEAAD1AD678E}"/>
    <cellStyle name="Note 2 2 10" xfId="5937" xr:uid="{13FE6C7C-B174-4D72-ADF7-0A55850083F9}"/>
    <cellStyle name="Note 2 2 10 2" xfId="6605" xr:uid="{100D0506-1135-4008-BA31-1359D0C47534}"/>
    <cellStyle name="Note 2 2 10 2 2" xfId="10335" xr:uid="{494D4965-30E5-4062-809A-E4B4C91E1310}"/>
    <cellStyle name="Note 2 2 10 2 2 2" xfId="19781" xr:uid="{9A970EB5-02D6-43F6-89E9-E81F7F321705}"/>
    <cellStyle name="Note 2 2 10 2 3" xfId="16052" xr:uid="{7BF4F714-017E-40A8-8514-4FB7C2EE041D}"/>
    <cellStyle name="Note 2 2 10 3" xfId="9666" xr:uid="{2B3E13B0-ABB9-4713-BD13-325AE016C70A}"/>
    <cellStyle name="Note 2 2 10 3 2" xfId="19111" xr:uid="{504DC08B-9BB8-464A-8BAF-47BDAAADEE33}"/>
    <cellStyle name="Note 2 2 10 4" xfId="15382" xr:uid="{D167C648-C654-4865-A3A1-CF9E35BDDF14}"/>
    <cellStyle name="Note 2 2 10 5" xfId="28115" xr:uid="{C171EBC9-D987-4B40-A1C3-B3418FDF29B9}"/>
    <cellStyle name="Note 2 2 10 6" xfId="28440" xr:uid="{600BE64B-D1CE-4476-98B4-BF085BEFA7D5}"/>
    <cellStyle name="Note 2 2 10 7" xfId="28649" xr:uid="{4D30833D-338B-4E06-BF9C-7DD0B3BA3736}"/>
    <cellStyle name="Note 2 2 11" xfId="7518" xr:uid="{85E21D0A-306B-4B8E-BEBA-00DF27FFDC91}"/>
    <cellStyle name="Note 2 2 11 2" xfId="11247" xr:uid="{00892EB9-A7EF-40D5-BAF2-D1A7C1EDF393}"/>
    <cellStyle name="Note 2 2 11 2 2" xfId="20694" xr:uid="{00BA04B3-A33C-418D-BE60-994256BABDD1}"/>
    <cellStyle name="Note 2 2 11 2 3" xfId="25118" xr:uid="{4683ACEE-A159-4D60-BCD1-4C1DE73B0C21}"/>
    <cellStyle name="Note 2 2 11 3" xfId="13253" xr:uid="{59D09547-E9DF-45F4-A6D3-AD68487343E6}"/>
    <cellStyle name="Note 2 2 11 3 2" xfId="22700" xr:uid="{F58F68FC-5044-4ED7-B947-8A0BCA7E654A}"/>
    <cellStyle name="Note 2 2 11 4" xfId="16965" xr:uid="{6C411C46-D456-485F-88C3-BB6F6311F790}"/>
    <cellStyle name="Note 2 2 12" xfId="8584" xr:uid="{425BE464-C05C-42D1-986D-F73F53715B60}"/>
    <cellStyle name="Note 2 2 12 2" xfId="12134" xr:uid="{3E7228FF-9ED1-4A6F-BCCC-A934B05C41F0}"/>
    <cellStyle name="Note 2 2 12 2 2" xfId="21581" xr:uid="{57359615-EAB5-4C96-B202-0D25914E1A55}"/>
    <cellStyle name="Note 2 2 12 2 3" xfId="25975" xr:uid="{06F006FF-8F72-4CC4-9D1F-E949B015A450}"/>
    <cellStyle name="Note 2 2 12 3" xfId="14287" xr:uid="{302D4A01-574D-4708-A2FD-1E24DF152C48}"/>
    <cellStyle name="Note 2 2 12 3 2" xfId="23734" xr:uid="{D67A6A5B-EE99-46D1-AA7A-5395F1FADAC3}"/>
    <cellStyle name="Note 2 2 12 4" xfId="18029" xr:uid="{05A8199A-C3DE-438C-ABD3-DAFFB4502EAC}"/>
    <cellStyle name="Note 2 2 13" xfId="8756" xr:uid="{4E1FA830-7523-4216-8BC8-52D977F5BB5B}"/>
    <cellStyle name="Note 2 2 13 2" xfId="12274" xr:uid="{5A972809-5535-4DA2-AD44-7DD0BA825A98}"/>
    <cellStyle name="Note 2 2 13 2 2" xfId="21721" xr:uid="{D308EAA7-6217-4EB9-A13F-5AA25CC338E5}"/>
    <cellStyle name="Note 2 2 13 2 3" xfId="26115" xr:uid="{BEB04D7E-022F-434A-8ECF-03CEC25874C0}"/>
    <cellStyle name="Note 2 2 13 3" xfId="14459" xr:uid="{6D8E63AD-94F6-4D14-9C18-AA5957124BA1}"/>
    <cellStyle name="Note 2 2 13 3 2" xfId="23906" xr:uid="{44DEACAE-1AF7-40D2-9ADE-7E18CF9C9C74}"/>
    <cellStyle name="Note 2 2 13 4" xfId="18201" xr:uid="{50F51EB5-B88E-4176-B0E0-936BFC0EA070}"/>
    <cellStyle name="Note 2 2 14" xfId="9305" xr:uid="{0117AFFA-9974-4FC5-9C78-A0634AF1E05E}"/>
    <cellStyle name="Note 2 2 14 2" xfId="12749" xr:uid="{DA5EC3A1-392F-4AD2-9B09-EC528CDF8B0A}"/>
    <cellStyle name="Note 2 2 14 2 2" xfId="22196" xr:uid="{F1352C01-2ABA-45F3-9484-A0E5AF2CB2D8}"/>
    <cellStyle name="Note 2 2 14 2 3" xfId="26586" xr:uid="{659752A5-D26D-4286-A336-9998F6251E1F}"/>
    <cellStyle name="Note 2 2 14 3" xfId="15004" xr:uid="{52E872D2-2BE6-4839-BF76-8BFC99FC6248}"/>
    <cellStyle name="Note 2 2 14 3 2" xfId="24451" xr:uid="{435D6169-B6A2-45B0-8D3F-EF660B3B31D9}"/>
    <cellStyle name="Note 2 2 14 4" xfId="18750" xr:uid="{724B808A-5B8B-4FBD-818E-F610CDABECCF}"/>
    <cellStyle name="Note 2 2 15" xfId="8709" xr:uid="{178C40B7-279D-48D8-8330-F83B17333C74}"/>
    <cellStyle name="Note 2 2 15 2" xfId="12237" xr:uid="{E4DC6998-DDA5-4BFC-B9C4-A660C20ECE09}"/>
    <cellStyle name="Note 2 2 15 2 2" xfId="21684" xr:uid="{9F4CFD6B-73C4-4B0F-BF1B-6A90D5EB59B6}"/>
    <cellStyle name="Note 2 2 15 2 3" xfId="26078" xr:uid="{D039748C-046C-46A9-B4DF-9204C894AAD5}"/>
    <cellStyle name="Note 2 2 15 3" xfId="14412" xr:uid="{B005FC7C-F585-40B4-980C-28FFE2F0FD9D}"/>
    <cellStyle name="Note 2 2 15 3 2" xfId="23859" xr:uid="{288B8E51-2A31-470B-80AB-4B1A23C90280}"/>
    <cellStyle name="Note 2 2 15 4" xfId="18154" xr:uid="{C3C281AD-7699-4B70-B616-56C9E064C4A9}"/>
    <cellStyle name="Note 2 2 16" xfId="9222" xr:uid="{A462B490-AF85-49A7-840D-FCF7426CA48C}"/>
    <cellStyle name="Note 2 2 16 2" xfId="14921" xr:uid="{B053318A-4AAE-4EC7-9011-41C2EB42FE6D}"/>
    <cellStyle name="Note 2 2 16 2 2" xfId="24368" xr:uid="{78CEA959-4D99-4016-90BB-2B51607F1D37}"/>
    <cellStyle name="Note 2 2 16 3" xfId="18667" xr:uid="{709FD8BD-6192-4DC9-842D-C7EDE9D51370}"/>
    <cellStyle name="Note 2 2 17" xfId="27114" xr:uid="{14CCF63F-60E6-44F0-9411-863650718FF9}"/>
    <cellStyle name="Note 2 2 18" xfId="28008" xr:uid="{B7F15910-B01B-4862-B45F-0FC5AA1F5A41}"/>
    <cellStyle name="Note 2 2 19" xfId="29132" xr:uid="{48405514-97A3-43A6-A205-0AD1ACD0AC84}"/>
    <cellStyle name="Note 2 2 2" xfId="4086" xr:uid="{C0E3E54A-CC8E-4DDD-897A-8E281DA6A56D}"/>
    <cellStyle name="Note 2 2 2 10" xfId="27630" xr:uid="{42FF7C3B-8039-4226-B988-5C236036C50C}"/>
    <cellStyle name="Note 2 2 2 11" xfId="26887" xr:uid="{CB35D1AA-9A7E-40E8-A11F-7C27C99E5417}"/>
    <cellStyle name="Note 2 2 2 2" xfId="5548" xr:uid="{EDED219D-29BC-4FEF-8891-419172413E4C}"/>
    <cellStyle name="Note 2 2 2 2 10" xfId="26799" xr:uid="{40670075-1BE9-4108-A47F-809FCF118FFC}"/>
    <cellStyle name="Note 2 2 2 2 2" xfId="6419" xr:uid="{C6B0A546-C843-43E0-BC0A-D53463047783}"/>
    <cellStyle name="Note 2 2 2 2 2 2" xfId="7088" xr:uid="{3D6437F8-4996-4265-9054-1C2107B555E2}"/>
    <cellStyle name="Note 2 2 2 2 2 2 2" xfId="10818" xr:uid="{2F3CBDC0-0A22-4EA4-957B-072182286955}"/>
    <cellStyle name="Note 2 2 2 2 2 2 2 2" xfId="20265" xr:uid="{E798BB83-8A4D-47F4-8447-52D7F38DED15}"/>
    <cellStyle name="Note 2 2 2 2 2 2 3" xfId="16536" xr:uid="{1DA3C266-40D5-4C16-9821-8A1E3CD79316}"/>
    <cellStyle name="Note 2 2 2 2 2 3" xfId="10149" xr:uid="{57CB3D20-0C91-42B2-8EFB-4F2AEFA1CD24}"/>
    <cellStyle name="Note 2 2 2 2 2 3 2" xfId="19595" xr:uid="{4B276D9D-F2CE-4B54-9A6B-27941CC170D8}"/>
    <cellStyle name="Note 2 2 2 2 2 4" xfId="15866" xr:uid="{ED16C351-8825-4BD4-953C-B48C676CFF3C}"/>
    <cellStyle name="Note 2 2 2 2 2 5" xfId="28389" xr:uid="{31B9E9DC-8826-42BC-9B41-3CC058F87E94}"/>
    <cellStyle name="Note 2 2 2 2 2 6" xfId="27935" xr:uid="{6AD050CC-1052-46B3-9DC2-F4DFF1806176}"/>
    <cellStyle name="Note 2 2 2 2 2 7" xfId="28895" xr:uid="{58824430-B44B-46A9-8F68-30CA24E5D3E1}"/>
    <cellStyle name="Note 2 2 2 2 3" xfId="7163" xr:uid="{0BB5EA3B-F1B9-4615-BA34-2E93A98DE6BC}"/>
    <cellStyle name="Note 2 2 2 2 3 2" xfId="10892" xr:uid="{F1EB5F5D-212C-469D-8EAB-E76DB2E06519}"/>
    <cellStyle name="Note 2 2 2 2 3 2 2" xfId="20339" xr:uid="{73F2FF0F-34E3-490E-968F-99F418250F79}"/>
    <cellStyle name="Note 2 2 2 2 3 2 3" xfId="24763" xr:uid="{CF6A08E4-FF21-45F0-96A1-224AB721611E}"/>
    <cellStyle name="Note 2 2 2 2 3 3" xfId="12898" xr:uid="{951C190E-2AE2-4CAF-A136-008C37415797}"/>
    <cellStyle name="Note 2 2 2 2 3 3 2" xfId="22345" xr:uid="{7725D7F2-FD7A-419A-84D2-DB3F62B667FB}"/>
    <cellStyle name="Note 2 2 2 2 3 4" xfId="16610" xr:uid="{DCB1CB67-86A6-49DC-9E68-3ADA707B07E9}"/>
    <cellStyle name="Note 2 2 2 2 4" xfId="8076" xr:uid="{56F8C359-3D2C-499E-928F-D414C52781A9}"/>
    <cellStyle name="Note 2 2 2 2 4 2" xfId="11715" xr:uid="{F276BEC3-492B-49F1-B03B-73B09C13B527}"/>
    <cellStyle name="Note 2 2 2 2 4 2 2" xfId="21162" xr:uid="{7AD12ABA-EC71-4F78-A482-8467D8BB5D59}"/>
    <cellStyle name="Note 2 2 2 2 4 2 3" xfId="25578" xr:uid="{B7E84D8E-BCA7-4CA9-83AF-BD91506F322B}"/>
    <cellStyle name="Note 2 2 2 2 4 3" xfId="13801" xr:uid="{3012E0B0-E6A6-44E3-BA9B-5FA323A1CF7A}"/>
    <cellStyle name="Note 2 2 2 2 4 3 2" xfId="23248" xr:uid="{270E17E6-D8F1-43BA-B084-FFBB96920968}"/>
    <cellStyle name="Note 2 2 2 2 4 4" xfId="17521" xr:uid="{214BDA1D-7DBA-48CF-B19A-3A51E7786AD6}"/>
    <cellStyle name="Note 2 2 2 2 5" xfId="9237" xr:uid="{D2BBA7CE-535E-4D0C-BFE3-6C4CBDAF142E}"/>
    <cellStyle name="Note 2 2 2 2 5 2" xfId="12689" xr:uid="{9E3D403D-6BCA-40D6-9E5F-EF1BBE15F95E}"/>
    <cellStyle name="Note 2 2 2 2 5 2 2" xfId="22136" xr:uid="{B83085C4-1E47-4262-AF3F-5B13E4DAD3C4}"/>
    <cellStyle name="Note 2 2 2 2 5 2 3" xfId="26526" xr:uid="{8231B1A3-9BDC-44B7-8D0B-9C35A4529675}"/>
    <cellStyle name="Note 2 2 2 2 5 3" xfId="14936" xr:uid="{BE5885FD-B137-4C89-8A22-2CBA9D7780E5}"/>
    <cellStyle name="Note 2 2 2 2 5 3 2" xfId="24383" xr:uid="{2C56A930-E43A-40B7-877D-1DF453FA6A1E}"/>
    <cellStyle name="Note 2 2 2 2 5 4" xfId="18682" xr:uid="{BA6D111B-460F-4948-85B9-B82E4C5B3DB0}"/>
    <cellStyle name="Note 2 2 2 2 6" xfId="9330" xr:uid="{E5BCCCF6-3907-483D-AA19-DC730539C946}"/>
    <cellStyle name="Note 2 2 2 2 6 2" xfId="12766" xr:uid="{0601B917-661F-43A1-9B23-04F8CED1C458}"/>
    <cellStyle name="Note 2 2 2 2 6 2 2" xfId="22213" xr:uid="{7FCAAC16-43A4-44F9-8EC8-0719D6F903B8}"/>
    <cellStyle name="Note 2 2 2 2 6 2 3" xfId="26603" xr:uid="{9857CC1C-DBAD-421B-BDBA-7365A72BFF34}"/>
    <cellStyle name="Note 2 2 2 2 6 3" xfId="15029" xr:uid="{3698465D-A8D0-4617-9334-06857FA144C0}"/>
    <cellStyle name="Note 2 2 2 2 6 3 2" xfId="24476" xr:uid="{2BB0ECAC-5F4D-4E16-A0BB-F60CE283C9E0}"/>
    <cellStyle name="Note 2 2 2 2 6 4" xfId="18775" xr:uid="{25807CD9-B5FD-4D0C-9BBD-2201E7B37B3E}"/>
    <cellStyle name="Note 2 2 2 2 7" xfId="7551" xr:uid="{8BC9B4F3-67E1-46AF-8860-41E34101FD01}"/>
    <cellStyle name="Note 2 2 2 2 7 2" xfId="11273" xr:uid="{A481D981-FA7A-4FBE-B4A2-45EE2EF6DD15}"/>
    <cellStyle name="Note 2 2 2 2 7 2 2" xfId="20720" xr:uid="{A06AB7BB-5328-4DDC-824C-31EE7569CB9B}"/>
    <cellStyle name="Note 2 2 2 2 7 2 3" xfId="25140" xr:uid="{643FEE3D-D205-4117-A522-3A52B20A26D7}"/>
    <cellStyle name="Note 2 2 2 2 7 3" xfId="13280" xr:uid="{C07DCDCC-4276-492F-8DDF-A041AB7C7618}"/>
    <cellStyle name="Note 2 2 2 2 7 3 2" xfId="22727" xr:uid="{F1399EC3-902D-413C-A883-8C9BE3688909}"/>
    <cellStyle name="Note 2 2 2 2 7 4" xfId="16996" xr:uid="{6F96A702-C308-463E-AFE5-A8502C2D1DDC}"/>
    <cellStyle name="Note 2 2 2 2 8" xfId="9458" xr:uid="{45465794-A5A5-4ABC-81B9-AD244E0DC425}"/>
    <cellStyle name="Note 2 2 2 2 8 2" xfId="15156" xr:uid="{2E4880B1-A699-4705-B874-0CDC370E6D38}"/>
    <cellStyle name="Note 2 2 2 2 8 2 2" xfId="24603" xr:uid="{BF46E2AA-5DFA-461F-8634-02B2D402606B}"/>
    <cellStyle name="Note 2 2 2 2 8 3" xfId="18903" xr:uid="{1EE5F02F-0E04-4C46-BB31-4CA730B82042}"/>
    <cellStyle name="Note 2 2 2 2 9" xfId="27940" xr:uid="{EFE845A4-0F6B-4EBD-9748-5BC1482FFAC0}"/>
    <cellStyle name="Note 2 2 2 3" xfId="6280" xr:uid="{B119D68A-CCB5-403D-A1E3-535B436CFC1B}"/>
    <cellStyle name="Note 2 2 2 3 2" xfId="6948" xr:uid="{4C1357A4-535B-49CE-809E-D5B070E1EC25}"/>
    <cellStyle name="Note 2 2 2 3 2 2" xfId="10678" xr:uid="{FC7EBB28-46B0-4DBA-9FF8-4BFFD8EBB0A4}"/>
    <cellStyle name="Note 2 2 2 3 2 2 2" xfId="20125" xr:uid="{BCE18277-1A96-4DFF-ACD0-8BB54626BCD9}"/>
    <cellStyle name="Note 2 2 2 3 2 3" xfId="16396" xr:uid="{402AB46E-D31E-4550-98D3-8F1D573F8693}"/>
    <cellStyle name="Note 2 2 2 3 3" xfId="10009" xr:uid="{BD693D4F-F3F9-4540-A45A-4D4C5C379E84}"/>
    <cellStyle name="Note 2 2 2 3 3 2" xfId="19455" xr:uid="{68F0A179-EC07-43ED-93E8-32EF84628A2D}"/>
    <cellStyle name="Note 2 2 2 3 4" xfId="15726" xr:uid="{BCC36114-1672-4FE0-AD80-EB992473B89B}"/>
    <cellStyle name="Note 2 2 2 3 5" xfId="28288" xr:uid="{E23D7E67-BCA2-454B-8011-B5B750020670}"/>
    <cellStyle name="Note 2 2 2 3 6" xfId="27264" xr:uid="{19815485-AE9C-4C9B-A581-53CB8465D4AF}"/>
    <cellStyle name="Note 2 2 2 3 7" xfId="28796" xr:uid="{2624F368-B240-4AC7-8EFB-02740453C8EA}"/>
    <cellStyle name="Note 2 2 2 4" xfId="7324" xr:uid="{3A2C1C58-930D-4ADC-ACB0-3B32F9728721}"/>
    <cellStyle name="Note 2 2 2 4 2" xfId="11053" xr:uid="{326D15F3-BD38-4FE7-9DA7-4BC808EF1432}"/>
    <cellStyle name="Note 2 2 2 4 2 2" xfId="20500" xr:uid="{ECF42FB8-388D-4F07-BDFC-BD8BB7D0D22B}"/>
    <cellStyle name="Note 2 2 2 4 2 3" xfId="24924" xr:uid="{FEB863EC-050B-4E1C-BCBD-64F841E23FE9}"/>
    <cellStyle name="Note 2 2 2 4 3" xfId="13059" xr:uid="{9063FA6F-7839-4DA1-AAFA-6BCE10D6D335}"/>
    <cellStyle name="Note 2 2 2 4 3 2" xfId="22506" xr:uid="{B944DA15-118A-45B9-9C42-8098014D8D0F}"/>
    <cellStyle name="Note 2 2 2 4 4" xfId="16771" xr:uid="{92ECF7B0-1A36-4599-8313-EAAB6AF79994}"/>
    <cellStyle name="Note 2 2 2 5" xfId="7693" xr:uid="{2B9923B4-AEA8-4C37-89EC-2ABC5D4C8F6C}"/>
    <cellStyle name="Note 2 2 2 5 2" xfId="11383" xr:uid="{0D9DFFA7-5BB7-4442-9C13-9227A382D2EC}"/>
    <cellStyle name="Note 2 2 2 5 2 2" xfId="20830" xr:uid="{018D5155-F730-40AE-A0ED-244D8AD5A0DE}"/>
    <cellStyle name="Note 2 2 2 5 2 3" xfId="25249" xr:uid="{A496BAB4-1E0B-47BB-8456-9812B4993E72}"/>
    <cellStyle name="Note 2 2 2 5 3" xfId="13421" xr:uid="{0CEB06BF-3481-4B9D-A0D8-23DFA2899900}"/>
    <cellStyle name="Note 2 2 2 5 3 2" xfId="22868" xr:uid="{26940734-4C72-4DB0-9614-0C3699CFED68}"/>
    <cellStyle name="Note 2 2 2 5 4" xfId="17138" xr:uid="{3EC84843-83AC-4753-9C2A-BDCEEA581595}"/>
    <cellStyle name="Note 2 2 2 6" xfId="7628" xr:uid="{EA7B3362-D2C7-49F8-B19E-2C03E63444FA}"/>
    <cellStyle name="Note 2 2 2 6 2" xfId="11338" xr:uid="{5ACF2545-D7F8-4292-9BAE-7672EBFFF1AB}"/>
    <cellStyle name="Note 2 2 2 6 2 2" xfId="20785" xr:uid="{DE30B52E-50BF-423D-A0A6-E11B8085F2A0}"/>
    <cellStyle name="Note 2 2 2 6 2 3" xfId="25204" xr:uid="{97AAE9C9-F032-43B2-B3CA-CF09CF9CF088}"/>
    <cellStyle name="Note 2 2 2 6 3" xfId="13356" xr:uid="{2810F123-8601-4783-B28A-7337B6801AE6}"/>
    <cellStyle name="Note 2 2 2 6 3 2" xfId="22803" xr:uid="{C2194078-7687-4DF1-8E25-EF67B583853D}"/>
    <cellStyle name="Note 2 2 2 6 4" xfId="17073" xr:uid="{39228FBC-B135-4DD6-85DE-EED011B17EBA}"/>
    <cellStyle name="Note 2 2 2 7" xfId="7922" xr:uid="{518F6A88-63F8-424C-8E7A-D46E28313DCA}"/>
    <cellStyle name="Note 2 2 2 7 2" xfId="11581" xr:uid="{917524F9-7388-4B12-AEA3-4AC785778EC0}"/>
    <cellStyle name="Note 2 2 2 7 2 2" xfId="21028" xr:uid="{4E7B75DB-72A4-4601-A858-60D3173F6BFF}"/>
    <cellStyle name="Note 2 2 2 7 2 3" xfId="25446" xr:uid="{AA5A857A-8BBC-4E7A-A061-DEFAC428E3C9}"/>
    <cellStyle name="Note 2 2 2 7 3" xfId="13649" xr:uid="{5B6FD097-611C-4198-A813-FB98AE4A9424}"/>
    <cellStyle name="Note 2 2 2 7 3 2" xfId="23096" xr:uid="{0A60725F-9013-4E67-905F-6D5ECA1B9F3B}"/>
    <cellStyle name="Note 2 2 2 7 4" xfId="17367" xr:uid="{BB971E4F-461C-4C47-9F95-400C2CD3C61D}"/>
    <cellStyle name="Note 2 2 2 8" xfId="9396" xr:uid="{FAE4A859-DA19-4AD1-812E-80ACCE0BEA92}"/>
    <cellStyle name="Note 2 2 2 8 2" xfId="12819" xr:uid="{428F7091-E9EB-4403-B988-22A62CB96282}"/>
    <cellStyle name="Note 2 2 2 8 2 2" xfId="22266" xr:uid="{824DE3AB-6A42-4D11-BD24-0BBE4D1A6550}"/>
    <cellStyle name="Note 2 2 2 8 2 3" xfId="26656" xr:uid="{FBAEEA35-ABCF-4DD1-99BD-339A2DB887C4}"/>
    <cellStyle name="Note 2 2 2 8 3" xfId="15095" xr:uid="{743B221F-7E48-44C2-81B7-13F4CB793E83}"/>
    <cellStyle name="Note 2 2 2 8 3 2" xfId="24542" xr:uid="{0902F281-A215-4D46-B7C1-F213A0F73107}"/>
    <cellStyle name="Note 2 2 2 8 4" xfId="18841" xr:uid="{731FEFDF-04D4-4D1E-8BF7-DD782A671546}"/>
    <cellStyle name="Note 2 2 2 9" xfId="8782" xr:uid="{199B0344-7019-4A76-B9F2-DE6588017B04}"/>
    <cellStyle name="Note 2 2 2 9 2" xfId="14484" xr:uid="{AE6E7900-3DDC-40EF-9E9C-AA4FF258EEB4}"/>
    <cellStyle name="Note 2 2 2 9 2 2" xfId="23931" xr:uid="{1A4AD0DE-E3E6-47AE-864F-CA73CDDF929C}"/>
    <cellStyle name="Note 2 2 2 9 3" xfId="18227" xr:uid="{489E6114-4E55-46AC-BCBE-3CF37E6E612A}"/>
    <cellStyle name="Note 2 2 20" xfId="1785" xr:uid="{00DF66C3-EB75-4C5E-9466-78EDA10E2F7D}"/>
    <cellStyle name="Note 2 2 3" xfId="4087" xr:uid="{04DEAA3F-3358-4043-8521-C24FD1888109}"/>
    <cellStyle name="Note 2 2 3 10" xfId="27631" xr:uid="{47A6DE7B-3B1A-459D-A7DE-0C89A765C5B9}"/>
    <cellStyle name="Note 2 2 3 11" xfId="27802" xr:uid="{C9FA5E01-934A-4B14-B86F-51B4C77BCC1C}"/>
    <cellStyle name="Note 2 2 3 2" xfId="5549" xr:uid="{B2CA4A5E-C2FB-4D44-AEF0-0C7A34C905B6}"/>
    <cellStyle name="Note 2 2 3 2 10" xfId="26798" xr:uid="{1122FD26-88B4-426F-8254-92DA98046E03}"/>
    <cellStyle name="Note 2 2 3 2 2" xfId="6420" xr:uid="{52B3C96F-93E5-401D-99B8-FA784F08D48A}"/>
    <cellStyle name="Note 2 2 3 2 2 2" xfId="7089" xr:uid="{C1BA1B36-DDD1-4A81-8F16-02D1048BF7F4}"/>
    <cellStyle name="Note 2 2 3 2 2 2 2" xfId="10819" xr:uid="{51748C55-669D-4E3F-BC6E-19155CE97BA8}"/>
    <cellStyle name="Note 2 2 3 2 2 2 2 2" xfId="20266" xr:uid="{F72243AE-D89B-4BED-A88F-DE7B3BB8C28C}"/>
    <cellStyle name="Note 2 2 3 2 2 2 3" xfId="16537" xr:uid="{B3690E2B-32A2-4657-87E1-3C042C0DA170}"/>
    <cellStyle name="Note 2 2 3 2 2 3" xfId="10150" xr:uid="{BE49743F-3D35-46DA-A343-99B1FA9C034D}"/>
    <cellStyle name="Note 2 2 3 2 2 3 2" xfId="19596" xr:uid="{42F36C52-325A-41E9-8AF5-CB0E5F5F9248}"/>
    <cellStyle name="Note 2 2 3 2 2 4" xfId="15867" xr:uid="{28A2143D-E401-45CF-AB0B-DF8E9B4CE536}"/>
    <cellStyle name="Note 2 2 3 2 2 5" xfId="28390" xr:uid="{14538757-162E-4C4F-8323-EBD2FF5B7028}"/>
    <cellStyle name="Note 2 2 3 2 2 6" xfId="28462" xr:uid="{9941A401-2ACB-4D7E-920F-28B4F19A28B3}"/>
    <cellStyle name="Note 2 2 3 2 2 7" xfId="28896" xr:uid="{421E9671-AEE5-4BF8-B74B-BE9067E88478}"/>
    <cellStyle name="Note 2 2 3 2 3" xfId="7162" xr:uid="{D373C2A7-3F36-4792-9A56-7827D0BD2727}"/>
    <cellStyle name="Note 2 2 3 2 3 2" xfId="10891" xr:uid="{CA6521C0-9868-4BDB-A722-0FC7BC569D00}"/>
    <cellStyle name="Note 2 2 3 2 3 2 2" xfId="20338" xr:uid="{3428425C-ED23-4E6D-8A93-6B254C0D0753}"/>
    <cellStyle name="Note 2 2 3 2 3 2 3" xfId="24762" xr:uid="{EBFA449E-3F36-4A22-A762-FC097F02F62B}"/>
    <cellStyle name="Note 2 2 3 2 3 3" xfId="12897" xr:uid="{8354694A-CC2D-474B-BD3C-64FEDA7BEBAC}"/>
    <cellStyle name="Note 2 2 3 2 3 3 2" xfId="22344" xr:uid="{86F2C8C9-61F3-4371-9D55-BCC71F42C618}"/>
    <cellStyle name="Note 2 2 3 2 3 4" xfId="16609" xr:uid="{B79B226A-911A-4A3B-945C-D8C1294A271F}"/>
    <cellStyle name="Note 2 2 3 2 4" xfId="7564" xr:uid="{17740822-3C3D-4BFB-96CA-A11B4B3C2FEB}"/>
    <cellStyle name="Note 2 2 3 2 4 2" xfId="11286" xr:uid="{56EC0404-8C39-4858-903A-A2C5402F70CB}"/>
    <cellStyle name="Note 2 2 3 2 4 2 2" xfId="20733" xr:uid="{9BA7984F-186C-468C-94CB-DD4310644367}"/>
    <cellStyle name="Note 2 2 3 2 4 2 3" xfId="25153" xr:uid="{8DB91719-937D-4888-A75B-F7B660BA8C94}"/>
    <cellStyle name="Note 2 2 3 2 4 3" xfId="13293" xr:uid="{0D51EA6D-3840-4A18-9EC6-152A484C0371}"/>
    <cellStyle name="Note 2 2 3 2 4 3 2" xfId="22740" xr:uid="{36EA0AD3-DF85-426C-BCB7-AA99773884B8}"/>
    <cellStyle name="Note 2 2 3 2 4 4" xfId="17009" xr:uid="{F87E0F1B-0DA4-412C-99C7-17398620C930}"/>
    <cellStyle name="Note 2 2 3 2 5" xfId="9238" xr:uid="{2EE45451-3D32-4E80-A846-A54FF2DE0D45}"/>
    <cellStyle name="Note 2 2 3 2 5 2" xfId="12690" xr:uid="{5393F6CF-0E98-4AF1-A429-CE40FFCC0D2F}"/>
    <cellStyle name="Note 2 2 3 2 5 2 2" xfId="22137" xr:uid="{5ADB013B-A1CD-4C30-B1E0-E6A34277046E}"/>
    <cellStyle name="Note 2 2 3 2 5 2 3" xfId="26527" xr:uid="{96683950-4E36-4011-AEAE-DCA9EFA8F254}"/>
    <cellStyle name="Note 2 2 3 2 5 3" xfId="14937" xr:uid="{F3AB3BB3-9A11-4C6F-A16A-3592353F149D}"/>
    <cellStyle name="Note 2 2 3 2 5 3 2" xfId="24384" xr:uid="{6C5DC0B4-6A4A-4A59-9601-0FCBC14B11D0}"/>
    <cellStyle name="Note 2 2 3 2 5 4" xfId="18683" xr:uid="{87CDEE76-5C93-423F-B046-5ED79FC8459A}"/>
    <cellStyle name="Note 2 2 3 2 6" xfId="9331" xr:uid="{4CDC8E07-96A1-497B-AC67-283ABB1BBE4C}"/>
    <cellStyle name="Note 2 2 3 2 6 2" xfId="12767" xr:uid="{BE24F8AE-1163-4C4D-8F88-5593373872D8}"/>
    <cellStyle name="Note 2 2 3 2 6 2 2" xfId="22214" xr:uid="{F7D4526E-ACD5-43D1-8448-5E28A575C83C}"/>
    <cellStyle name="Note 2 2 3 2 6 2 3" xfId="26604" xr:uid="{FAF567B3-142C-4793-B506-21A76ED85E28}"/>
    <cellStyle name="Note 2 2 3 2 6 3" xfId="15030" xr:uid="{83A5E765-D4E8-419A-ACD9-6CDF65FFB480}"/>
    <cellStyle name="Note 2 2 3 2 6 3 2" xfId="24477" xr:uid="{1FD27D61-C801-4E59-B259-8C390FB33E41}"/>
    <cellStyle name="Note 2 2 3 2 6 4" xfId="18776" xr:uid="{EF611990-C0D7-4B26-A350-B2C40325018C}"/>
    <cellStyle name="Note 2 2 3 2 7" xfId="9118" xr:uid="{556D03F3-CA9E-46EC-9948-3D206645E092}"/>
    <cellStyle name="Note 2 2 3 2 7 2" xfId="12591" xr:uid="{4243A2CE-7B7D-4BB8-832E-02D4854D6BE2}"/>
    <cellStyle name="Note 2 2 3 2 7 2 2" xfId="22038" xr:uid="{2D4186F5-7398-4588-AB41-9AF3DC4423CD}"/>
    <cellStyle name="Note 2 2 3 2 7 2 3" xfId="26430" xr:uid="{E269CD52-C7C5-4B29-A123-8A7D74AC763A}"/>
    <cellStyle name="Note 2 2 3 2 7 3" xfId="14819" xr:uid="{D4C10B68-2017-4ABD-A0C5-BAA675495F45}"/>
    <cellStyle name="Note 2 2 3 2 7 3 2" xfId="24266" xr:uid="{449DD88D-2C6D-48D0-92CD-3D3D3D9AB321}"/>
    <cellStyle name="Note 2 2 3 2 7 4" xfId="18563" xr:uid="{1213D114-8183-4474-8B68-D6DDC58E856D}"/>
    <cellStyle name="Note 2 2 3 2 8" xfId="9459" xr:uid="{21B4ED3D-2465-4E90-BBEF-752DC271E508}"/>
    <cellStyle name="Note 2 2 3 2 8 2" xfId="15157" xr:uid="{D0064FB1-58F7-47A8-9D9B-F5541D77BC5F}"/>
    <cellStyle name="Note 2 2 3 2 8 2 2" xfId="24604" xr:uid="{8E44052C-AE19-48E7-84D2-2EB85768EC30}"/>
    <cellStyle name="Note 2 2 3 2 8 3" xfId="18904" xr:uid="{F8F785B5-BDA2-4F52-9481-77084C275D7D}"/>
    <cellStyle name="Note 2 2 3 2 9" xfId="27941" xr:uid="{3B80EC03-F890-45C5-924F-8A75D688A0AD}"/>
    <cellStyle name="Note 2 2 3 3" xfId="6281" xr:uid="{56A6D8ED-6C61-4E26-B9EC-7C1F09810891}"/>
    <cellStyle name="Note 2 2 3 3 2" xfId="6949" xr:uid="{B691F5CB-E772-4958-A5A3-0096C2A2DFEE}"/>
    <cellStyle name="Note 2 2 3 3 2 2" xfId="10679" xr:uid="{A17A4D67-1774-4161-BD52-850997DE520C}"/>
    <cellStyle name="Note 2 2 3 3 2 2 2" xfId="20126" xr:uid="{92EB7B4E-E160-4DA1-A78B-49F2D24A2F8F}"/>
    <cellStyle name="Note 2 2 3 3 2 3" xfId="16397" xr:uid="{5CCAAC4D-763E-4546-9057-3A398D9E9D4C}"/>
    <cellStyle name="Note 2 2 3 3 3" xfId="10010" xr:uid="{729D713C-99C6-401E-AD76-6DD7EE9FC38A}"/>
    <cellStyle name="Note 2 2 3 3 3 2" xfId="19456" xr:uid="{3CE9045B-59A6-43E4-86D2-34FC341E85CA}"/>
    <cellStyle name="Note 2 2 3 3 4" xfId="15727" xr:uid="{226557C6-1672-413F-937F-5629818F5035}"/>
    <cellStyle name="Note 2 2 3 3 5" xfId="28289" xr:uid="{7920DF3B-7E51-43A7-8DC3-0BB11193ED07}"/>
    <cellStyle name="Note 2 2 3 3 6" xfId="27611" xr:uid="{435EFF87-479F-4FFF-BF2B-78605804B5C2}"/>
    <cellStyle name="Note 2 2 3 3 7" xfId="28797" xr:uid="{72759C00-CC90-45C2-90E1-84434FFB36E2}"/>
    <cellStyle name="Note 2 2 3 4" xfId="7204" xr:uid="{87F2E3A8-004C-4608-B32B-3C47E4534F01}"/>
    <cellStyle name="Note 2 2 3 4 2" xfId="10933" xr:uid="{2D1A4755-60A2-4DCA-B324-54EE0B14C676}"/>
    <cellStyle name="Note 2 2 3 4 2 2" xfId="20380" xr:uid="{E0A4EFB8-0C62-45DB-A1AC-F62C4EF51E51}"/>
    <cellStyle name="Note 2 2 3 4 2 3" xfId="24804" xr:uid="{5972F833-7AEE-47E8-A730-33127CCC5870}"/>
    <cellStyle name="Note 2 2 3 4 3" xfId="12939" xr:uid="{F4A98E40-DEFF-4283-B55A-290057C3C55A}"/>
    <cellStyle name="Note 2 2 3 4 3 2" xfId="22386" xr:uid="{C9870765-44C4-4BDC-8248-BF8622EABAC1}"/>
    <cellStyle name="Note 2 2 3 4 4" xfId="16651" xr:uid="{193B2BB3-248A-40F0-BB7D-5F90FB978439}"/>
    <cellStyle name="Note 2 2 3 5" xfId="9184" xr:uid="{6AC9D914-CA1A-4FDF-A3AE-666B59DDF5C1}"/>
    <cellStyle name="Note 2 2 3 5 2" xfId="12644" xr:uid="{9625FEF0-7A8A-469F-9E8E-2240F70E85EC}"/>
    <cellStyle name="Note 2 2 3 5 2 2" xfId="22091" xr:uid="{294DF9FA-FC59-4B27-A4EA-A474EA1B7F4C}"/>
    <cellStyle name="Note 2 2 3 5 2 3" xfId="26482" xr:uid="{C28B46FC-C588-4831-B7C4-F7BF639498C5}"/>
    <cellStyle name="Note 2 2 3 5 3" xfId="14884" xr:uid="{F80CF87B-E21D-42F8-91DA-22ED128C5999}"/>
    <cellStyle name="Note 2 2 3 5 3 2" xfId="24331" xr:uid="{C76CE2FD-2601-4176-A835-A354ACD3BA1A}"/>
    <cellStyle name="Note 2 2 3 5 4" xfId="18629" xr:uid="{2E90A0B5-4D20-4AA2-8D5B-D6558BEE0A52}"/>
    <cellStyle name="Note 2 2 3 6" xfId="8963" xr:uid="{2C9F82B1-9D14-44EF-9628-298667FCCE74}"/>
    <cellStyle name="Note 2 2 3 6 2" xfId="12449" xr:uid="{DE5CB117-5458-44CF-ABC0-895984B3A799}"/>
    <cellStyle name="Note 2 2 3 6 2 2" xfId="21896" xr:uid="{1A2043B1-D045-4201-BF44-21CF29F281AE}"/>
    <cellStyle name="Note 2 2 3 6 2 3" xfId="26288" xr:uid="{0503B022-944C-4787-8826-EF5F598D9B95}"/>
    <cellStyle name="Note 2 2 3 6 3" xfId="14664" xr:uid="{6AED65A5-9613-4890-8AC2-6FD7A7F7F7B5}"/>
    <cellStyle name="Note 2 2 3 6 3 2" xfId="24111" xr:uid="{770E4465-58D0-4392-AA26-FE8558E4437A}"/>
    <cellStyle name="Note 2 2 3 6 4" xfId="18408" xr:uid="{41D0DEDC-B602-4654-91FC-520C3AFE9108}"/>
    <cellStyle name="Note 2 2 3 7" xfId="7656" xr:uid="{25915560-9606-4370-BD68-C297546D201D}"/>
    <cellStyle name="Note 2 2 3 7 2" xfId="11358" xr:uid="{B7B468DE-D616-40F0-90F6-F38A92BAAC93}"/>
    <cellStyle name="Note 2 2 3 7 2 2" xfId="20805" xr:uid="{A7FEC443-88C7-4628-AD78-1266D391D061}"/>
    <cellStyle name="Note 2 2 3 7 2 3" xfId="25224" xr:uid="{A9EA2FF4-181F-4C6C-B4E4-63A551ADE58C}"/>
    <cellStyle name="Note 2 2 3 7 3" xfId="13384" xr:uid="{9E1BD1A7-9520-4CEA-850F-C637798348AE}"/>
    <cellStyle name="Note 2 2 3 7 3 2" xfId="22831" xr:uid="{AD3370B1-0159-415D-93B3-32D463BD4026}"/>
    <cellStyle name="Note 2 2 3 7 4" xfId="17101" xr:uid="{494848CD-803E-4D21-84BF-0289B5624B5C}"/>
    <cellStyle name="Note 2 2 3 8" xfId="8716" xr:uid="{028924E7-0BBF-49A6-8B11-2513408D7D0A}"/>
    <cellStyle name="Note 2 2 3 8 2" xfId="12243" xr:uid="{CB676665-6FC4-46A0-B236-DACE912A4719}"/>
    <cellStyle name="Note 2 2 3 8 2 2" xfId="21690" xr:uid="{E798C1D5-4C65-464C-8094-471891997DD8}"/>
    <cellStyle name="Note 2 2 3 8 2 3" xfId="26084" xr:uid="{A5C59D99-047B-4DE6-9C2A-1F9AE2657AE2}"/>
    <cellStyle name="Note 2 2 3 8 3" xfId="14419" xr:uid="{046C5444-6196-48A7-9A94-2703172222A5}"/>
    <cellStyle name="Note 2 2 3 8 3 2" xfId="23866" xr:uid="{56E15F78-E932-485E-93E5-2305D13386C3}"/>
    <cellStyle name="Note 2 2 3 8 4" xfId="18161" xr:uid="{5D325C24-0882-4B3D-A23F-BEFA9A6C5D5A}"/>
    <cellStyle name="Note 2 2 3 9" xfId="8765" xr:uid="{40F3EAC2-8F9D-494C-89FF-C5554BD96C95}"/>
    <cellStyle name="Note 2 2 3 9 2" xfId="14467" xr:uid="{116743F1-046B-4889-87FA-51D2C8D5562F}"/>
    <cellStyle name="Note 2 2 3 9 2 2" xfId="23914" xr:uid="{2A80C9AA-E718-4368-8D66-A13B2533270A}"/>
    <cellStyle name="Note 2 2 3 9 3" xfId="18210" xr:uid="{4651322C-1BA4-438D-A780-71C6C37ACC26}"/>
    <cellStyle name="Note 2 2 4" xfId="4088" xr:uid="{6C515018-49D7-4685-8E0F-98C8BCAB1CE7}"/>
    <cellStyle name="Note 2 2 4 10" xfId="27632" xr:uid="{D6F6D043-0FC9-446A-9BED-92715DFD39D4}"/>
    <cellStyle name="Note 2 2 4 11" xfId="27354" xr:uid="{230CEC6B-5CCD-43CE-AA0C-15D148C0D4B0}"/>
    <cellStyle name="Note 2 2 4 2" xfId="5550" xr:uid="{768DE801-29AD-4171-A26F-8B650514DF2F}"/>
    <cellStyle name="Note 2 2 4 2 10" xfId="27257" xr:uid="{B612A813-A441-4809-8D8A-296F1FF3DA66}"/>
    <cellStyle name="Note 2 2 4 2 2" xfId="6421" xr:uid="{4DBDF393-5752-410E-97FB-EACD6DD942D3}"/>
    <cellStyle name="Note 2 2 4 2 2 2" xfId="7090" xr:uid="{D092968B-EA80-496E-8EF6-2415753A68BF}"/>
    <cellStyle name="Note 2 2 4 2 2 2 2" xfId="10820" xr:uid="{CCDE931C-3FA3-42D5-8D48-AAEF8338AB15}"/>
    <cellStyle name="Note 2 2 4 2 2 2 2 2" xfId="20267" xr:uid="{E6D2F242-83BE-4A08-B026-DF3C593F89E9}"/>
    <cellStyle name="Note 2 2 4 2 2 2 3" xfId="16538" xr:uid="{BCFE4585-8B32-4EC8-BEDF-F91606E4EC53}"/>
    <cellStyle name="Note 2 2 4 2 2 3" xfId="10151" xr:uid="{8ACDF771-152E-4A90-AA4A-11214F612F65}"/>
    <cellStyle name="Note 2 2 4 2 2 3 2" xfId="19597" xr:uid="{2387C3DF-3279-4839-8F91-7A9F8C61143A}"/>
    <cellStyle name="Note 2 2 4 2 2 4" xfId="15868" xr:uid="{A5B112FB-4D97-4A2E-8704-92D99FD0B944}"/>
    <cellStyle name="Note 2 2 4 2 2 5" xfId="28391" xr:uid="{2959562B-D9D3-4D56-8B09-FD99EE4EC8F1}"/>
    <cellStyle name="Note 2 2 4 2 2 6" xfId="26896" xr:uid="{B042AF87-C6EE-43DD-BFE7-2D454C503CB9}"/>
    <cellStyle name="Note 2 2 4 2 2 7" xfId="28897" xr:uid="{375D33D0-950C-400D-887F-FEC53E6D71AF}"/>
    <cellStyle name="Note 2 2 4 2 3" xfId="7161" xr:uid="{BF0EA136-FCE7-44EC-BF89-82652D388C6C}"/>
    <cellStyle name="Note 2 2 4 2 3 2" xfId="10890" xr:uid="{82936108-1B20-4E75-A952-90DF5918642F}"/>
    <cellStyle name="Note 2 2 4 2 3 2 2" xfId="20337" xr:uid="{39869DBB-EAD3-4045-91EA-F2C858860279}"/>
    <cellStyle name="Note 2 2 4 2 3 2 3" xfId="24761" xr:uid="{E044D025-5526-4BFA-93A5-1D1CF951B262}"/>
    <cellStyle name="Note 2 2 4 2 3 3" xfId="12896" xr:uid="{E9756234-1BF4-4F17-95A6-E6947F80963B}"/>
    <cellStyle name="Note 2 2 4 2 3 3 2" xfId="22343" xr:uid="{CF91C33A-0B76-4535-91F4-1759A809C9EB}"/>
    <cellStyle name="Note 2 2 4 2 3 4" xfId="16608" xr:uid="{628BC978-BFA3-4886-B65E-149037F55FE8}"/>
    <cellStyle name="Note 2 2 4 2 4" xfId="8075" xr:uid="{029C12DF-A0F5-43B6-8ABE-598387F1A255}"/>
    <cellStyle name="Note 2 2 4 2 4 2" xfId="11714" xr:uid="{2F2B2CDD-4D56-4363-9B95-86251398793D}"/>
    <cellStyle name="Note 2 2 4 2 4 2 2" xfId="21161" xr:uid="{D80F5B9B-0CEC-4D86-990B-0184B673A393}"/>
    <cellStyle name="Note 2 2 4 2 4 2 3" xfId="25577" xr:uid="{D7E68883-A9E7-4334-B88F-D0F6E67F11E4}"/>
    <cellStyle name="Note 2 2 4 2 4 3" xfId="13800" xr:uid="{7FDBBB82-70B8-4D38-9829-7E55F77321A4}"/>
    <cellStyle name="Note 2 2 4 2 4 3 2" xfId="23247" xr:uid="{1B6034ED-1637-4586-8DCF-601F7373A7ED}"/>
    <cellStyle name="Note 2 2 4 2 4 4" xfId="17520" xr:uid="{74ABC4B4-1D15-489C-9BFD-5BB1ADFD3BCB}"/>
    <cellStyle name="Note 2 2 4 2 5" xfId="9239" xr:uid="{9CEB9803-19D3-4471-AC5F-EA279CD538B3}"/>
    <cellStyle name="Note 2 2 4 2 5 2" xfId="12691" xr:uid="{A25A3EC2-3DA2-4604-B306-252D7E4A97AC}"/>
    <cellStyle name="Note 2 2 4 2 5 2 2" xfId="22138" xr:uid="{A0F2E738-10A7-4DC3-BC0F-E7AD9D6B14BC}"/>
    <cellStyle name="Note 2 2 4 2 5 2 3" xfId="26528" xr:uid="{6E4D2060-8CB3-47A8-AB27-827D7521CD98}"/>
    <cellStyle name="Note 2 2 4 2 5 3" xfId="14938" xr:uid="{742FA438-658F-485D-A2E3-EB1210E4FFCE}"/>
    <cellStyle name="Note 2 2 4 2 5 3 2" xfId="24385" xr:uid="{E641031B-054C-4C29-973D-82D55517DD88}"/>
    <cellStyle name="Note 2 2 4 2 5 4" xfId="18684" xr:uid="{47032640-E850-4BA9-8CBA-16D3B2F6C836}"/>
    <cellStyle name="Note 2 2 4 2 6" xfId="9332" xr:uid="{C2D79C86-F4DE-409D-AF63-0E136E537697}"/>
    <cellStyle name="Note 2 2 4 2 6 2" xfId="12768" xr:uid="{5813CC93-FDC9-4CAC-BE1A-64BFDA0ECF62}"/>
    <cellStyle name="Note 2 2 4 2 6 2 2" xfId="22215" xr:uid="{69BE6483-B4AD-4A71-8A6F-19207D787FDE}"/>
    <cellStyle name="Note 2 2 4 2 6 2 3" xfId="26605" xr:uid="{9B7BBA80-95DC-429B-BAF9-DB254F694D9B}"/>
    <cellStyle name="Note 2 2 4 2 6 3" xfId="15031" xr:uid="{31237806-2FC9-4F6E-9F06-237842F8AB96}"/>
    <cellStyle name="Note 2 2 4 2 6 3 2" xfId="24478" xr:uid="{625AF902-1F28-4DC6-A49B-D00FFEC62653}"/>
    <cellStyle name="Note 2 2 4 2 6 4" xfId="18777" xr:uid="{80DC7D87-AA2D-4979-A603-8F4ACD636B65}"/>
    <cellStyle name="Note 2 2 4 2 7" xfId="8801" xr:uid="{193434E7-4B86-4185-BA4B-338347497B16}"/>
    <cellStyle name="Note 2 2 4 2 7 2" xfId="12314" xr:uid="{8360BFCD-9C1B-4FDE-A04A-E0D7C3609800}"/>
    <cellStyle name="Note 2 2 4 2 7 2 2" xfId="21761" xr:uid="{E5E519EA-5715-47DE-A743-29C7F5D22C82}"/>
    <cellStyle name="Note 2 2 4 2 7 2 3" xfId="26153" xr:uid="{CBE39F56-4909-49F2-AA4B-1DB72445E41D}"/>
    <cellStyle name="Note 2 2 4 2 7 3" xfId="14502" xr:uid="{EAFDC8A6-CA54-4084-877E-575B12FEA6C5}"/>
    <cellStyle name="Note 2 2 4 2 7 3 2" xfId="23949" xr:uid="{7A0FB4F9-9846-4B6F-B3E6-928C7EBA08B4}"/>
    <cellStyle name="Note 2 2 4 2 7 4" xfId="18246" xr:uid="{CF29CB83-053E-4497-BBB1-1A68EC4BF680}"/>
    <cellStyle name="Note 2 2 4 2 8" xfId="9460" xr:uid="{AB10F9F0-033A-4128-B5A7-7AE65DECBBF0}"/>
    <cellStyle name="Note 2 2 4 2 8 2" xfId="15158" xr:uid="{02F93F73-C7B7-4AD6-9B86-EF14B538920D}"/>
    <cellStyle name="Note 2 2 4 2 8 2 2" xfId="24605" xr:uid="{5F7C860F-8531-4843-8CD2-61E8FF5EB4F9}"/>
    <cellStyle name="Note 2 2 4 2 8 3" xfId="18905" xr:uid="{12D3E4C8-0A74-4B7D-906F-241BB60FC26B}"/>
    <cellStyle name="Note 2 2 4 2 9" xfId="27942" xr:uid="{B853B6C1-10F7-4F8F-8C01-2DA840BDAAE5}"/>
    <cellStyle name="Note 2 2 4 3" xfId="6282" xr:uid="{74CF2C86-5433-4EB6-9079-9AA743736CFF}"/>
    <cellStyle name="Note 2 2 4 3 2" xfId="6950" xr:uid="{684444D5-9B76-4C5D-96DC-AFF2EC226E7D}"/>
    <cellStyle name="Note 2 2 4 3 2 2" xfId="10680" xr:uid="{5E3F0B39-53FC-448A-8CED-39E7FE6BEAD4}"/>
    <cellStyle name="Note 2 2 4 3 2 2 2" xfId="20127" xr:uid="{EF6403F6-2A55-4D33-98F6-4030E3037593}"/>
    <cellStyle name="Note 2 2 4 3 2 3" xfId="16398" xr:uid="{4221DB3D-5DA3-4600-9536-DC8F84309A11}"/>
    <cellStyle name="Note 2 2 4 3 3" xfId="10011" xr:uid="{CBFB89BB-7726-4301-ACCC-C37B8DCED0F9}"/>
    <cellStyle name="Note 2 2 4 3 3 2" xfId="19457" xr:uid="{BCC6A945-26DC-4026-B14A-AF2F8376BA3B}"/>
    <cellStyle name="Note 2 2 4 3 4" xfId="15728" xr:uid="{AF44869B-9CE9-452F-918C-84F426B9A52B}"/>
    <cellStyle name="Note 2 2 4 3 5" xfId="28290" xr:uid="{BA2D4ACC-9DC8-4AD8-BFEE-34AFF27B6D2B}"/>
    <cellStyle name="Note 2 2 4 3 6" xfId="27622" xr:uid="{74F33900-583A-4FE3-99EC-C4D0D25422F6}"/>
    <cellStyle name="Note 2 2 4 3 7" xfId="28798" xr:uid="{D229B089-5C17-43AA-BE9B-C3D5172329C7}"/>
    <cellStyle name="Note 2 2 4 4" xfId="7203" xr:uid="{A15FAEF4-BD23-4E44-803B-17C8975BC465}"/>
    <cellStyle name="Note 2 2 4 4 2" xfId="10932" xr:uid="{552A554B-1DFB-488A-B493-4F3F1BCF81AF}"/>
    <cellStyle name="Note 2 2 4 4 2 2" xfId="20379" xr:uid="{FD5FDEEC-524A-4DEA-AA9E-0908D84973B0}"/>
    <cellStyle name="Note 2 2 4 4 2 3" xfId="24803" xr:uid="{163B314A-131D-4397-9C21-650B2BCAD54E}"/>
    <cellStyle name="Note 2 2 4 4 3" xfId="12938" xr:uid="{FB8F750F-4FE6-4919-8718-183362298AF9}"/>
    <cellStyle name="Note 2 2 4 4 3 2" xfId="22385" xr:uid="{D12AFEB0-3479-48E5-B7E7-C5972A8A100B}"/>
    <cellStyle name="Note 2 2 4 4 4" xfId="16650" xr:uid="{DE4A7CD1-BF8A-4E65-BA00-9C3C76BB8E16}"/>
    <cellStyle name="Note 2 2 4 5" xfId="7716" xr:uid="{8F04AE7C-3FC0-4373-AC0D-F20A2A139224}"/>
    <cellStyle name="Note 2 2 4 5 2" xfId="11405" xr:uid="{FA34B39C-BBF7-417C-854C-A4E5D021FCDB}"/>
    <cellStyle name="Note 2 2 4 5 2 2" xfId="20852" xr:uid="{D14DC914-FEF7-44C7-80C7-122689CC0BCB}"/>
    <cellStyle name="Note 2 2 4 5 2 3" xfId="25271" xr:uid="{75D8D84B-3CCE-4AC4-8E4E-DE7573467BCA}"/>
    <cellStyle name="Note 2 2 4 5 3" xfId="13444" xr:uid="{0E2647A2-1479-4F98-9B7D-3B82916A230C}"/>
    <cellStyle name="Note 2 2 4 5 3 2" xfId="22891" xr:uid="{54658EA8-C396-48C5-AA0D-22E012D14226}"/>
    <cellStyle name="Note 2 2 4 5 4" xfId="17161" xr:uid="{78A89D2C-942C-470B-BD1A-5167DA1CCEDA}"/>
    <cellStyle name="Note 2 2 4 6" xfId="8011" xr:uid="{6E1F6810-41B0-4917-81E8-8FC627B04CDC}"/>
    <cellStyle name="Note 2 2 4 6 2" xfId="11659" xr:uid="{04AFFFF1-59A8-4F95-80E1-56185E682E0B}"/>
    <cellStyle name="Note 2 2 4 6 2 2" xfId="21106" xr:uid="{0CE2CD30-8495-4C0B-99CD-AE15E021BA52}"/>
    <cellStyle name="Note 2 2 4 6 2 3" xfId="25524" xr:uid="{01F56993-9CA2-4167-A391-59007E948941}"/>
    <cellStyle name="Note 2 2 4 6 3" xfId="13738" xr:uid="{60328D2D-071E-4C22-B476-C0AF30FF8B8A}"/>
    <cellStyle name="Note 2 2 4 6 3 2" xfId="23185" xr:uid="{AFD68536-C08A-43CC-BFF4-7244D1188FC3}"/>
    <cellStyle name="Note 2 2 4 6 4" xfId="17456" xr:uid="{23FA253A-48DB-4448-B933-641C18CD3FD1}"/>
    <cellStyle name="Note 2 2 4 7" xfId="8266" xr:uid="{37178C8A-5A61-4F92-8CFC-34BAA970B1C8}"/>
    <cellStyle name="Note 2 2 4 7 2" xfId="11870" xr:uid="{ED334279-72F0-4398-AB56-02C5A7C1A95F}"/>
    <cellStyle name="Note 2 2 4 7 2 2" xfId="21317" xr:uid="{DB5D27A6-B270-449A-9FCB-8968C3C33DF9}"/>
    <cellStyle name="Note 2 2 4 7 2 3" xfId="25731" xr:uid="{BB490450-5B83-440F-AC38-BE3D32FCDBC3}"/>
    <cellStyle name="Note 2 2 4 7 3" xfId="13989" xr:uid="{8C7E7454-E1CB-48B4-B54E-37407C56786F}"/>
    <cellStyle name="Note 2 2 4 7 3 2" xfId="23436" xr:uid="{5FA67B32-162D-4BCE-9B21-6983C5F5C097}"/>
    <cellStyle name="Note 2 2 4 7 4" xfId="17711" xr:uid="{CF668546-9545-411B-8116-7562F269C0B2}"/>
    <cellStyle name="Note 2 2 4 8" xfId="7888" xr:uid="{F443214F-F963-4388-A1D2-027F81646FBA}"/>
    <cellStyle name="Note 2 2 4 8 2" xfId="11549" xr:uid="{DC007B89-8141-46C6-86F0-54FC93F50A6C}"/>
    <cellStyle name="Note 2 2 4 8 2 2" xfId="20996" xr:uid="{4FCEECB0-A0B3-4A6D-840F-EC6BEBD6F801}"/>
    <cellStyle name="Note 2 2 4 8 2 3" xfId="25414" xr:uid="{EE5EC1EA-3F16-4E80-9B14-E141AB45ADB7}"/>
    <cellStyle name="Note 2 2 4 8 3" xfId="13615" xr:uid="{DDC832CB-15E4-4020-896C-27E21C70FF35}"/>
    <cellStyle name="Note 2 2 4 8 3 2" xfId="23062" xr:uid="{ED2A2E40-40D0-42A1-AEA1-160EDC125764}"/>
    <cellStyle name="Note 2 2 4 8 4" xfId="17333" xr:uid="{3D263D91-3D25-4417-95C6-C51B2DD97812}"/>
    <cellStyle name="Note 2 2 4 9" xfId="7616" xr:uid="{FD57B18E-D39B-4698-ACD9-686069983CDC}"/>
    <cellStyle name="Note 2 2 4 9 2" xfId="13344" xr:uid="{61140781-25A9-4455-8E32-53ECA59B03AC}"/>
    <cellStyle name="Note 2 2 4 9 2 2" xfId="22791" xr:uid="{A7D0B947-C6D6-4179-820F-864F99F549C5}"/>
    <cellStyle name="Note 2 2 4 9 3" xfId="17061" xr:uid="{805189C6-C50B-4227-949C-C87CAC10F1C5}"/>
    <cellStyle name="Note 2 2 5" xfId="4089" xr:uid="{652C3469-FFFA-49EC-B0EC-C838FC14B955}"/>
    <cellStyle name="Note 2 2 5 10" xfId="27633" xr:uid="{30B2B5D9-45DB-4B15-B52F-899EF2A88446}"/>
    <cellStyle name="Note 2 2 5 11" xfId="26886" xr:uid="{B2635B97-C76B-4843-8DA9-08D86EF56E92}"/>
    <cellStyle name="Note 2 2 5 2" xfId="5551" xr:uid="{2FBF4D2B-7A8D-474A-A9A4-CB7BD07D6BC9}"/>
    <cellStyle name="Note 2 2 5 2 10" xfId="26797" xr:uid="{81242C83-9F01-4B9E-8144-AD9EE65F733D}"/>
    <cellStyle name="Note 2 2 5 2 2" xfId="6422" xr:uid="{9DD38BBD-8DD7-4AD2-8D19-AC0138369034}"/>
    <cellStyle name="Note 2 2 5 2 2 2" xfId="7091" xr:uid="{3B680A9B-7812-46B2-A462-05373CCDB9A7}"/>
    <cellStyle name="Note 2 2 5 2 2 2 2" xfId="10821" xr:uid="{909CAB90-9492-4D9B-A448-058BE44DCA10}"/>
    <cellStyle name="Note 2 2 5 2 2 2 2 2" xfId="20268" xr:uid="{C6773053-471F-4246-82EB-5B0895A88FF9}"/>
    <cellStyle name="Note 2 2 5 2 2 2 3" xfId="16539" xr:uid="{A9DAEFEB-9AEC-4C60-ACAB-C0FBE03F7965}"/>
    <cellStyle name="Note 2 2 5 2 2 3" xfId="10152" xr:uid="{AD6D6614-01D5-44ED-AD29-51FA1A947BD6}"/>
    <cellStyle name="Note 2 2 5 2 2 3 2" xfId="19598" xr:uid="{1ED2EBB2-2D70-48DA-AB1B-35E25B6B294D}"/>
    <cellStyle name="Note 2 2 5 2 2 4" xfId="15869" xr:uid="{8062B8E0-DACB-4DDA-8684-41D9E556A1EA}"/>
    <cellStyle name="Note 2 2 5 2 2 5" xfId="28392" xr:uid="{54BD978B-0E19-4A5B-AE39-500BF579BA3E}"/>
    <cellStyle name="Note 2 2 5 2 2 6" xfId="27787" xr:uid="{F5388B52-B5AA-4CC2-9B7A-422EF623840C}"/>
    <cellStyle name="Note 2 2 5 2 2 7" xfId="28898" xr:uid="{0534A4DB-9A8E-46B5-974D-D5E00037CC60}"/>
    <cellStyle name="Note 2 2 5 2 3" xfId="7160" xr:uid="{BC1C01DD-D408-4A11-9248-E00908C41DE7}"/>
    <cellStyle name="Note 2 2 5 2 3 2" xfId="10889" xr:uid="{BC09F620-887F-4D49-BC49-202C969B822B}"/>
    <cellStyle name="Note 2 2 5 2 3 2 2" xfId="20336" xr:uid="{A0C19472-84B9-4CFE-A14B-23DDAC2DF76C}"/>
    <cellStyle name="Note 2 2 5 2 3 2 3" xfId="24760" xr:uid="{B16B7E04-E82E-419E-9429-32F50EF9D07A}"/>
    <cellStyle name="Note 2 2 5 2 3 3" xfId="12895" xr:uid="{56F36AA8-51DE-4F1F-8367-36EE017E7DD6}"/>
    <cellStyle name="Note 2 2 5 2 3 3 2" xfId="22342" xr:uid="{82EB7293-3A84-4F53-81B6-286DEA5A8DB4}"/>
    <cellStyle name="Note 2 2 5 2 3 4" xfId="16607" xr:uid="{15E6412B-2514-4064-902A-D523348AFF5D}"/>
    <cellStyle name="Note 2 2 5 2 4" xfId="7563" xr:uid="{2F1A336C-2112-4F05-B62C-950E2104F7D2}"/>
    <cellStyle name="Note 2 2 5 2 4 2" xfId="11285" xr:uid="{3ADF80E3-68DA-495C-8F14-9D896478B61F}"/>
    <cellStyle name="Note 2 2 5 2 4 2 2" xfId="20732" xr:uid="{DE74A1C8-B41A-43B8-91B6-7D02A9CCC1D9}"/>
    <cellStyle name="Note 2 2 5 2 4 2 3" xfId="25152" xr:uid="{22D44E30-F25B-4BE6-88C5-2567B2F4EDA0}"/>
    <cellStyle name="Note 2 2 5 2 4 3" xfId="13292" xr:uid="{A963181F-9E91-4D83-AE23-A29495179DC7}"/>
    <cellStyle name="Note 2 2 5 2 4 3 2" xfId="22739" xr:uid="{7D36F308-1551-428A-B27B-84266DAAF92A}"/>
    <cellStyle name="Note 2 2 5 2 4 4" xfId="17008" xr:uid="{12B019A3-7B12-4877-A0BF-A7B326853D43}"/>
    <cellStyle name="Note 2 2 5 2 5" xfId="9240" xr:uid="{24EE8D53-F011-4E1F-81E0-10512B7D8175}"/>
    <cellStyle name="Note 2 2 5 2 5 2" xfId="12692" xr:uid="{FEB5A20C-F232-4C88-8CA7-360307CDD34C}"/>
    <cellStyle name="Note 2 2 5 2 5 2 2" xfId="22139" xr:uid="{1CC58DC8-DED2-40F7-8A7E-7571A440B6DD}"/>
    <cellStyle name="Note 2 2 5 2 5 2 3" xfId="26529" xr:uid="{C3F45C8C-F9A1-4B65-B102-4B19D853DDB5}"/>
    <cellStyle name="Note 2 2 5 2 5 3" xfId="14939" xr:uid="{340909DA-1197-4E52-90A4-F96C7BC4861E}"/>
    <cellStyle name="Note 2 2 5 2 5 3 2" xfId="24386" xr:uid="{5CB15E52-C8E0-4C8E-8F6B-92410B7EEB3B}"/>
    <cellStyle name="Note 2 2 5 2 5 4" xfId="18685" xr:uid="{6E0B00D1-9B88-4728-9169-42C62C13E746}"/>
    <cellStyle name="Note 2 2 5 2 6" xfId="9333" xr:uid="{DD565376-FB8E-474D-B17C-073765ADAE8A}"/>
    <cellStyle name="Note 2 2 5 2 6 2" xfId="12769" xr:uid="{C0437CCD-A9AD-4EF2-A089-23887CDDECCC}"/>
    <cellStyle name="Note 2 2 5 2 6 2 2" xfId="22216" xr:uid="{7BB79766-9CA1-4317-A55D-F4ED28881599}"/>
    <cellStyle name="Note 2 2 5 2 6 2 3" xfId="26606" xr:uid="{75E3F7FF-A31E-4632-9555-A476A8A5840D}"/>
    <cellStyle name="Note 2 2 5 2 6 3" xfId="15032" xr:uid="{E3979AD4-420A-47EC-99BD-D5C7503A0EBB}"/>
    <cellStyle name="Note 2 2 5 2 6 3 2" xfId="24479" xr:uid="{6BD9459E-4023-4516-937A-6B5D8FF9A209}"/>
    <cellStyle name="Note 2 2 5 2 6 4" xfId="18778" xr:uid="{5C1B0FCF-E6D6-442C-A0BB-143FB94D8875}"/>
    <cellStyle name="Note 2 2 5 2 7" xfId="9439" xr:uid="{6F1D1159-86BC-46EC-BDB9-6A726087D0EB}"/>
    <cellStyle name="Note 2 2 5 2 7 2" xfId="12839" xr:uid="{A9EC9EB7-53E7-4F6E-9BFA-7EF2CFC373DF}"/>
    <cellStyle name="Note 2 2 5 2 7 2 2" xfId="22286" xr:uid="{704CAE9A-B017-4FCE-9332-E205054BF4AD}"/>
    <cellStyle name="Note 2 2 5 2 7 2 3" xfId="26676" xr:uid="{6779FFDE-4DD1-462A-A333-3DAE782F741B}"/>
    <cellStyle name="Note 2 2 5 2 7 3" xfId="15138" xr:uid="{323DFB07-DAFE-45D4-B3E4-D256C0C9EDA8}"/>
    <cellStyle name="Note 2 2 5 2 7 3 2" xfId="24585" xr:uid="{ACB976EC-A5C6-4B70-A002-EA7192F2408C}"/>
    <cellStyle name="Note 2 2 5 2 7 4" xfId="18884" xr:uid="{71B28CC6-1019-4E6F-9AB8-25AB6E7D84D8}"/>
    <cellStyle name="Note 2 2 5 2 8" xfId="9461" xr:uid="{9A7A10B6-586C-46DC-AAC2-354F3940B856}"/>
    <cellStyle name="Note 2 2 5 2 8 2" xfId="15159" xr:uid="{A3263F93-E366-4205-B3B6-034EF18F7A37}"/>
    <cellStyle name="Note 2 2 5 2 8 2 2" xfId="24606" xr:uid="{352E7231-B89A-4FD9-8FB9-E18DE18F851D}"/>
    <cellStyle name="Note 2 2 5 2 8 3" xfId="18906" xr:uid="{041E7EDC-47C5-4EB4-B7C4-F6A2509E9F09}"/>
    <cellStyle name="Note 2 2 5 2 9" xfId="27943" xr:uid="{87722263-9B82-4133-8064-3B5CB2BE971A}"/>
    <cellStyle name="Note 2 2 5 3" xfId="6283" xr:uid="{262C99A5-04C7-4CC3-854D-9A579F96259F}"/>
    <cellStyle name="Note 2 2 5 3 2" xfId="6951" xr:uid="{BD499ACF-D9A8-47F1-BED0-77DA31E46854}"/>
    <cellStyle name="Note 2 2 5 3 2 2" xfId="10681" xr:uid="{F0D72340-4FED-4E69-8F10-1F2CB4A3AA4F}"/>
    <cellStyle name="Note 2 2 5 3 2 2 2" xfId="20128" xr:uid="{1B3279F7-2795-4DAF-90BA-87C64CAE237D}"/>
    <cellStyle name="Note 2 2 5 3 2 3" xfId="16399" xr:uid="{DF83813C-BC9F-4F07-87E9-E37F605DDD4B}"/>
    <cellStyle name="Note 2 2 5 3 3" xfId="10012" xr:uid="{1DD55128-A65C-4754-9893-77E35DF5F030}"/>
    <cellStyle name="Note 2 2 5 3 3 2" xfId="19458" xr:uid="{9C188F81-0D05-47EB-A3FF-173A4723D733}"/>
    <cellStyle name="Note 2 2 5 3 4" xfId="15729" xr:uid="{F41D25F1-DF48-4DD1-B959-AE24878E76B3}"/>
    <cellStyle name="Note 2 2 5 3 5" xfId="28291" xr:uid="{964D6512-C7BF-4502-A8E2-888C11E39BC2}"/>
    <cellStyle name="Note 2 2 5 3 6" xfId="26787" xr:uid="{AE35FD57-1A8A-4537-B838-2A85A6B38F1A}"/>
    <cellStyle name="Note 2 2 5 3 7" xfId="28799" xr:uid="{FF39FDF5-6231-4D9A-9B86-8A97F92DC49F}"/>
    <cellStyle name="Note 2 2 5 4" xfId="7450" xr:uid="{FD3D3B90-E4E7-4101-9E69-102ED015BCA4}"/>
    <cellStyle name="Note 2 2 5 4 2" xfId="11179" xr:uid="{9B1E0F69-5878-4B66-BED7-6B1D1F27E91C}"/>
    <cellStyle name="Note 2 2 5 4 2 2" xfId="20626" xr:uid="{0A69368F-D67A-4552-AECA-35BCA79C0F74}"/>
    <cellStyle name="Note 2 2 5 4 2 3" xfId="25050" xr:uid="{6A6814F6-7DF6-4DBA-8357-5DFE07F74074}"/>
    <cellStyle name="Note 2 2 5 4 3" xfId="13185" xr:uid="{450754BB-0473-48DE-82A7-3DBC790FBE80}"/>
    <cellStyle name="Note 2 2 5 4 3 2" xfId="22632" xr:uid="{D25B9431-9946-4F1F-8AAB-8D707EA18211}"/>
    <cellStyle name="Note 2 2 5 4 4" xfId="16897" xr:uid="{C46C0131-49DD-48DE-A621-1F1F402F23D5}"/>
    <cellStyle name="Note 2 2 5 5" xfId="7715" xr:uid="{A02C6B55-AD9B-4A57-8D43-2ADBFF277E26}"/>
    <cellStyle name="Note 2 2 5 5 2" xfId="11404" xr:uid="{69CDD740-7745-4EEC-AF09-7331CCA96DA0}"/>
    <cellStyle name="Note 2 2 5 5 2 2" xfId="20851" xr:uid="{17C78042-D4F3-4E64-9168-0CD063D55B78}"/>
    <cellStyle name="Note 2 2 5 5 2 3" xfId="25270" xr:uid="{B2D37007-807C-4E6C-BD65-56CF9DB399DF}"/>
    <cellStyle name="Note 2 2 5 5 3" xfId="13443" xr:uid="{FE86F602-12C7-4CAF-9EA1-8B920AADCBB5}"/>
    <cellStyle name="Note 2 2 5 5 3 2" xfId="22890" xr:uid="{FED36DC3-02BC-46E5-A1BD-EED6C9028D8B}"/>
    <cellStyle name="Note 2 2 5 5 4" xfId="17160" xr:uid="{3A8A52A8-7CC0-4A83-9E6B-FC91210FB607}"/>
    <cellStyle name="Note 2 2 5 6" xfId="7629" xr:uid="{647A0F7F-A17B-446F-B59E-EF64E8D7A791}"/>
    <cellStyle name="Note 2 2 5 6 2" xfId="11339" xr:uid="{1AD105CC-70EC-4FC9-8F3C-EB8EA3E017EC}"/>
    <cellStyle name="Note 2 2 5 6 2 2" xfId="20786" xr:uid="{E21F60BB-4CC7-4FD1-9D10-419FAF019207}"/>
    <cellStyle name="Note 2 2 5 6 2 3" xfId="25205" xr:uid="{3DDF4F7A-5EFC-4BB7-AA2D-5EECDB4662BF}"/>
    <cellStyle name="Note 2 2 5 6 3" xfId="13357" xr:uid="{396C3FA3-BA97-4CA6-8C91-6ED8D1343788}"/>
    <cellStyle name="Note 2 2 5 6 3 2" xfId="22804" xr:uid="{3F69F722-FB6C-408A-BB70-A346D0C9A952}"/>
    <cellStyle name="Note 2 2 5 6 4" xfId="17074" xr:uid="{447C59BE-FD6E-46AA-BB30-45C0286DE0BF}"/>
    <cellStyle name="Note 2 2 5 7" xfId="8177" xr:uid="{0E930F18-BC30-4D7C-BDF9-937AD7DA336A}"/>
    <cellStyle name="Note 2 2 5 7 2" xfId="11796" xr:uid="{5EE7D938-B191-4111-99A7-BDFF763E396F}"/>
    <cellStyle name="Note 2 2 5 7 2 2" xfId="21243" xr:uid="{39DC7762-553F-44E9-B855-364E73A2B33C}"/>
    <cellStyle name="Note 2 2 5 7 2 3" xfId="25657" xr:uid="{EE1CCF36-952A-46EF-A489-F7F1AB990A4D}"/>
    <cellStyle name="Note 2 2 5 7 3" xfId="13900" xr:uid="{F8F3358F-8C75-431C-9DD9-66EDD99E77CA}"/>
    <cellStyle name="Note 2 2 5 7 3 2" xfId="23347" xr:uid="{88B3133F-26C8-404C-9103-23CD09FF157E}"/>
    <cellStyle name="Note 2 2 5 7 4" xfId="17622" xr:uid="{882F729F-DE36-4A87-9A94-FF728565D3AD}"/>
    <cellStyle name="Note 2 2 5 8" xfId="9368" xr:uid="{35B9DE7C-ABA3-4002-B112-F64C51B72152}"/>
    <cellStyle name="Note 2 2 5 8 2" xfId="12804" xr:uid="{35DFBF70-C023-4035-A328-841EF70008DF}"/>
    <cellStyle name="Note 2 2 5 8 2 2" xfId="22251" xr:uid="{8BC92C28-A102-417C-8B2E-35707933FB0D}"/>
    <cellStyle name="Note 2 2 5 8 2 3" xfId="26641" xr:uid="{8DC444C0-2F79-4364-8DB6-8DBFDED1C5FE}"/>
    <cellStyle name="Note 2 2 5 8 3" xfId="15067" xr:uid="{F8D728C7-ED32-4E8D-A4FD-85590E031223}"/>
    <cellStyle name="Note 2 2 5 8 3 2" xfId="24514" xr:uid="{08921AF1-AC9D-4368-AEF1-3B20B00B1C7E}"/>
    <cellStyle name="Note 2 2 5 8 4" xfId="18813" xr:uid="{B45DC1EC-E993-42F0-ACED-E986EC2E98E2}"/>
    <cellStyle name="Note 2 2 5 9" xfId="7899" xr:uid="{D79EED5C-29B0-4777-95B9-36B793316F04}"/>
    <cellStyle name="Note 2 2 5 9 2" xfId="13626" xr:uid="{FA14E69B-FA92-46F5-A189-E1D8A316D8FF}"/>
    <cellStyle name="Note 2 2 5 9 2 2" xfId="23073" xr:uid="{7F8E1E19-50AF-43BC-9EC4-2E76C82AA8F9}"/>
    <cellStyle name="Note 2 2 5 9 3" xfId="17344" xr:uid="{466BB2B0-307D-48AA-A10C-1E8C88B49F2D}"/>
    <cellStyle name="Note 2 2 6" xfId="4090" xr:uid="{A056CF69-A0BF-4619-97EE-012608E83314}"/>
    <cellStyle name="Note 2 2 6 10" xfId="27634" xr:uid="{02DD32D2-5BB9-4D51-B239-25825C270DD3}"/>
    <cellStyle name="Note 2 2 6 11" xfId="27801" xr:uid="{23EE96E5-9A27-4FAC-A877-69918926BE62}"/>
    <cellStyle name="Note 2 2 6 2" xfId="5552" xr:uid="{C4DFF099-F804-4CC7-95E2-C9B218A066D0}"/>
    <cellStyle name="Note 2 2 6 2 10" xfId="27772" xr:uid="{CE52454E-6617-4FDE-96B2-2ED13B8202F4}"/>
    <cellStyle name="Note 2 2 6 2 2" xfId="6423" xr:uid="{0EDEEF6D-CD3E-4CE5-B052-4699DF81394D}"/>
    <cellStyle name="Note 2 2 6 2 2 2" xfId="7092" xr:uid="{8179B7D2-4A7F-4821-BFC3-60002E6949CC}"/>
    <cellStyle name="Note 2 2 6 2 2 2 2" xfId="10822" xr:uid="{BE69F6BC-BE43-4415-A190-1AF1CC939611}"/>
    <cellStyle name="Note 2 2 6 2 2 2 2 2" xfId="20269" xr:uid="{F49EBC11-9ED0-4EE1-A0B4-1FBDA80D22EC}"/>
    <cellStyle name="Note 2 2 6 2 2 2 3" xfId="16540" xr:uid="{261543DD-058F-47FA-9088-6037944C6066}"/>
    <cellStyle name="Note 2 2 6 2 2 3" xfId="10153" xr:uid="{90D9BB6D-292C-40C3-99A0-BD9FBF6348D8}"/>
    <cellStyle name="Note 2 2 6 2 2 3 2" xfId="19599" xr:uid="{84540915-3B9F-4957-81C3-A2B9F16627F1}"/>
    <cellStyle name="Note 2 2 6 2 2 4" xfId="15870" xr:uid="{6A2A460B-0746-47D2-B179-D1E51E90B58E}"/>
    <cellStyle name="Note 2 2 6 2 2 5" xfId="28393" xr:uid="{C5C4ACB2-E09F-4388-9EB3-C16575AB7705}"/>
    <cellStyle name="Note 2 2 6 2 2 6" xfId="27586" xr:uid="{59799FF4-C72F-42A4-A37D-B1F540960706}"/>
    <cellStyle name="Note 2 2 6 2 2 7" xfId="28899" xr:uid="{2346AD0A-7606-4231-9AB8-82575864F3A2}"/>
    <cellStyle name="Note 2 2 6 2 3" xfId="7159" xr:uid="{E93759DA-A343-4CF5-AAAA-5C2BC2BE7F1B}"/>
    <cellStyle name="Note 2 2 6 2 3 2" xfId="10888" xr:uid="{5D941786-9BFC-4B41-8CA0-CBD6A2DA3F67}"/>
    <cellStyle name="Note 2 2 6 2 3 2 2" xfId="20335" xr:uid="{829457EF-8B18-45DA-89EC-C63051E02B55}"/>
    <cellStyle name="Note 2 2 6 2 3 2 3" xfId="24759" xr:uid="{81C5B7EC-AA39-4D30-9888-D40E884BA9BC}"/>
    <cellStyle name="Note 2 2 6 2 3 3" xfId="12894" xr:uid="{B38C33A0-6D6D-47B4-8E31-30DCE809FFFC}"/>
    <cellStyle name="Note 2 2 6 2 3 3 2" xfId="22341" xr:uid="{E42E0453-B6C5-4D60-B1C9-35AF5CC6E0DE}"/>
    <cellStyle name="Note 2 2 6 2 3 4" xfId="16606" xr:uid="{A5F468A6-0DD3-4AB1-9733-211FA4751FB2}"/>
    <cellStyle name="Note 2 2 6 2 4" xfId="8074" xr:uid="{90799DE3-A5D4-4EB4-98BB-A6647B83B649}"/>
    <cellStyle name="Note 2 2 6 2 4 2" xfId="11713" xr:uid="{1FF5FE10-59F2-45FE-9A09-F435748A9099}"/>
    <cellStyle name="Note 2 2 6 2 4 2 2" xfId="21160" xr:uid="{147E1301-F75C-4AAA-B851-5370C62F66AC}"/>
    <cellStyle name="Note 2 2 6 2 4 2 3" xfId="25576" xr:uid="{0FD8C08F-E107-4F1D-B0AE-8B3D83F80628}"/>
    <cellStyle name="Note 2 2 6 2 4 3" xfId="13799" xr:uid="{62A7B6D1-714E-428A-BBC5-2A6B582D4586}"/>
    <cellStyle name="Note 2 2 6 2 4 3 2" xfId="23246" xr:uid="{D47D7496-97BC-4D72-8D9C-6C1FDA744C51}"/>
    <cellStyle name="Note 2 2 6 2 4 4" xfId="17519" xr:uid="{C7C951B5-326F-4D77-A5F6-858D41B998C4}"/>
    <cellStyle name="Note 2 2 6 2 5" xfId="9241" xr:uid="{6E04DC2B-D835-4CBE-9331-929B8D4724A2}"/>
    <cellStyle name="Note 2 2 6 2 5 2" xfId="12693" xr:uid="{C2DB58B3-7502-4A1D-A271-787A56A7A8EC}"/>
    <cellStyle name="Note 2 2 6 2 5 2 2" xfId="22140" xr:uid="{CF6B06FC-2C88-412D-BF5E-979B3CFD3C60}"/>
    <cellStyle name="Note 2 2 6 2 5 2 3" xfId="26530" xr:uid="{3E6D192B-D7B8-482C-AE86-0D34CA139E2B}"/>
    <cellStyle name="Note 2 2 6 2 5 3" xfId="14940" xr:uid="{2CE5396D-8BCE-4A8B-AB3F-C241DB8448E7}"/>
    <cellStyle name="Note 2 2 6 2 5 3 2" xfId="24387" xr:uid="{734C11BF-ABA6-49FD-A96E-289D2BFB53AE}"/>
    <cellStyle name="Note 2 2 6 2 5 4" xfId="18686" xr:uid="{C0FFCA0F-0861-4B5F-A5E8-29B5526B3FE7}"/>
    <cellStyle name="Note 2 2 6 2 6" xfId="9334" xr:uid="{2E1E824C-465A-4813-B4C5-BE8A9371DD14}"/>
    <cellStyle name="Note 2 2 6 2 6 2" xfId="12770" xr:uid="{28D30BF4-061A-4353-9011-3B9CB0645FEA}"/>
    <cellStyle name="Note 2 2 6 2 6 2 2" xfId="22217" xr:uid="{7E438167-EC0E-4C5D-8FA6-19544D0A661B}"/>
    <cellStyle name="Note 2 2 6 2 6 2 3" xfId="26607" xr:uid="{C5A7F93F-ED53-40A7-A74B-0315125AEFAF}"/>
    <cellStyle name="Note 2 2 6 2 6 3" xfId="15033" xr:uid="{3E6AFCBB-6CF2-4490-94E5-69CAA5EAEC72}"/>
    <cellStyle name="Note 2 2 6 2 6 3 2" xfId="24480" xr:uid="{2FE472D3-F835-44DB-8DD9-C870F43EAD63}"/>
    <cellStyle name="Note 2 2 6 2 6 4" xfId="18779" xr:uid="{583CF44A-6B51-46AD-9E45-517AA237D35F}"/>
    <cellStyle name="Note 2 2 6 2 7" xfId="8918" xr:uid="{AA715D9C-AD3D-4E93-A6EE-C08E1B8FD462}"/>
    <cellStyle name="Note 2 2 6 2 7 2" xfId="12411" xr:uid="{C08183B5-3389-4C0E-A98A-73556D95601C}"/>
    <cellStyle name="Note 2 2 6 2 7 2 2" xfId="21858" xr:uid="{3288A7DC-51C1-4D9B-9FA9-B8F73609A1DE}"/>
    <cellStyle name="Note 2 2 6 2 7 2 3" xfId="26250" xr:uid="{7E924320-6E96-444C-AE87-57DB1CBDF541}"/>
    <cellStyle name="Note 2 2 6 2 7 3" xfId="14619" xr:uid="{08C2DD51-2EC0-4052-BAD0-BB7BF82A7BB1}"/>
    <cellStyle name="Note 2 2 6 2 7 3 2" xfId="24066" xr:uid="{931343D8-4BA4-41DC-A30F-9E035A8B70EE}"/>
    <cellStyle name="Note 2 2 6 2 7 4" xfId="18363" xr:uid="{8623FB56-4E25-47D0-BB44-F721A01CCAAF}"/>
    <cellStyle name="Note 2 2 6 2 8" xfId="9462" xr:uid="{D2A20A8D-7148-4234-AA33-11C3689A70C1}"/>
    <cellStyle name="Note 2 2 6 2 8 2" xfId="15160" xr:uid="{31A074FF-1AE6-45AB-B46D-C48ADB063DB8}"/>
    <cellStyle name="Note 2 2 6 2 8 2 2" xfId="24607" xr:uid="{EEB2FCF7-B836-4384-896B-34982E6C7EB7}"/>
    <cellStyle name="Note 2 2 6 2 8 3" xfId="18907" xr:uid="{F1811085-5AE6-41F7-BC45-A86756BA97AA}"/>
    <cellStyle name="Note 2 2 6 2 9" xfId="27944" xr:uid="{B2F00303-1054-43E0-9B12-6355275F7819}"/>
    <cellStyle name="Note 2 2 6 3" xfId="6284" xr:uid="{F30E6320-C44E-4836-A736-413C750B6F6E}"/>
    <cellStyle name="Note 2 2 6 3 2" xfId="6952" xr:uid="{956329AA-9215-4EAF-87E0-F05276555133}"/>
    <cellStyle name="Note 2 2 6 3 2 2" xfId="10682" xr:uid="{92DA2B02-5AF0-4148-A9F0-FE6716EC13DD}"/>
    <cellStyle name="Note 2 2 6 3 2 2 2" xfId="20129" xr:uid="{F2186148-EEBF-4564-B2D4-A7A7E6C2D325}"/>
    <cellStyle name="Note 2 2 6 3 2 3" xfId="16400" xr:uid="{92518A18-17C9-4159-9358-0111C0FEAE5B}"/>
    <cellStyle name="Note 2 2 6 3 3" xfId="10013" xr:uid="{B187E0A5-D708-47D4-A6A1-2398D7F80F2F}"/>
    <cellStyle name="Note 2 2 6 3 3 2" xfId="19459" xr:uid="{B4741C77-F6BD-42B1-B760-9AF4B839D349}"/>
    <cellStyle name="Note 2 2 6 3 4" xfId="15730" xr:uid="{0ECAD99A-2733-4A4B-BA9F-7F1C4583223E}"/>
    <cellStyle name="Note 2 2 6 3 5" xfId="28292" xr:uid="{B44C232D-B565-4A86-A1BA-F6BF0391DAB9}"/>
    <cellStyle name="Note 2 2 6 3 6" xfId="26967" xr:uid="{3ED02169-E03F-4615-9472-641E3F5712DC}"/>
    <cellStyle name="Note 2 2 6 3 7" xfId="28800" xr:uid="{DEAF0913-207F-4FFB-A5B9-A74C017E6DDE}"/>
    <cellStyle name="Note 2 2 6 4" xfId="7323" xr:uid="{16014972-F911-440B-9220-BC0B3213818D}"/>
    <cellStyle name="Note 2 2 6 4 2" xfId="11052" xr:uid="{06C67D7E-83C3-40F2-893F-20B3F2198C57}"/>
    <cellStyle name="Note 2 2 6 4 2 2" xfId="20499" xr:uid="{229A0B07-98FE-43A9-8233-EA10F7E63DA6}"/>
    <cellStyle name="Note 2 2 6 4 2 3" xfId="24923" xr:uid="{D976C8B6-A402-4313-B2FE-62A1E7403B88}"/>
    <cellStyle name="Note 2 2 6 4 3" xfId="13058" xr:uid="{5560B7A9-CD29-4427-B627-5A7EC41E02A1}"/>
    <cellStyle name="Note 2 2 6 4 3 2" xfId="22505" xr:uid="{FF0D8D8E-7F0F-43D2-AE80-D02B519DEE13}"/>
    <cellStyle name="Note 2 2 6 4 4" xfId="16770" xr:uid="{3C47B093-4F4F-4CD3-9080-7D7879D92AB7}"/>
    <cellStyle name="Note 2 2 6 5" xfId="7714" xr:uid="{F9185950-DDD3-4899-BE12-F2ADE2AF3BC6}"/>
    <cellStyle name="Note 2 2 6 5 2" xfId="11403" xr:uid="{03242699-14CF-4999-8155-4B0C30C919DE}"/>
    <cellStyle name="Note 2 2 6 5 2 2" xfId="20850" xr:uid="{6D22289C-F8DA-436D-B86C-1568F789ABCE}"/>
    <cellStyle name="Note 2 2 6 5 2 3" xfId="25269" xr:uid="{4041F301-D0A0-41F3-B3E5-28CD0DF49930}"/>
    <cellStyle name="Note 2 2 6 5 3" xfId="13442" xr:uid="{E13B166D-7150-484C-84C1-4D402EA08CA7}"/>
    <cellStyle name="Note 2 2 6 5 3 2" xfId="22889" xr:uid="{0F216BE1-E4A7-4962-BA6A-F61E237F7275}"/>
    <cellStyle name="Note 2 2 6 5 4" xfId="17159" xr:uid="{570D9D39-CC29-41FA-8CFF-73DDD94460B8}"/>
    <cellStyle name="Note 2 2 6 6" xfId="8964" xr:uid="{9A652731-E2B7-431D-8380-75A61F69D60F}"/>
    <cellStyle name="Note 2 2 6 6 2" xfId="12450" xr:uid="{8D866375-3BCC-4D79-8DB0-555A188E52D9}"/>
    <cellStyle name="Note 2 2 6 6 2 2" xfId="21897" xr:uid="{DFCF4E5A-09DD-4217-83B4-0AFE487C0392}"/>
    <cellStyle name="Note 2 2 6 6 2 3" xfId="26289" xr:uid="{9F5C2558-0E70-4B94-A400-51A728724BBC}"/>
    <cellStyle name="Note 2 2 6 6 3" xfId="14665" xr:uid="{ED0C66E9-7664-4E2D-8A20-833E04A97029}"/>
    <cellStyle name="Note 2 2 6 6 3 2" xfId="24112" xr:uid="{20ADA5EE-F330-4FAC-A436-5C7E3C1881AD}"/>
    <cellStyle name="Note 2 2 6 6 4" xfId="18409" xr:uid="{CCF98FE6-363D-454F-AD70-47DF33BF3D49}"/>
    <cellStyle name="Note 2 2 6 7" xfId="8373" xr:uid="{DCE23927-2509-433C-855C-DBBD7601F934}"/>
    <cellStyle name="Note 2 2 6 7 2" xfId="11958" xr:uid="{5E8E626F-4447-44F4-AE40-31F8EC8D62DF}"/>
    <cellStyle name="Note 2 2 6 7 2 2" xfId="21405" xr:uid="{A7AC454D-9780-47E0-B13E-BACC2D8E18DC}"/>
    <cellStyle name="Note 2 2 6 7 2 3" xfId="25818" xr:uid="{AE842FF4-5BB5-4063-ADC2-D4FFD58D0ABA}"/>
    <cellStyle name="Note 2 2 6 7 3" xfId="14095" xr:uid="{F095FCA3-979F-4006-93DF-18F7A6CD3C68}"/>
    <cellStyle name="Note 2 2 6 7 3 2" xfId="23542" xr:uid="{EEF5A21C-767D-496A-B9BE-5616FD474FA9}"/>
    <cellStyle name="Note 2 2 6 7 4" xfId="17818" xr:uid="{9D343E18-7A26-40CF-8B30-998E0204339E}"/>
    <cellStyle name="Note 2 2 6 8" xfId="8428" xr:uid="{C350DD99-288D-4EC5-ADD0-C9A7263C7BD0}"/>
    <cellStyle name="Note 2 2 6 8 2" xfId="12003" xr:uid="{B5CD2C9A-24A9-4CC0-8373-3CBF6A9970ED}"/>
    <cellStyle name="Note 2 2 6 8 2 2" xfId="21450" xr:uid="{092CBD1F-FEA5-4654-B826-105DF9AB3834}"/>
    <cellStyle name="Note 2 2 6 8 2 3" xfId="25854" xr:uid="{C9993D33-4992-4440-853E-5D1AFEFB4634}"/>
    <cellStyle name="Note 2 2 6 8 3" xfId="14141" xr:uid="{E1FB631C-E141-4D22-9D99-C6F8FF9294C3}"/>
    <cellStyle name="Note 2 2 6 8 3 2" xfId="23588" xr:uid="{73BC938C-85F4-4C37-8CA5-6F8B7CF2258B}"/>
    <cellStyle name="Note 2 2 6 8 4" xfId="17873" xr:uid="{904B1BF8-B288-4DED-8A40-1A4987AEC26E}"/>
    <cellStyle name="Note 2 2 6 9" xfId="8281" xr:uid="{E9AA7A77-00F3-4EEC-BB97-0E31778798DE}"/>
    <cellStyle name="Note 2 2 6 9 2" xfId="14004" xr:uid="{C1F3AF20-3AFD-4862-AC20-D82746FDB05E}"/>
    <cellStyle name="Note 2 2 6 9 2 2" xfId="23451" xr:uid="{3DE331D5-C6BC-4157-A12A-F3E22749B3A3}"/>
    <cellStyle name="Note 2 2 6 9 3" xfId="17726" xr:uid="{AE6355C3-4531-49B9-83F2-3C9A6FF668C5}"/>
    <cellStyle name="Note 2 2 7" xfId="4085" xr:uid="{14053DC7-B80C-4F8A-A14A-0923F690BC07}"/>
    <cellStyle name="Note 2 2 7 10" xfId="27356" xr:uid="{3A7B691E-BC9D-4C15-B03F-76F561203EA7}"/>
    <cellStyle name="Note 2 2 7 2" xfId="6279" xr:uid="{9DA5D56A-2556-49EC-81BA-DD29645403A9}"/>
    <cellStyle name="Note 2 2 7 2 2" xfId="6947" xr:uid="{30F502C0-5E84-4820-85BD-053F3C6744A4}"/>
    <cellStyle name="Note 2 2 7 2 2 2" xfId="10677" xr:uid="{50C75924-D32E-4538-AEC3-465856CF5059}"/>
    <cellStyle name="Note 2 2 7 2 2 2 2" xfId="20124" xr:uid="{CCA275FD-D4AF-4E28-B6B6-46E725691995}"/>
    <cellStyle name="Note 2 2 7 2 2 3" xfId="16395" xr:uid="{82A7FCA8-10E5-4C67-93E1-AFFF90E746E7}"/>
    <cellStyle name="Note 2 2 7 2 3" xfId="10008" xr:uid="{E97E6BEE-E88D-4013-A556-CED4684FAEA1}"/>
    <cellStyle name="Note 2 2 7 2 3 2" xfId="19454" xr:uid="{F19D3183-AC23-46F3-94E9-910F32BFCD0A}"/>
    <cellStyle name="Note 2 2 7 2 4" xfId="15725" xr:uid="{4E4C10FD-1D7F-4B1E-B8E1-7B4FAC9AE2D0}"/>
    <cellStyle name="Note 2 2 7 2 5" xfId="28287" xr:uid="{AE9E6932-FABB-4E41-9F91-5EBA4EB22FC0}"/>
    <cellStyle name="Note 2 2 7 2 6" xfId="26973" xr:uid="{9A3B9E1B-A0BA-4FF4-B7F1-438DE5EB0CE0}"/>
    <cellStyle name="Note 2 2 7 2 7" xfId="28795" xr:uid="{DD3BE5CC-32EE-41F2-9D4C-BB241F57984A}"/>
    <cellStyle name="Note 2 2 7 3" xfId="7325" xr:uid="{43DA4293-10AA-4CFF-95B6-C0BD30359B91}"/>
    <cellStyle name="Note 2 2 7 3 2" xfId="11054" xr:uid="{221855E4-F637-4F7F-B403-3BEDAD0017AA}"/>
    <cellStyle name="Note 2 2 7 3 2 2" xfId="20501" xr:uid="{F14DC52B-5D93-46F7-882A-1417F50CFF71}"/>
    <cellStyle name="Note 2 2 7 3 2 3" xfId="24925" xr:uid="{55C3B87B-2E83-453E-9E04-B19D916EB21F}"/>
    <cellStyle name="Note 2 2 7 3 3" xfId="13060" xr:uid="{95F99EDB-2AF3-4382-BADE-55F6F04AFA67}"/>
    <cellStyle name="Note 2 2 7 3 3 2" xfId="22507" xr:uid="{D344BDFA-723A-41E3-8CE8-E423E93DA20E}"/>
    <cellStyle name="Note 2 2 7 3 4" xfId="16772" xr:uid="{FDC76704-1716-4DA0-A779-91A5E644B9C9}"/>
    <cellStyle name="Note 2 2 7 4" xfId="7717" xr:uid="{B064AC36-9E10-4B7B-9272-E40D6C6C1832}"/>
    <cellStyle name="Note 2 2 7 4 2" xfId="11406" xr:uid="{54899EC9-F28D-4ED5-84FB-242610FA745C}"/>
    <cellStyle name="Note 2 2 7 4 2 2" xfId="20853" xr:uid="{235A02EA-999A-429C-8218-C89211E4246D}"/>
    <cellStyle name="Note 2 2 7 4 2 3" xfId="25272" xr:uid="{52DB6D31-5759-465C-909B-386E15F89BD1}"/>
    <cellStyle name="Note 2 2 7 4 3" xfId="13445" xr:uid="{5220B1CF-F4EA-40FA-A1E4-F8F270234A1E}"/>
    <cellStyle name="Note 2 2 7 4 3 2" xfId="22892" xr:uid="{24858133-8C68-4CF3-B082-4C0A858DE491}"/>
    <cellStyle name="Note 2 2 7 4 4" xfId="17162" xr:uid="{148C71B0-9B66-4BA3-92B4-EBBD945032B6}"/>
    <cellStyle name="Note 2 2 7 5" xfId="8010" xr:uid="{1113FA00-929B-415D-AA11-4AB17FCA59FC}"/>
    <cellStyle name="Note 2 2 7 5 2" xfId="11658" xr:uid="{F87B7200-1445-4F94-B7F0-AA483A2CCF2B}"/>
    <cellStyle name="Note 2 2 7 5 2 2" xfId="21105" xr:uid="{D704D3DE-4B0A-43D8-B681-AE9ABFBBCD05}"/>
    <cellStyle name="Note 2 2 7 5 2 3" xfId="25523" xr:uid="{BBCC450F-D3DF-4715-A985-8E809AEB1CE2}"/>
    <cellStyle name="Note 2 2 7 5 3" xfId="13737" xr:uid="{19E9D6E3-E801-476C-8047-FF0AA0C25A61}"/>
    <cellStyle name="Note 2 2 7 5 3 2" xfId="23184" xr:uid="{00BB1675-4399-408C-AA19-564088CC4140}"/>
    <cellStyle name="Note 2 2 7 5 4" xfId="17455" xr:uid="{FE169F71-E638-44B0-B4C9-FFBC13E5E39D}"/>
    <cellStyle name="Note 2 2 7 6" xfId="8795" xr:uid="{AFEC7967-B543-4AFC-9490-3511B531595A}"/>
    <cellStyle name="Note 2 2 7 6 2" xfId="12308" xr:uid="{2FFE632C-07B0-4EBD-B5E2-B3AF1C490769}"/>
    <cellStyle name="Note 2 2 7 6 2 2" xfId="21755" xr:uid="{1F5532D0-A777-49C0-B6DC-2A68C3DDB32B}"/>
    <cellStyle name="Note 2 2 7 6 2 3" xfId="26147" xr:uid="{3380FB71-991C-4868-A237-0260A9011A66}"/>
    <cellStyle name="Note 2 2 7 6 3" xfId="14496" xr:uid="{3DC446E4-C1B6-4061-9D7D-4B91BFC29598}"/>
    <cellStyle name="Note 2 2 7 6 3 2" xfId="23943" xr:uid="{58D98A6E-C5A1-4A10-9CA2-DB0F66A014B2}"/>
    <cellStyle name="Note 2 2 7 6 4" xfId="18240" xr:uid="{C9C42631-8A6C-411F-9559-DABF28F6584D}"/>
    <cellStyle name="Note 2 2 7 7" xfId="9424" xr:uid="{9E7AD270-C5BD-49F0-BBCC-08269E64F95F}"/>
    <cellStyle name="Note 2 2 7 7 2" xfId="12830" xr:uid="{EB718DCC-29C0-4C2F-9B90-0E13802714A4}"/>
    <cellStyle name="Note 2 2 7 7 2 2" xfId="22277" xr:uid="{77316B23-85D8-44EF-BF44-E1E46D772509}"/>
    <cellStyle name="Note 2 2 7 7 2 3" xfId="26667" xr:uid="{85098627-9665-4D9D-9B20-9C426A608C29}"/>
    <cellStyle name="Note 2 2 7 7 3" xfId="15123" xr:uid="{290F3A39-510D-4164-9A66-F0B24E6F4172}"/>
    <cellStyle name="Note 2 2 7 7 3 2" xfId="24570" xr:uid="{DFF6167A-43F3-4623-A798-36645601B7EA}"/>
    <cellStyle name="Note 2 2 7 7 4" xfId="18869" xr:uid="{D5554997-CAD2-4CD5-B915-9EBFF96AE3DA}"/>
    <cellStyle name="Note 2 2 7 8" xfId="9452" xr:uid="{0D036F43-DC6C-431F-B0CE-3D2131C9280D}"/>
    <cellStyle name="Note 2 2 7 8 2" xfId="15150" xr:uid="{7C635C0E-5A56-4CEB-8644-4EC4442E3DA3}"/>
    <cellStyle name="Note 2 2 7 8 2 2" xfId="24597" xr:uid="{B2F0CC7B-DA05-4D5F-AFA8-0245A5C5DE74}"/>
    <cellStyle name="Note 2 2 7 8 3" xfId="18897" xr:uid="{0B155E5D-29B2-4896-BF01-B975BA926322}"/>
    <cellStyle name="Note 2 2 7 9" xfId="27629" xr:uid="{8FF5E3A2-840E-43BE-A8D1-2E3A0199B66A}"/>
    <cellStyle name="Note 2 2 8" xfId="4473" xr:uid="{C1F79671-F7D7-4596-A09F-1B6F8E475110}"/>
    <cellStyle name="Note 2 2 8 2" xfId="4583" xr:uid="{B7D392AC-0C04-4612-A64D-E07AFF55C045}"/>
    <cellStyle name="Note 2 2 9" xfId="5547" xr:uid="{44F20A59-B457-49E8-A11C-1684F5342AFF}"/>
    <cellStyle name="Note 2 2 9 10" xfId="26800" xr:uid="{376B715E-277D-45B9-A30D-24A0F589E4BF}"/>
    <cellStyle name="Note 2 2 9 2" xfId="6418" xr:uid="{E5494A97-B0B3-4B4B-A351-3E7B7684662F}"/>
    <cellStyle name="Note 2 2 9 2 2" xfId="7087" xr:uid="{BBB28E2F-0B6E-4DD3-80DE-FD0A83883618}"/>
    <cellStyle name="Note 2 2 9 2 2 2" xfId="10817" xr:uid="{CB5C732A-3839-4F07-9866-B95EFA300F95}"/>
    <cellStyle name="Note 2 2 9 2 2 2 2" xfId="20264" xr:uid="{DF0B3BD8-FB69-446B-80DD-366AFF2BFF87}"/>
    <cellStyle name="Note 2 2 9 2 2 3" xfId="16535" xr:uid="{EC7CE457-9304-4BE8-BDB3-F7C7F5E0A38D}"/>
    <cellStyle name="Note 2 2 9 2 3" xfId="10148" xr:uid="{B9A4B236-6518-456D-9702-32DF1CEE122B}"/>
    <cellStyle name="Note 2 2 9 2 3 2" xfId="19594" xr:uid="{763B8EC6-B206-460D-B954-D66255C66F88}"/>
    <cellStyle name="Note 2 2 9 2 4" xfId="15865" xr:uid="{7E2B9848-8FEA-4296-BA2E-B94C86CD8863}"/>
    <cellStyle name="Note 2 2 9 2 5" xfId="28388" xr:uid="{847DF486-B601-4B46-B1B8-32BD7E264C06}"/>
    <cellStyle name="Note 2 2 9 2 6" xfId="27440" xr:uid="{381FEBB9-C3F1-4689-A919-2BAB0A40361A}"/>
    <cellStyle name="Note 2 2 9 2 7" xfId="28894" xr:uid="{AB295CB9-C720-4D99-BE0B-0FACCD35A3D9}"/>
    <cellStyle name="Note 2 2 9 3" xfId="7164" xr:uid="{6E1D6806-D04B-448B-9895-27A877A3FE6A}"/>
    <cellStyle name="Note 2 2 9 3 2" xfId="10893" xr:uid="{A370C932-2FFC-4575-A16B-D24F218B87C3}"/>
    <cellStyle name="Note 2 2 9 3 2 2" xfId="20340" xr:uid="{CBFEEAD7-BFA7-4877-B359-F4836911C7A3}"/>
    <cellStyle name="Note 2 2 9 3 2 3" xfId="24764" xr:uid="{51142CC6-78BE-4652-847D-CE306AC26AC9}"/>
    <cellStyle name="Note 2 2 9 3 3" xfId="12899" xr:uid="{CF6AE37B-A51E-4EFF-A657-E9851D04C4AF}"/>
    <cellStyle name="Note 2 2 9 3 3 2" xfId="22346" xr:uid="{B20618D9-3C80-4675-8BA6-CD67C1C19771}"/>
    <cellStyle name="Note 2 2 9 3 4" xfId="16611" xr:uid="{1509EF66-70C2-4589-BB4F-CD6A30BE02C3}"/>
    <cellStyle name="Note 2 2 9 4" xfId="7565" xr:uid="{D21582C8-573E-49C4-8409-DC94ACD546A8}"/>
    <cellStyle name="Note 2 2 9 4 2" xfId="11287" xr:uid="{803C6367-F35D-4D31-967F-BEDB7FA2AF58}"/>
    <cellStyle name="Note 2 2 9 4 2 2" xfId="20734" xr:uid="{04299625-092C-4BAF-9A52-DC7674240ADA}"/>
    <cellStyle name="Note 2 2 9 4 2 3" xfId="25154" xr:uid="{7E213DC2-3D2B-40E4-9CF2-D780FB62BB3E}"/>
    <cellStyle name="Note 2 2 9 4 3" xfId="13294" xr:uid="{75734335-9246-44F6-B372-95661FC8C236}"/>
    <cellStyle name="Note 2 2 9 4 3 2" xfId="22741" xr:uid="{8046B262-4EE9-4D90-9E12-AB248C85BA04}"/>
    <cellStyle name="Note 2 2 9 4 4" xfId="17010" xr:uid="{662EE69C-2778-4BEE-BC74-451C538713B9}"/>
    <cellStyle name="Note 2 2 9 5" xfId="9236" xr:uid="{5E3E06E5-7B0F-4AE9-801F-F6E5E90505F6}"/>
    <cellStyle name="Note 2 2 9 5 2" xfId="12688" xr:uid="{A0DFAE5E-EDD1-4A0C-90E4-7BCBC0E57DB7}"/>
    <cellStyle name="Note 2 2 9 5 2 2" xfId="22135" xr:uid="{3887D2D6-68FB-4A33-A53B-EDA6CE21DF72}"/>
    <cellStyle name="Note 2 2 9 5 2 3" xfId="26525" xr:uid="{E2B5771E-9B79-4CEE-B73E-F544B65F1527}"/>
    <cellStyle name="Note 2 2 9 5 3" xfId="14935" xr:uid="{AFF01E73-D827-4052-90A5-800262E7E4DF}"/>
    <cellStyle name="Note 2 2 9 5 3 2" xfId="24382" xr:uid="{37EA038E-C718-4CD5-B25C-985AF0E1A17B}"/>
    <cellStyle name="Note 2 2 9 5 4" xfId="18681" xr:uid="{239EE1E5-D7FD-4BD7-A11C-D220A99A911D}"/>
    <cellStyle name="Note 2 2 9 6" xfId="9329" xr:uid="{0F862F05-3F62-47C2-9B88-F8EDB93CE861}"/>
    <cellStyle name="Note 2 2 9 6 2" xfId="12765" xr:uid="{29CEA616-BB40-4649-A9BC-B4B9CF654D5B}"/>
    <cellStyle name="Note 2 2 9 6 2 2" xfId="22212" xr:uid="{B51A653A-5AD5-4061-B704-739B477BC2C7}"/>
    <cellStyle name="Note 2 2 9 6 2 3" xfId="26602" xr:uid="{91664D4A-EE9E-4E8A-BB1C-B7C2E83B3F8F}"/>
    <cellStyle name="Note 2 2 9 6 3" xfId="15028" xr:uid="{4D881BA7-F678-41D8-ADEC-51F5B0D86EB8}"/>
    <cellStyle name="Note 2 2 9 6 3 2" xfId="24475" xr:uid="{BBD03E7C-4DF2-4F2B-ADA7-4D0ADFF8D6FD}"/>
    <cellStyle name="Note 2 2 9 6 4" xfId="18774" xr:uid="{FA035C1C-C946-47A6-9E02-6D855C1F11BE}"/>
    <cellStyle name="Note 2 2 9 7" xfId="8824" xr:uid="{EF8B187F-ECB9-4A50-9F07-D6FB2444ACE6}"/>
    <cellStyle name="Note 2 2 9 7 2" xfId="12334" xr:uid="{021F5D15-F1E5-46E6-9BD5-8644690A94A0}"/>
    <cellStyle name="Note 2 2 9 7 2 2" xfId="21781" xr:uid="{E2416057-C02C-404B-B870-4C022E4F1FBB}"/>
    <cellStyle name="Note 2 2 9 7 2 3" xfId="26173" xr:uid="{E6372D7C-F78F-4425-8D80-A0F999336CD1}"/>
    <cellStyle name="Note 2 2 9 7 3" xfId="14525" xr:uid="{6E831DEC-5F5F-4603-B822-080BCBC5FE9C}"/>
    <cellStyle name="Note 2 2 9 7 3 2" xfId="23972" xr:uid="{9B24D45D-A77C-49DC-8F6F-0CD8EA902F1D}"/>
    <cellStyle name="Note 2 2 9 7 4" xfId="18269" xr:uid="{6E510769-BA47-41F0-A560-A9F44F193510}"/>
    <cellStyle name="Note 2 2 9 8" xfId="9457" xr:uid="{6FBDFAB7-1DE4-46D1-9426-9BB46108C7F8}"/>
    <cellStyle name="Note 2 2 9 8 2" xfId="15155" xr:uid="{99C42329-B989-45B1-8DE0-42FA230D81E3}"/>
    <cellStyle name="Note 2 2 9 8 2 2" xfId="24602" xr:uid="{DF95E6A7-E0A2-4AF6-AA81-C6ADE234F85C}"/>
    <cellStyle name="Note 2 2 9 8 3" xfId="18902" xr:uid="{414644B4-6653-476E-9CAA-AD03BAF391D1}"/>
    <cellStyle name="Note 2 2 9 9" xfId="27939" xr:uid="{59447271-7ECC-4AF1-AA8F-E172C92DAC13}"/>
    <cellStyle name="Note 2 20" xfId="8452" xr:uid="{58672D9B-A4D4-4342-8872-E24E9D0BBEBE}"/>
    <cellStyle name="Note 2 20 2" xfId="12020" xr:uid="{04F52F13-79EA-4BEA-8FAF-1C50CFD03662}"/>
    <cellStyle name="Note 2 20 2 2" xfId="21467" xr:uid="{5CC0CCAC-E222-4F85-A6F0-76D87D482093}"/>
    <cellStyle name="Note 2 20 2 3" xfId="25862" xr:uid="{25A3021E-EEEC-4C72-A37F-76A77CFE38E0}"/>
    <cellStyle name="Note 2 20 3" xfId="14156" xr:uid="{FA0102FB-DA44-463F-8D84-8AC1D89F819E}"/>
    <cellStyle name="Note 2 20 3 2" xfId="23603" xr:uid="{C28FAA81-1D53-41AF-92CD-8910831EF987}"/>
    <cellStyle name="Note 2 20 4" xfId="17897" xr:uid="{48A3F075-B832-4821-BFCD-03F41D4F7901}"/>
    <cellStyle name="Note 2 21" xfId="8398" xr:uid="{5504B879-F944-4A02-8E14-DDA6104583A8}"/>
    <cellStyle name="Note 2 21 2" xfId="14117" xr:uid="{F33B97B0-EA74-45CE-BBDC-56B202368740}"/>
    <cellStyle name="Note 2 21 2 2" xfId="23564" xr:uid="{0D9B948D-976E-4E98-B142-2F96871A227A}"/>
    <cellStyle name="Note 2 21 3" xfId="17843" xr:uid="{BDD8934A-8A50-41AB-BF71-8C5DF4A43769}"/>
    <cellStyle name="Note 2 22" xfId="27111" xr:uid="{ACD3B6EA-0A66-4827-B22E-54F23E8D83F3}"/>
    <cellStyle name="Note 2 23" xfId="27527" xr:uid="{2F33AD4D-4833-4814-8400-DB3971DFD197}"/>
    <cellStyle name="Note 2 24" xfId="29055" xr:uid="{78FFE792-A9E1-43B6-A830-2210D55C8FDA}"/>
    <cellStyle name="Note 2 25" xfId="1782" xr:uid="{17A11FD7-EF79-4C82-A97B-4BAD0A9EE172}"/>
    <cellStyle name="Note 2 3" xfId="342" xr:uid="{94D45C53-F6D3-4B0D-A8A6-1F02086BD065}"/>
    <cellStyle name="Note 2 3 10" xfId="7733" xr:uid="{F3CBA7F9-8F37-4A82-B35C-BFFCFFBA3DA9}"/>
    <cellStyle name="Note 2 3 10 2" xfId="13461" xr:uid="{BB4C8EAB-C4F3-44D2-BC1B-3B4DC01A8144}"/>
    <cellStyle name="Note 2 3 10 2 2" xfId="22908" xr:uid="{325A3AE2-96C6-4D88-9377-A5E9E7C7A0F8}"/>
    <cellStyle name="Note 2 3 10 3" xfId="17178" xr:uid="{EA54211F-963B-44FC-9D33-B51D46FDDCFF}"/>
    <cellStyle name="Note 2 3 11" xfId="27115" xr:uid="{95D445D9-7BEC-456F-9046-CA4F549E94B0}"/>
    <cellStyle name="Note 2 3 12" xfId="27032" xr:uid="{F0DB3E2F-9AA6-4667-9FDC-8AD23B3871AC}"/>
    <cellStyle name="Note 2 3 13" xfId="1786" xr:uid="{2DF0852B-0D8C-466F-883C-F9F07B112987}"/>
    <cellStyle name="Note 2 3 2" xfId="4091" xr:uid="{F8F950FD-FB99-4ED1-9EE7-9DB392E327F6}"/>
    <cellStyle name="Note 2 3 2 10" xfId="27353" xr:uid="{6D0C235E-66BE-4526-A6AE-C6CCEDF6442F}"/>
    <cellStyle name="Note 2 3 2 2" xfId="6285" xr:uid="{AB11733E-8409-4163-9816-E2841F08B081}"/>
    <cellStyle name="Note 2 3 2 2 2" xfId="6953" xr:uid="{34F7B757-7DEA-4B5D-994C-A6FE16578090}"/>
    <cellStyle name="Note 2 3 2 2 2 2" xfId="10683" xr:uid="{221AAD33-EBD1-4DDD-B3B9-BA96D71A925D}"/>
    <cellStyle name="Note 2 3 2 2 2 2 2" xfId="20130" xr:uid="{8C08C86F-E015-472F-99AE-01F4101DF57E}"/>
    <cellStyle name="Note 2 3 2 2 2 3" xfId="16401" xr:uid="{E930F3AA-4DE5-42F5-8226-A0A512215C05}"/>
    <cellStyle name="Note 2 3 2 2 3" xfId="10014" xr:uid="{1CEC58AD-942B-4C46-8F8C-49BD23E8FE53}"/>
    <cellStyle name="Note 2 3 2 2 3 2" xfId="19460" xr:uid="{06F088E7-2BE9-43D3-9398-B217E7F47DA0}"/>
    <cellStyle name="Note 2 3 2 2 4" xfId="15731" xr:uid="{1571E5B9-BE55-4BC2-8E8C-AE47D113FA14}"/>
    <cellStyle name="Note 2 3 2 2 5" xfId="28293" xr:uid="{1ED96FD6-4442-4691-8FE9-2AE1F6885F8E}"/>
    <cellStyle name="Note 2 3 2 2 6" xfId="26894" xr:uid="{DE0B23D5-2FA3-4EC0-A59B-CA3C1388C456}"/>
    <cellStyle name="Note 2 3 2 2 7" xfId="28801" xr:uid="{6814C56A-1684-43E7-99EC-C16537611019}"/>
    <cellStyle name="Note 2 3 2 3" xfId="7202" xr:uid="{D1FB6782-FB86-4285-BED1-D95F9742C421}"/>
    <cellStyle name="Note 2 3 2 3 2" xfId="10931" xr:uid="{143FDA52-8A51-4023-BC92-09C52BF4EC18}"/>
    <cellStyle name="Note 2 3 2 3 2 2" xfId="20378" xr:uid="{9C837561-316F-4104-876F-B40BF208FA72}"/>
    <cellStyle name="Note 2 3 2 3 2 3" xfId="24802" xr:uid="{676A774F-C697-492C-AA33-A572E974E37F}"/>
    <cellStyle name="Note 2 3 2 3 3" xfId="12937" xr:uid="{34C50D7B-0E23-41FF-8008-63E7A8BDB103}"/>
    <cellStyle name="Note 2 3 2 3 3 2" xfId="22384" xr:uid="{35104C38-F231-40B9-8E85-BB2B77F55A78}"/>
    <cellStyle name="Note 2 3 2 3 4" xfId="16649" xr:uid="{00F18CBA-9E4F-4A6E-BCE1-3529B86EE963}"/>
    <cellStyle name="Note 2 3 2 4" xfId="7713" xr:uid="{CC6304BA-7E0C-4764-BF71-326E026953FC}"/>
    <cellStyle name="Note 2 3 2 4 2" xfId="11402" xr:uid="{1869B557-24C5-4DDE-9C01-46F2CF5D7961}"/>
    <cellStyle name="Note 2 3 2 4 2 2" xfId="20849" xr:uid="{4FDD865E-E6FD-48CD-ADE4-AF8DB7203E2A}"/>
    <cellStyle name="Note 2 3 2 4 2 3" xfId="25268" xr:uid="{7D70AC2B-04E8-4282-9F15-1679EC2E8C52}"/>
    <cellStyle name="Note 2 3 2 4 3" xfId="13441" xr:uid="{8FD5208E-6957-4AD7-A1E1-A9C4B873DA16}"/>
    <cellStyle name="Note 2 3 2 4 3 2" xfId="22888" xr:uid="{3E19056C-187E-4567-8471-C6F2870F5684}"/>
    <cellStyle name="Note 2 3 2 4 4" xfId="17158" xr:uid="{2343871F-A0D7-436C-80E9-47402E17485C}"/>
    <cellStyle name="Note 2 3 2 5" xfId="8478" xr:uid="{2C056DB6-6305-4B8C-BE2A-BBBA36B224A6}"/>
    <cellStyle name="Note 2 3 2 5 2" xfId="12044" xr:uid="{571F5195-7462-4E5F-AAB0-62052C5F88A6}"/>
    <cellStyle name="Note 2 3 2 5 2 2" xfId="21491" xr:uid="{1C501B02-E4B1-410B-906D-6B651CC64F83}"/>
    <cellStyle name="Note 2 3 2 5 2 3" xfId="25886" xr:uid="{8F9E1155-EF9B-412D-AF0B-2AA60CE9AB40}"/>
    <cellStyle name="Note 2 3 2 5 3" xfId="14182" xr:uid="{C7E179A3-FB20-40DB-AD2F-614D66751313}"/>
    <cellStyle name="Note 2 3 2 5 3 2" xfId="23629" xr:uid="{3155FDA3-C8C0-4988-A3BF-ED5F40F64D00}"/>
    <cellStyle name="Note 2 3 2 5 4" xfId="17923" xr:uid="{2C3FAFD3-3688-4897-BFDC-1D7D3F27F8CD}"/>
    <cellStyle name="Note 2 3 2 6" xfId="8868" xr:uid="{098815E2-DE19-450D-A545-948F94ED8F0E}"/>
    <cellStyle name="Note 2 3 2 6 2" xfId="12368" xr:uid="{A2BBB67C-CA31-4EC7-A83E-4446695EDC92}"/>
    <cellStyle name="Note 2 3 2 6 2 2" xfId="21815" xr:uid="{4F3BD946-B909-4E3A-A3E5-6CDC276E4B8E}"/>
    <cellStyle name="Note 2 3 2 6 2 3" xfId="26207" xr:uid="{4B178DCF-6A81-4063-BBC8-3219BF63ABB7}"/>
    <cellStyle name="Note 2 3 2 6 3" xfId="14569" xr:uid="{45C2D5CC-AF0F-428A-B7D2-5A575C136FB9}"/>
    <cellStyle name="Note 2 3 2 6 3 2" xfId="24016" xr:uid="{170AA7EB-DA70-4D25-AEDB-1153B5DCC0C7}"/>
    <cellStyle name="Note 2 3 2 6 4" xfId="18313" xr:uid="{8536D92C-B054-4CBF-8159-E9322B71B2E7}"/>
    <cellStyle name="Note 2 3 2 7" xfId="8427" xr:uid="{2ECDD7EF-3A01-432B-A256-BF42CB5D374B}"/>
    <cellStyle name="Note 2 3 2 7 2" xfId="12002" xr:uid="{8B4EFA00-FA16-4334-A267-1E3D39C75A43}"/>
    <cellStyle name="Note 2 3 2 7 2 2" xfId="21449" xr:uid="{4BC404A1-EE66-4A98-9703-A94459C2BE64}"/>
    <cellStyle name="Note 2 3 2 7 2 3" xfId="25853" xr:uid="{48B5AF63-C2CB-47F4-ADA2-53BFD1DE4D4E}"/>
    <cellStyle name="Note 2 3 2 7 3" xfId="14140" xr:uid="{AAD56936-5159-4256-A274-1E89E21660B5}"/>
    <cellStyle name="Note 2 3 2 7 3 2" xfId="23587" xr:uid="{8EF6334A-DCB3-4655-A7B4-112708D8E096}"/>
    <cellStyle name="Note 2 3 2 7 4" xfId="17872" xr:uid="{DFB751B7-269B-4F05-B197-67CB5262D63C}"/>
    <cellStyle name="Note 2 3 2 8" xfId="9126" xr:uid="{52DEA630-5D4E-4371-8D62-910F6AACA2B3}"/>
    <cellStyle name="Note 2 3 2 8 2" xfId="14827" xr:uid="{F350D55C-5A96-4AD1-893C-63E749C92F14}"/>
    <cellStyle name="Note 2 3 2 8 2 2" xfId="24274" xr:uid="{066C90CF-5093-4EF6-BAB3-F68D1DC34E36}"/>
    <cellStyle name="Note 2 3 2 8 3" xfId="18571" xr:uid="{AFD48BFE-DE73-42D9-BDCA-F9A63B415524}"/>
    <cellStyle name="Note 2 3 2 9" xfId="27635" xr:uid="{108FE54A-7F01-4751-A72E-0AAF85E8561F}"/>
    <cellStyle name="Note 2 3 3" xfId="5553" xr:uid="{A4FB1FA3-B325-4531-AA65-84085E157D2B}"/>
    <cellStyle name="Note 2 3 3 10" xfId="27256" xr:uid="{357DEA9E-B864-4489-A2DF-A452086F2F0B}"/>
    <cellStyle name="Note 2 3 3 2" xfId="6424" xr:uid="{1983CCC6-2209-4592-B88A-3E437EF3E52A}"/>
    <cellStyle name="Note 2 3 3 2 2" xfId="7093" xr:uid="{9506C45A-84A2-4257-BC44-B61790FA68B8}"/>
    <cellStyle name="Note 2 3 3 2 2 2" xfId="10823" xr:uid="{6BA10BFC-368B-44A0-9DB0-98BE431B1CFA}"/>
    <cellStyle name="Note 2 3 3 2 2 2 2" xfId="20270" xr:uid="{E9CE0154-A4A5-44B4-9E40-C89E09E1835F}"/>
    <cellStyle name="Note 2 3 3 2 2 3" xfId="16541" xr:uid="{C951E8E1-522A-45D0-8183-E32B6B870916}"/>
    <cellStyle name="Note 2 3 3 2 3" xfId="10154" xr:uid="{6250C3BB-D955-4DE6-BC59-2EFFC08C27F7}"/>
    <cellStyle name="Note 2 3 3 2 3 2" xfId="19600" xr:uid="{6EDC97A5-710B-42C0-9CFD-B061CFFCD102}"/>
    <cellStyle name="Note 2 3 3 2 4" xfId="15871" xr:uid="{5A59A6F5-20CA-4BDF-96D8-96380817C026}"/>
    <cellStyle name="Note 2 3 3 2 5" xfId="28394" xr:uid="{00ABD506-2C6A-43D1-8252-AF9F4157B8EA}"/>
    <cellStyle name="Note 2 3 3 2 6" xfId="27784" xr:uid="{E192E709-E6AD-42C5-9C20-3CEC345AFE4D}"/>
    <cellStyle name="Note 2 3 3 2 7" xfId="28900" xr:uid="{E69A0A18-9BF3-4936-92EC-E176FAFE520C}"/>
    <cellStyle name="Note 2 3 3 3" xfId="7158" xr:uid="{4DE97093-FD92-42ED-BACA-9FD30262EA87}"/>
    <cellStyle name="Note 2 3 3 3 2" xfId="10887" xr:uid="{2AD8BF8A-E926-4811-AA36-924FD9007174}"/>
    <cellStyle name="Note 2 3 3 3 2 2" xfId="20334" xr:uid="{6AA39725-240C-4790-89E7-A261429FED60}"/>
    <cellStyle name="Note 2 3 3 3 2 3" xfId="24758" xr:uid="{BDC6337E-16B0-49BD-95B6-A03F676F9EC8}"/>
    <cellStyle name="Note 2 3 3 3 3" xfId="12893" xr:uid="{2C819DEA-B33B-4D98-94EA-8EE995728D9F}"/>
    <cellStyle name="Note 2 3 3 3 3 2" xfId="22340" xr:uid="{7637EA26-F794-44F9-AE12-D932FEE0E3D9}"/>
    <cellStyle name="Note 2 3 3 3 4" xfId="16605" xr:uid="{18CAA5AC-CE2F-4C30-AEB0-F50D5A30F72A}"/>
    <cellStyle name="Note 2 3 3 4" xfId="7562" xr:uid="{F94518F2-39BD-4897-B354-5DC0B5390316}"/>
    <cellStyle name="Note 2 3 3 4 2" xfId="11284" xr:uid="{0DB4210B-9A3D-4594-87B6-5C3C7C3EF688}"/>
    <cellStyle name="Note 2 3 3 4 2 2" xfId="20731" xr:uid="{AEDD4C9F-8F46-42AC-9961-6763FE51D1A1}"/>
    <cellStyle name="Note 2 3 3 4 2 3" xfId="25151" xr:uid="{16A84E57-64F5-4963-83F0-5A31FE9A2C92}"/>
    <cellStyle name="Note 2 3 3 4 3" xfId="13291" xr:uid="{319D63A4-F73D-42F7-BAFD-CACE7BF6A6CF}"/>
    <cellStyle name="Note 2 3 3 4 3 2" xfId="22738" xr:uid="{F3287FFC-CB51-448B-B17A-EECE62969A88}"/>
    <cellStyle name="Note 2 3 3 4 4" xfId="17007" xr:uid="{8AF30E79-7808-48E1-88B8-8C3DD7874E39}"/>
    <cellStyle name="Note 2 3 3 5" xfId="9242" xr:uid="{BA513580-6A12-4C86-A95C-3395D451CC3A}"/>
    <cellStyle name="Note 2 3 3 5 2" xfId="12694" xr:uid="{148B48F8-2A00-4149-94CD-E6AC6B39CC4E}"/>
    <cellStyle name="Note 2 3 3 5 2 2" xfId="22141" xr:uid="{0EFE7E65-5D7B-41ED-BBFF-C7BE2F378F7C}"/>
    <cellStyle name="Note 2 3 3 5 2 3" xfId="26531" xr:uid="{59D93FC4-F752-4CE3-B02A-1A5A98557513}"/>
    <cellStyle name="Note 2 3 3 5 3" xfId="14941" xr:uid="{8D58E09E-D491-4D42-B390-DE44CB2A8F65}"/>
    <cellStyle name="Note 2 3 3 5 3 2" xfId="24388" xr:uid="{E792CF5A-4AD8-45A8-9A09-98A7AB51EE5D}"/>
    <cellStyle name="Note 2 3 3 5 4" xfId="18687" xr:uid="{98B38EF2-22D5-4EA6-8D3B-8EFC99D70409}"/>
    <cellStyle name="Note 2 3 3 6" xfId="9335" xr:uid="{8CC487C4-97B9-4F48-965D-0378CEF9F8B6}"/>
    <cellStyle name="Note 2 3 3 6 2" xfId="12771" xr:uid="{917AA90F-A414-4FC2-818C-0F48898DFCB2}"/>
    <cellStyle name="Note 2 3 3 6 2 2" xfId="22218" xr:uid="{8D06A8F3-3AD1-40AB-B803-D3B4E3F4AD06}"/>
    <cellStyle name="Note 2 3 3 6 2 3" xfId="26608" xr:uid="{373BE4B6-BC0B-48CB-BF00-A78E403E0C94}"/>
    <cellStyle name="Note 2 3 3 6 3" xfId="15034" xr:uid="{DDAAA18B-95B0-45A4-A0CE-35B154FD1FE8}"/>
    <cellStyle name="Note 2 3 3 6 3 2" xfId="24481" xr:uid="{E5A63D1C-ABEF-4355-BD89-C7C2740F7F1C}"/>
    <cellStyle name="Note 2 3 3 6 4" xfId="18780" xr:uid="{77B367BE-349D-4CDC-AA7D-A29796C840B1}"/>
    <cellStyle name="Note 2 3 3 7" xfId="8140" xr:uid="{3F1FDAF5-AD22-4DC7-AA5E-E8E93B2135EF}"/>
    <cellStyle name="Note 2 3 3 7 2" xfId="11770" xr:uid="{71AA4E1F-E188-49E3-9500-73A511552BAA}"/>
    <cellStyle name="Note 2 3 3 7 2 2" xfId="21217" xr:uid="{B1D07DF6-1CE1-4A6D-8258-C977C28D6DC5}"/>
    <cellStyle name="Note 2 3 3 7 2 3" xfId="25633" xr:uid="{982C1392-07DD-42EC-9979-1A2112FD20AC}"/>
    <cellStyle name="Note 2 3 3 7 3" xfId="13865" xr:uid="{E98EBDCB-6667-4722-B8B7-F937E91EEC64}"/>
    <cellStyle name="Note 2 3 3 7 3 2" xfId="23312" xr:uid="{EF3301A0-E5AB-4934-BBB1-962EDCA2163C}"/>
    <cellStyle name="Note 2 3 3 7 4" xfId="17585" xr:uid="{B7E3ABD2-318F-48B7-84D5-A2A94BE49835}"/>
    <cellStyle name="Note 2 3 3 8" xfId="9463" xr:uid="{BA87C513-8760-45BF-859E-85AF439EDADB}"/>
    <cellStyle name="Note 2 3 3 8 2" xfId="15161" xr:uid="{A98B41D3-D750-4138-B269-132F669D519B}"/>
    <cellStyle name="Note 2 3 3 8 2 2" xfId="24608" xr:uid="{E34AAED2-E001-48C5-9A27-F1E3C74D1347}"/>
    <cellStyle name="Note 2 3 3 8 3" xfId="18908" xr:uid="{6103695B-E322-4C24-B744-1AAC311F6675}"/>
    <cellStyle name="Note 2 3 3 9" xfId="27945" xr:uid="{40267832-98AE-4528-912E-A75802600AC5}"/>
    <cellStyle name="Note 2 3 4" xfId="5938" xr:uid="{C83FA25B-F5F7-4415-BF02-18E55C6F507F}"/>
    <cellStyle name="Note 2 3 4 2" xfId="6606" xr:uid="{A91DC365-D371-414A-96F4-229C686A79D7}"/>
    <cellStyle name="Note 2 3 4 2 2" xfId="10336" xr:uid="{97AEA9C8-F058-4686-A704-C9BE8BC5446C}"/>
    <cellStyle name="Note 2 3 4 2 2 2" xfId="19782" xr:uid="{86FCBBF4-0994-4E5F-8C2F-8FFFF6398B98}"/>
    <cellStyle name="Note 2 3 4 2 3" xfId="16053" xr:uid="{964FEB7A-F89C-4ECE-8330-CE4B5E8C286D}"/>
    <cellStyle name="Note 2 3 4 3" xfId="9667" xr:uid="{EE1BD5E2-0AF3-45EA-8E00-60A210D2510F}"/>
    <cellStyle name="Note 2 3 4 3 2" xfId="19112" xr:uid="{E21732CA-F8F4-4247-B088-65AF9DA936A0}"/>
    <cellStyle name="Note 2 3 4 4" xfId="15383" xr:uid="{A4146181-5756-49CB-955F-C6EDC1AE7224}"/>
    <cellStyle name="Note 2 3 4 5" xfId="28116" xr:uid="{76AA1354-AD2B-4B82-9E29-E6C67135E8FC}"/>
    <cellStyle name="Note 2 3 4 6" xfId="27285" xr:uid="{84928692-B443-41F4-B1AB-88839A9BA12D}"/>
    <cellStyle name="Note 2 3 4 7" xfId="28650" xr:uid="{3E29D8DD-7576-4341-8C6D-C56703B92709}"/>
    <cellStyle name="Note 2 3 5" xfId="7260" xr:uid="{99C66E63-9DF4-4244-897C-850DAB0A38A2}"/>
    <cellStyle name="Note 2 3 5 2" xfId="10989" xr:uid="{8C96488E-3A21-430B-BF18-D48049B8D8EA}"/>
    <cellStyle name="Note 2 3 5 2 2" xfId="20436" xr:uid="{C1F3D6B1-A8EC-41E1-94D5-EE8C6C246F87}"/>
    <cellStyle name="Note 2 3 5 2 3" xfId="24860" xr:uid="{73AA4B95-E5FC-40C7-AD86-F3131474DDA7}"/>
    <cellStyle name="Note 2 3 5 3" xfId="12995" xr:uid="{2B18FCA1-4CFE-48D7-9220-C6A68827477E}"/>
    <cellStyle name="Note 2 3 5 3 2" xfId="22442" xr:uid="{CEE7A103-099A-4C97-A4F9-FFBC927023F8}"/>
    <cellStyle name="Note 2 3 5 4" xfId="16707" xr:uid="{FB95DBEA-6483-4864-A02B-0DD987D41BE7}"/>
    <cellStyle name="Note 2 3 6" xfId="8585" xr:uid="{DDDCCC36-258C-4B32-8DBB-B8FEB89E2ACE}"/>
    <cellStyle name="Note 2 3 6 2" xfId="12135" xr:uid="{D0FE699D-1DEC-4210-9215-ACD311084A75}"/>
    <cellStyle name="Note 2 3 6 2 2" xfId="21582" xr:uid="{08D18E26-A507-49BF-81AB-1A5E8D9A662C}"/>
    <cellStyle name="Note 2 3 6 2 3" xfId="25976" xr:uid="{07E580CC-D826-405C-81F0-C25E327D98BD}"/>
    <cellStyle name="Note 2 3 6 3" xfId="14288" xr:uid="{107D13D3-B138-4EA5-A9F6-09FC21EC737E}"/>
    <cellStyle name="Note 2 3 6 3 2" xfId="23735" xr:uid="{139EE208-90FE-4FD9-913C-884B8D574FAB}"/>
    <cellStyle name="Note 2 3 6 4" xfId="18030" xr:uid="{16C56E3F-4EA8-454F-975C-06A4449A86E2}"/>
    <cellStyle name="Note 2 3 7" xfId="9058" xr:uid="{0A34EC6A-5F5D-475A-91DE-D7CFE3CBEAE8}"/>
    <cellStyle name="Note 2 3 7 2" xfId="12540" xr:uid="{358EE1E0-FC57-47B1-95D9-445626A2C7AB}"/>
    <cellStyle name="Note 2 3 7 2 2" xfId="21987" xr:uid="{C7011E97-43C5-466F-B3F3-9B65316A4BBB}"/>
    <cellStyle name="Note 2 3 7 2 3" xfId="26379" xr:uid="{31BD16A1-D4DD-4104-BCA1-AE4E3B0BD2EE}"/>
    <cellStyle name="Note 2 3 7 3" xfId="14759" xr:uid="{7FD02E5D-92C9-47BF-99A9-3CF1901354E2}"/>
    <cellStyle name="Note 2 3 7 3 2" xfId="24206" xr:uid="{02AE2188-6BB0-40EA-8E93-266CAC86B735}"/>
    <cellStyle name="Note 2 3 7 4" xfId="18503" xr:uid="{CA899C89-8382-4F18-B138-C89E2D8A580A}"/>
    <cellStyle name="Note 2 3 8" xfId="8601" xr:uid="{C12CC858-5755-4081-9C7A-C302E55D2A3B}"/>
    <cellStyle name="Note 2 3 8 2" xfId="12150" xr:uid="{D4CC98A9-72E2-4011-A9B5-18559C704669}"/>
    <cellStyle name="Note 2 3 8 2 2" xfId="21597" xr:uid="{F37699C0-BE03-47BF-80F5-98BF54FB9198}"/>
    <cellStyle name="Note 2 3 8 2 3" xfId="25991" xr:uid="{F159303D-2A54-4C8C-BC17-C9376E11DF28}"/>
    <cellStyle name="Note 2 3 8 3" xfId="14304" xr:uid="{1A2F7345-8C6B-4FC9-A67B-91B9BFF5FF32}"/>
    <cellStyle name="Note 2 3 8 3 2" xfId="23751" xr:uid="{1FFA9D8C-3203-47B6-BFA9-C56995658656}"/>
    <cellStyle name="Note 2 3 8 4" xfId="18046" xr:uid="{A931BDC6-E771-4152-9A44-370CAB859007}"/>
    <cellStyle name="Note 2 3 9" xfId="8435" xr:uid="{CA8CD00F-79D4-4A1C-9624-FEA20B51BC59}"/>
    <cellStyle name="Note 2 3 9 2" xfId="12009" xr:uid="{BF005434-6831-4A2B-9DC8-FF2B4D8ED0F9}"/>
    <cellStyle name="Note 2 3 9 2 2" xfId="21456" xr:uid="{B74ACFF3-5E92-4887-B840-13F406CEE4C9}"/>
    <cellStyle name="Note 2 3 9 2 3" xfId="25857" xr:uid="{B695FA8D-393B-40B8-AF1D-633D5427413E}"/>
    <cellStyle name="Note 2 3 9 3" xfId="14145" xr:uid="{9BB7221B-AF34-4770-877A-F5C889216130}"/>
    <cellStyle name="Note 2 3 9 3 2" xfId="23592" xr:uid="{E65226D9-303F-4204-9293-BBA8F3604382}"/>
    <cellStyle name="Note 2 3 9 4" xfId="17880" xr:uid="{1E552462-8454-4D05-B3C0-5A7201F2CC96}"/>
    <cellStyle name="Note 2 4" xfId="1787" xr:uid="{10B03524-EBF6-4FC1-9B32-F1993B93F904}"/>
    <cellStyle name="Note 2 4 10" xfId="8205" xr:uid="{67136E44-B7EF-487E-B335-D253979706ED}"/>
    <cellStyle name="Note 2 4 10 2" xfId="13928" xr:uid="{63F848C2-C990-4B8E-B35D-FE25E8584890}"/>
    <cellStyle name="Note 2 4 10 2 2" xfId="23375" xr:uid="{96B70B62-8DCD-45DF-A400-22E19F9643FC}"/>
    <cellStyle name="Note 2 4 10 3" xfId="17650" xr:uid="{C67A94B4-CD35-4A2D-AC20-892F147AEF58}"/>
    <cellStyle name="Note 2 4 11" xfId="27116" xr:uid="{5C605874-30AF-44A5-AFCA-C190AEE43BE0}"/>
    <cellStyle name="Note 2 4 12" xfId="27031" xr:uid="{267AD066-7C4B-4558-A618-E83F24553678}"/>
    <cellStyle name="Note 2 4 2" xfId="4092" xr:uid="{42F4FD13-11C2-423A-88DB-E338711EDE8C}"/>
    <cellStyle name="Note 2 4 2 10" xfId="26885" xr:uid="{2CEF3E83-81C4-4178-ADF9-F0316502FCBA}"/>
    <cellStyle name="Note 2 4 2 2" xfId="6286" xr:uid="{AA88FCCE-944E-41A2-A2F9-48A10B34D2B1}"/>
    <cellStyle name="Note 2 4 2 2 2" xfId="6954" xr:uid="{15B27625-E09F-45C0-A07E-357D54513DC5}"/>
    <cellStyle name="Note 2 4 2 2 2 2" xfId="10684" xr:uid="{14A675A4-559F-4A48-AA1E-A71FE543CED1}"/>
    <cellStyle name="Note 2 4 2 2 2 2 2" xfId="20131" xr:uid="{FFE2AD12-ABE2-45D3-9745-AC7F57ADFEE7}"/>
    <cellStyle name="Note 2 4 2 2 2 3" xfId="16402" xr:uid="{FC874774-606F-4460-A864-27B67EC449B4}"/>
    <cellStyle name="Note 2 4 2 2 3" xfId="10015" xr:uid="{89346B90-069C-401C-9AF7-91E94478CA43}"/>
    <cellStyle name="Note 2 4 2 2 3 2" xfId="19461" xr:uid="{C5645DEC-6AD3-431E-848C-6C654738F01C}"/>
    <cellStyle name="Note 2 4 2 2 4" xfId="15732" xr:uid="{8941A108-A7C5-4BA0-AC4A-52235FC59A44}"/>
    <cellStyle name="Note 2 4 2 2 5" xfId="28294" xr:uid="{3DA6284F-BF84-4748-B350-17D7EE2F4395}"/>
    <cellStyle name="Note 2 4 2 2 6" xfId="27934" xr:uid="{EED20077-773E-48A7-BC33-0FAAA49E5786}"/>
    <cellStyle name="Note 2 4 2 2 7" xfId="28802" xr:uid="{63441857-63BE-459B-AD50-A1DB6B3AD65E}"/>
    <cellStyle name="Note 2 4 2 3" xfId="7449" xr:uid="{E9BC788D-8918-4C28-B722-042D83873556}"/>
    <cellStyle name="Note 2 4 2 3 2" xfId="11178" xr:uid="{C14FC19B-C450-4390-8E71-2FCE469B0E7D}"/>
    <cellStyle name="Note 2 4 2 3 2 2" xfId="20625" xr:uid="{C59EAFBD-B4C4-4A23-A695-6CCE42798C46}"/>
    <cellStyle name="Note 2 4 2 3 2 3" xfId="25049" xr:uid="{252465B9-EB21-476C-B915-9CE7A8EC0D06}"/>
    <cellStyle name="Note 2 4 2 3 3" xfId="13184" xr:uid="{43C2DD9A-45B4-4A9A-A847-0E6AD72C0BB2}"/>
    <cellStyle name="Note 2 4 2 3 3 2" xfId="22631" xr:uid="{AEFA1D26-08C7-4E07-A9BC-ABD5D55CF13D}"/>
    <cellStyle name="Note 2 4 2 3 4" xfId="16896" xr:uid="{A4B21B8E-300D-47C2-8D03-DF3F3760E205}"/>
    <cellStyle name="Note 2 4 2 4" xfId="7712" xr:uid="{A73B8343-4FE9-4D78-B752-B0287C20DC6A}"/>
    <cellStyle name="Note 2 4 2 4 2" xfId="11401" xr:uid="{3B0F8130-DC9A-41CE-83E4-316C03B7D95D}"/>
    <cellStyle name="Note 2 4 2 4 2 2" xfId="20848" xr:uid="{A24739FE-D130-475C-B384-275558ECD4D4}"/>
    <cellStyle name="Note 2 4 2 4 2 3" xfId="25267" xr:uid="{104E0FCB-5B02-4958-AD54-869234AA3ED4}"/>
    <cellStyle name="Note 2 4 2 4 3" xfId="13440" xr:uid="{2E0C0B70-1897-4054-8AA7-1C31DAAE6023}"/>
    <cellStyle name="Note 2 4 2 4 3 2" xfId="22887" xr:uid="{ACA113DB-16B0-445D-9FCF-F753D42636A9}"/>
    <cellStyle name="Note 2 4 2 4 4" xfId="17157" xr:uid="{5C5969CB-9FB0-4DDC-9832-9268B086F42B}"/>
    <cellStyle name="Note 2 4 2 5" xfId="8696" xr:uid="{1C74AEEA-3608-4734-9D9A-EFD643AE7B1D}"/>
    <cellStyle name="Note 2 4 2 5 2" xfId="12225" xr:uid="{A9496A7D-61DF-49E9-8E9E-345E4E0B495A}"/>
    <cellStyle name="Note 2 4 2 5 2 2" xfId="21672" xr:uid="{B3935665-83D6-4081-ADBC-3CF16B98058D}"/>
    <cellStyle name="Note 2 4 2 5 2 3" xfId="26066" xr:uid="{A0E4862C-EFB0-4A38-9792-056C2F69E876}"/>
    <cellStyle name="Note 2 4 2 5 3" xfId="14399" xr:uid="{64813CB2-7F29-4EB5-A698-D136802FA546}"/>
    <cellStyle name="Note 2 4 2 5 3 2" xfId="23846" xr:uid="{693764DE-D3A9-4FD7-AC9B-CF6C984A98DA}"/>
    <cellStyle name="Note 2 4 2 5 4" xfId="18141" xr:uid="{F5B4D236-836F-43B5-BC25-D54B1C7D60BE}"/>
    <cellStyle name="Note 2 4 2 6" xfId="8757" xr:uid="{33B9B0FA-ABFF-4D48-9C2C-56E8B8F6E121}"/>
    <cellStyle name="Note 2 4 2 6 2" xfId="12275" xr:uid="{AB6B469D-98E1-4697-85C9-A7C23D61037B}"/>
    <cellStyle name="Note 2 4 2 6 2 2" xfId="21722" xr:uid="{941B6E51-9BFB-4B63-AE57-2FCB6AC902FA}"/>
    <cellStyle name="Note 2 4 2 6 2 3" xfId="26116" xr:uid="{59808D0D-D651-45DF-B5DB-9EF2C8CB7438}"/>
    <cellStyle name="Note 2 4 2 6 3" xfId="14460" xr:uid="{F62720B8-D966-4225-9EDB-284557013D41}"/>
    <cellStyle name="Note 2 4 2 6 3 2" xfId="23907" xr:uid="{37EC6C99-060E-4B86-B3C8-15D1503FC6B6}"/>
    <cellStyle name="Note 2 4 2 6 4" xfId="18202" xr:uid="{2E241A2B-8774-4E32-8FF4-579D1442068E}"/>
    <cellStyle name="Note 2 4 2 7" xfId="8139" xr:uid="{04E29333-926B-401C-9A53-9C528268C0B5}"/>
    <cellStyle name="Note 2 4 2 7 2" xfId="11769" xr:uid="{01689328-ED32-4004-AA51-A6CC6D751AD4}"/>
    <cellStyle name="Note 2 4 2 7 2 2" xfId="21216" xr:uid="{58E04B51-1467-4244-B63A-0FFED7B5E04A}"/>
    <cellStyle name="Note 2 4 2 7 2 3" xfId="25632" xr:uid="{134609C9-9A4F-43F6-B0F4-2C8AFEC67B08}"/>
    <cellStyle name="Note 2 4 2 7 3" xfId="13864" xr:uid="{82555584-C0E7-46FE-A999-833A2E30FB21}"/>
    <cellStyle name="Note 2 4 2 7 3 2" xfId="23311" xr:uid="{9AEA2FE0-AECA-4EBE-80C8-C184CB40ADA4}"/>
    <cellStyle name="Note 2 4 2 7 4" xfId="17584" xr:uid="{42E04FC5-E9C9-42F6-84D0-EA3A0DDD156D}"/>
    <cellStyle name="Note 2 4 2 8" xfId="8637" xr:uid="{39830EFF-A755-4653-BF57-B2B02FCD2DB1}"/>
    <cellStyle name="Note 2 4 2 8 2" xfId="14340" xr:uid="{B393254C-CB14-4223-B71E-E1CAE0D1C410}"/>
    <cellStyle name="Note 2 4 2 8 2 2" xfId="23787" xr:uid="{8C8274DD-5596-4BB6-B675-7C6BC4CC8367}"/>
    <cellStyle name="Note 2 4 2 8 3" xfId="18082" xr:uid="{8216B62F-695C-46F3-8F72-C2704E9D8680}"/>
    <cellStyle name="Note 2 4 2 9" xfId="27636" xr:uid="{195383BE-52ED-4166-A3E4-77B288F97F6F}"/>
    <cellStyle name="Note 2 4 3" xfId="5554" xr:uid="{0D7BE4EB-99CC-4657-A936-CFB84EEA9A4C}"/>
    <cellStyle name="Note 2 4 3 10" xfId="26796" xr:uid="{2B4A3D87-BF60-4200-9B74-AAD1331DDE79}"/>
    <cellStyle name="Note 2 4 3 2" xfId="6425" xr:uid="{7EB70CB2-621D-4EE1-9A5F-C6B6BB986D08}"/>
    <cellStyle name="Note 2 4 3 2 2" xfId="7094" xr:uid="{2DD52419-B69E-4D94-86C6-CAF0B52FDDFB}"/>
    <cellStyle name="Note 2 4 3 2 2 2" xfId="10824" xr:uid="{0991A010-B562-4D6D-9C4C-EB29B6384EC4}"/>
    <cellStyle name="Note 2 4 3 2 2 2 2" xfId="20271" xr:uid="{8C797A50-2465-4248-ABEC-82690A3CADCB}"/>
    <cellStyle name="Note 2 4 3 2 2 3" xfId="16542" xr:uid="{23102DDF-C156-44A3-9F57-C59F0B5DB2F4}"/>
    <cellStyle name="Note 2 4 3 2 3" xfId="10155" xr:uid="{07281E25-6B12-480A-8F35-575EA3DA9081}"/>
    <cellStyle name="Note 2 4 3 2 3 2" xfId="19601" xr:uid="{58B37649-4B20-429E-9EF0-5B70E0CBC9B9}"/>
    <cellStyle name="Note 2 4 3 2 4" xfId="15872" xr:uid="{D6D23C79-35C6-4B72-9BFB-A84B4733C070}"/>
    <cellStyle name="Note 2 4 3 2 5" xfId="28395" xr:uid="{1C2FB391-FBE7-4917-84F2-698917657900}"/>
    <cellStyle name="Note 2 4 3 2 6" xfId="28249" xr:uid="{A7F92882-CD30-4781-B355-764AF2D07332}"/>
    <cellStyle name="Note 2 4 3 2 7" xfId="28901" xr:uid="{84644E1E-90AC-4FDD-A049-32DFBA2E0C3E}"/>
    <cellStyle name="Note 2 4 3 3" xfId="7283" xr:uid="{93663190-9FB3-4293-8389-26F703486283}"/>
    <cellStyle name="Note 2 4 3 3 2" xfId="11012" xr:uid="{61FA3C54-A291-43D2-9D9E-3BFBD7B7A6E7}"/>
    <cellStyle name="Note 2 4 3 3 2 2" xfId="20459" xr:uid="{2A249001-5EAF-47EA-BBDE-F4B9CAA384CF}"/>
    <cellStyle name="Note 2 4 3 3 2 3" xfId="24883" xr:uid="{79109BBE-B213-4430-925C-7E260755280B}"/>
    <cellStyle name="Note 2 4 3 3 3" xfId="13018" xr:uid="{7205CCFF-8625-4327-B6E8-9C50D1C81522}"/>
    <cellStyle name="Note 2 4 3 3 3 2" xfId="22465" xr:uid="{8A9D7E93-D141-4C9A-B882-979ADAD0D128}"/>
    <cellStyle name="Note 2 4 3 3 4" xfId="16730" xr:uid="{3F2DA34C-1815-48BA-B80E-3EA4A6AD1691}"/>
    <cellStyle name="Note 2 4 3 4" xfId="8832" xr:uid="{7AAB8CD0-D3F1-4EAC-9083-8EAF841EC0F0}"/>
    <cellStyle name="Note 2 4 3 4 2" xfId="12342" xr:uid="{D0D42D6A-DED9-4670-A846-211E22265560}"/>
    <cellStyle name="Note 2 4 3 4 2 2" xfId="21789" xr:uid="{E0CC6361-3D75-48A6-ABAF-FD38D2A42E09}"/>
    <cellStyle name="Note 2 4 3 4 2 3" xfId="26181" xr:uid="{22FFAC71-48AF-46D5-9454-9004B48B5B82}"/>
    <cellStyle name="Note 2 4 3 4 3" xfId="14533" xr:uid="{23F9385B-10A2-4440-9191-8A171652C698}"/>
    <cellStyle name="Note 2 4 3 4 3 2" xfId="23980" xr:uid="{1DB32753-466E-48A0-AD3D-2102A16B80F8}"/>
    <cellStyle name="Note 2 4 3 4 4" xfId="18277" xr:uid="{343ECD62-B69F-47B1-86A4-A3A0714B10E4}"/>
    <cellStyle name="Note 2 4 3 5" xfId="9243" xr:uid="{B1416462-9BA9-4D56-A623-796A00FF74E7}"/>
    <cellStyle name="Note 2 4 3 5 2" xfId="12695" xr:uid="{B11DA9CE-A007-4A14-90A0-7C27526AEFFE}"/>
    <cellStyle name="Note 2 4 3 5 2 2" xfId="22142" xr:uid="{4879591E-49C6-4572-9985-A49188100BC3}"/>
    <cellStyle name="Note 2 4 3 5 2 3" xfId="26532" xr:uid="{8E0A2C27-0371-430A-8C38-AD2C2E6DA3B7}"/>
    <cellStyle name="Note 2 4 3 5 3" xfId="14942" xr:uid="{EFC38E6C-1D16-41D0-AFCE-AD1414601492}"/>
    <cellStyle name="Note 2 4 3 5 3 2" xfId="24389" xr:uid="{0D51A856-BA85-4A55-A8D4-31FA11A5ECDF}"/>
    <cellStyle name="Note 2 4 3 5 4" xfId="18688" xr:uid="{A0799815-6A92-420D-9AFE-59D60C88FBD7}"/>
    <cellStyle name="Note 2 4 3 6" xfId="9336" xr:uid="{A73D51F3-3F6E-42F7-A5B9-2A644B58CA2C}"/>
    <cellStyle name="Note 2 4 3 6 2" xfId="12772" xr:uid="{8B493B4E-42E8-49B3-87BF-957681B27382}"/>
    <cellStyle name="Note 2 4 3 6 2 2" xfId="22219" xr:uid="{160357B8-B190-4FC1-8604-0E83215A36B1}"/>
    <cellStyle name="Note 2 4 3 6 2 3" xfId="26609" xr:uid="{098F19CB-5887-40F5-BCE0-BB5DA59B88C4}"/>
    <cellStyle name="Note 2 4 3 6 3" xfId="15035" xr:uid="{97593511-9123-4D05-8E88-B2FA36FCFDA9}"/>
    <cellStyle name="Note 2 4 3 6 3 2" xfId="24482" xr:uid="{5E6D111A-8C0D-42FB-94A4-88E7A2711907}"/>
    <cellStyle name="Note 2 4 3 6 4" xfId="18781" xr:uid="{9B22BBD4-A5BD-4C50-AC8B-F2DCF07A73B2}"/>
    <cellStyle name="Note 2 4 3 7" xfId="8847" xr:uid="{D635A9C2-3EAF-4176-8C50-F8CEC4E983F9}"/>
    <cellStyle name="Note 2 4 3 7 2" xfId="12353" xr:uid="{379DD8E7-BD14-43FF-997F-409CF2DC2E3A}"/>
    <cellStyle name="Note 2 4 3 7 2 2" xfId="21800" xr:uid="{9F7033C8-8B47-4758-8D14-F75EC964C7F9}"/>
    <cellStyle name="Note 2 4 3 7 2 3" xfId="26192" xr:uid="{6427F317-6AAC-47A5-9940-AA6C1E1A5112}"/>
    <cellStyle name="Note 2 4 3 7 3" xfId="14548" xr:uid="{0B332BC6-FD02-4458-8B7F-A3AE94119940}"/>
    <cellStyle name="Note 2 4 3 7 3 2" xfId="23995" xr:uid="{94161437-1191-4F0D-9B46-31E09DFCC692}"/>
    <cellStyle name="Note 2 4 3 7 4" xfId="18292" xr:uid="{1CD27CF3-7F84-44F9-9453-C86B5F76178B}"/>
    <cellStyle name="Note 2 4 3 8" xfId="9464" xr:uid="{67805145-96AF-449C-B591-4E22833FE9C2}"/>
    <cellStyle name="Note 2 4 3 8 2" xfId="15162" xr:uid="{EA070474-D170-4F47-8151-99E6008DF5F7}"/>
    <cellStyle name="Note 2 4 3 8 2 2" xfId="24609" xr:uid="{F1433944-494B-45C5-9E08-3C649154DC85}"/>
    <cellStyle name="Note 2 4 3 8 3" xfId="18909" xr:uid="{54C1C0B5-49ED-48E5-947C-FAEFDF737DEB}"/>
    <cellStyle name="Note 2 4 3 9" xfId="27946" xr:uid="{91C7FC94-3B31-4A8E-B1CB-980D411C0D71}"/>
    <cellStyle name="Note 2 4 4" xfId="5939" xr:uid="{6E6360CD-7FD9-4EE1-A698-0D4786F0297F}"/>
    <cellStyle name="Note 2 4 4 2" xfId="6607" xr:uid="{3B6419A6-9F07-4F1D-B8F1-B263D9AE359D}"/>
    <cellStyle name="Note 2 4 4 2 2" xfId="10337" xr:uid="{2524C3BA-897A-4CFB-9F05-491FDBCF8249}"/>
    <cellStyle name="Note 2 4 4 2 2 2" xfId="19783" xr:uid="{9A644981-F1F4-43C7-923D-3615326E6BBD}"/>
    <cellStyle name="Note 2 4 4 2 3" xfId="16054" xr:uid="{F577AA93-7FAD-40AE-9118-4B35BD6C37BF}"/>
    <cellStyle name="Note 2 4 4 3" xfId="9668" xr:uid="{722F8991-223F-4C7D-B91D-53B1AD427ED0}"/>
    <cellStyle name="Note 2 4 4 3 2" xfId="19113" xr:uid="{DE91093F-03C3-48EE-B36B-C8216E880095}"/>
    <cellStyle name="Note 2 4 4 4" xfId="15384" xr:uid="{19FDF5AE-117F-44E1-AA41-442E4763B30C}"/>
    <cellStyle name="Note 2 4 4 5" xfId="28117" xr:uid="{EF8DF324-0C85-4B18-A17F-5CF1C2731964}"/>
    <cellStyle name="Note 2 4 4 6" xfId="28238" xr:uid="{190569D2-EE57-46D9-958A-940D325659CD}"/>
    <cellStyle name="Note 2 4 4 7" xfId="28651" xr:uid="{BD5A0E29-61AC-4EB4-AE10-7BDCC4F2611E}"/>
    <cellStyle name="Note 2 4 5" xfId="7259" xr:uid="{B3068716-3112-4B4C-9E9A-298E728D95CD}"/>
    <cellStyle name="Note 2 4 5 2" xfId="10988" xr:uid="{5860942C-D351-488B-971E-B0561E620744}"/>
    <cellStyle name="Note 2 4 5 2 2" xfId="20435" xr:uid="{B067CB56-55CE-4B96-8DA3-C36E999A983D}"/>
    <cellStyle name="Note 2 4 5 2 3" xfId="24859" xr:uid="{22441C6D-9E9B-478B-A953-35AE615361D8}"/>
    <cellStyle name="Note 2 4 5 3" xfId="12994" xr:uid="{6A9E6ECC-B70E-48ED-AF07-A2ABE8BD33D4}"/>
    <cellStyle name="Note 2 4 5 3 2" xfId="22441" xr:uid="{E1C08A00-1395-43E7-AE10-87C0C2281462}"/>
    <cellStyle name="Note 2 4 5 4" xfId="16706" xr:uid="{979BFAF1-EE4B-47E5-B2BF-484E0BF18A4A}"/>
    <cellStyle name="Note 2 4 6" xfId="7987" xr:uid="{96F2A8E6-0A92-42DD-B9DE-A72B95314BA5}"/>
    <cellStyle name="Note 2 4 6 2" xfId="11638" xr:uid="{9A0C0284-80B8-4BC2-9A21-37C9FEC6DC6B}"/>
    <cellStyle name="Note 2 4 6 2 2" xfId="21085" xr:uid="{BD8F3B96-B791-4CF0-94A6-72C3A16D8D05}"/>
    <cellStyle name="Note 2 4 6 2 3" xfId="25503" xr:uid="{D708EABC-3AAE-494F-B929-F82376A781C8}"/>
    <cellStyle name="Note 2 4 6 3" xfId="13714" xr:uid="{B35AD1EF-205C-43F0-9ED9-F3C85D857435}"/>
    <cellStyle name="Note 2 4 6 3 2" xfId="23161" xr:uid="{73B29B29-61EC-4C2C-9895-09D4D3F9B0DC}"/>
    <cellStyle name="Note 2 4 6 4" xfId="17432" xr:uid="{AF574A3D-F9A1-4054-ACEF-FE42795B0D0F}"/>
    <cellStyle name="Note 2 4 7" xfId="9059" xr:uid="{83B93234-B2FF-4EA0-B129-E61D32AC1EC7}"/>
    <cellStyle name="Note 2 4 7 2" xfId="12541" xr:uid="{2E5C52E3-192B-40BA-95FF-FD2A8F9A797E}"/>
    <cellStyle name="Note 2 4 7 2 2" xfId="21988" xr:uid="{771071DB-79CB-4DEA-8622-7302BBCBFC6F}"/>
    <cellStyle name="Note 2 4 7 2 3" xfId="26380" xr:uid="{93DB7CD1-525C-4E5C-B98D-28630BD86F8B}"/>
    <cellStyle name="Note 2 4 7 3" xfId="14760" xr:uid="{D885BEB1-367B-40F7-9906-888482B47D17}"/>
    <cellStyle name="Note 2 4 7 3 2" xfId="24207" xr:uid="{CF6DB380-2E0E-48FA-A0CE-7488C086AE9A}"/>
    <cellStyle name="Note 2 4 7 4" xfId="18504" xr:uid="{E591C14D-A125-45E7-9993-7F7AE2FC1DCD}"/>
    <cellStyle name="Note 2 4 8" xfId="8297" xr:uid="{2655FEB3-41E2-4699-B47A-59F8E02244BA}"/>
    <cellStyle name="Note 2 4 8 2" xfId="11894" xr:uid="{5C3A45D3-CEB2-4B9D-9CEC-037873F34F1C}"/>
    <cellStyle name="Note 2 4 8 2 2" xfId="21341" xr:uid="{1AA1DBDE-5BB0-47F6-A2BF-B2A6800A6203}"/>
    <cellStyle name="Note 2 4 8 2 3" xfId="25755" xr:uid="{67FFB316-D00E-4AB4-9182-FC4FD8FC0D0F}"/>
    <cellStyle name="Note 2 4 8 3" xfId="14020" xr:uid="{95D8F827-5667-4074-B113-C52467E4F36C}"/>
    <cellStyle name="Note 2 4 8 3 2" xfId="23467" xr:uid="{6E1A7392-DED5-4E1D-A5D7-AF1D8A3E2CF4}"/>
    <cellStyle name="Note 2 4 8 4" xfId="17742" xr:uid="{AE902614-844A-4849-B61C-F60FB9A57678}"/>
    <cellStyle name="Note 2 4 9" xfId="9286" xr:uid="{3ECBC8CA-AE52-47B6-961C-7CF10C4C201D}"/>
    <cellStyle name="Note 2 4 9 2" xfId="12733" xr:uid="{BCF70CFC-D5DF-4E2B-84DF-5976B7C7AA35}"/>
    <cellStyle name="Note 2 4 9 2 2" xfId="22180" xr:uid="{36D532BF-FAC0-4CC7-A7FC-66E4687B9291}"/>
    <cellStyle name="Note 2 4 9 2 3" xfId="26570" xr:uid="{4C842BC7-A09C-450E-A2C5-2F83125C358E}"/>
    <cellStyle name="Note 2 4 9 3" xfId="14985" xr:uid="{B10FDF63-289A-49E4-965E-0E432AD889F1}"/>
    <cellStyle name="Note 2 4 9 3 2" xfId="24432" xr:uid="{DF63C573-5789-4376-9EB6-973EAEE33F30}"/>
    <cellStyle name="Note 2 4 9 4" xfId="18731" xr:uid="{A0261022-2916-43FD-BFAB-58B948811336}"/>
    <cellStyle name="Note 2 5" xfId="1788" xr:uid="{7711C7CC-037C-46C2-9C23-D3B53A138EB8}"/>
    <cellStyle name="Note 2 5 10" xfId="7995" xr:uid="{44D58552-D76D-42CA-A7D5-0CD0FFBAFC30}"/>
    <cellStyle name="Note 2 5 10 2" xfId="13722" xr:uid="{CF700AA5-7A3F-47EA-A1C3-60C5C0B12733}"/>
    <cellStyle name="Note 2 5 10 2 2" xfId="23169" xr:uid="{FFD7D31A-E6AB-45B8-BDDF-65436D35AE55}"/>
    <cellStyle name="Note 2 5 10 3" xfId="17440" xr:uid="{1BF5AFB7-1289-4211-BFB5-27B13FC63B44}"/>
    <cellStyle name="Note 2 5 11" xfId="27117" xr:uid="{45996590-E427-4BEC-A189-5CD47E1AB1F3}"/>
    <cellStyle name="Note 2 5 12" xfId="27030" xr:uid="{85AEC254-2C5B-48D8-8160-43FF878A17D7}"/>
    <cellStyle name="Note 2 5 2" xfId="4093" xr:uid="{176D8A70-3A10-4A14-8CCE-B00CB5709412}"/>
    <cellStyle name="Note 2 5 2 10" xfId="27800" xr:uid="{F769D4FF-5805-4949-8D78-13D09ED06EE2}"/>
    <cellStyle name="Note 2 5 2 2" xfId="6287" xr:uid="{7FE7A3DD-533F-4C34-B9C6-7BE4A040605C}"/>
    <cellStyle name="Note 2 5 2 2 2" xfId="6955" xr:uid="{D6967C0A-03B9-420E-9C17-2A7F165896AA}"/>
    <cellStyle name="Note 2 5 2 2 2 2" xfId="10685" xr:uid="{5CA07199-C0BA-43D4-AFC3-FD18AD3C7B3E}"/>
    <cellStyle name="Note 2 5 2 2 2 2 2" xfId="20132" xr:uid="{9758A573-A762-4868-B449-DBBDD21359CF}"/>
    <cellStyle name="Note 2 5 2 2 2 3" xfId="16403" xr:uid="{96E704F6-04BA-48C6-9F6D-CBADA5EB792D}"/>
    <cellStyle name="Note 2 5 2 2 3" xfId="10016" xr:uid="{99ECAF20-1896-485E-8329-498C191B6A03}"/>
    <cellStyle name="Note 2 5 2 2 3 2" xfId="19462" xr:uid="{F6073234-3735-409B-8306-C0FC3EBF9F8E}"/>
    <cellStyle name="Note 2 5 2 2 4" xfId="15733" xr:uid="{9AD6D0EA-D5EE-4D31-A957-E409088D02E7}"/>
    <cellStyle name="Note 2 5 2 2 5" xfId="28295" xr:uid="{D30F4A51-E9C8-4F36-AC52-AD38B0C94E24}"/>
    <cellStyle name="Note 2 5 2 2 6" xfId="27901" xr:uid="{8EDABD04-D1EA-45CE-A0B5-14C5B25816F3}"/>
    <cellStyle name="Note 2 5 2 2 7" xfId="28803" xr:uid="{C67187A4-3493-4A7E-9955-1EF7F6512EB4}"/>
    <cellStyle name="Note 2 5 2 3" xfId="7322" xr:uid="{991B94CD-0F80-4654-93D1-2AF8BE9820DA}"/>
    <cellStyle name="Note 2 5 2 3 2" xfId="11051" xr:uid="{8492970A-C63E-407E-A340-97857ABB8E89}"/>
    <cellStyle name="Note 2 5 2 3 2 2" xfId="20498" xr:uid="{E205200B-6B01-4394-87B0-3396F30078D6}"/>
    <cellStyle name="Note 2 5 2 3 2 3" xfId="24922" xr:uid="{6F0F74DD-9B15-4A52-BA7E-185E713FB4EB}"/>
    <cellStyle name="Note 2 5 2 3 3" xfId="13057" xr:uid="{DE5D56B5-06A9-4440-B355-E0A7EA69BE6E}"/>
    <cellStyle name="Note 2 5 2 3 3 2" xfId="22504" xr:uid="{53CD3BA7-4FD4-4010-A9F1-34129894EADF}"/>
    <cellStyle name="Note 2 5 2 3 4" xfId="16769" xr:uid="{A0E9438D-F65E-428D-85AF-B9A3BCEB21FB}"/>
    <cellStyle name="Note 2 5 2 4" xfId="7711" xr:uid="{3C7BCF80-340B-4745-8F8D-88B18F639B3A}"/>
    <cellStyle name="Note 2 5 2 4 2" xfId="11400" xr:uid="{FE6A1157-D315-4A77-8DEB-567A4317D7DD}"/>
    <cellStyle name="Note 2 5 2 4 2 2" xfId="20847" xr:uid="{AABF72DC-B2C5-46E9-8C46-DE9BB88F3AB9}"/>
    <cellStyle name="Note 2 5 2 4 2 3" xfId="25266" xr:uid="{B7B615A8-065C-46D7-9EBD-77B6E94DF20B}"/>
    <cellStyle name="Note 2 5 2 4 3" xfId="13439" xr:uid="{FBC65CF3-37EE-4CE7-AC4D-758AF76E9479}"/>
    <cellStyle name="Note 2 5 2 4 3 2" xfId="22886" xr:uid="{B1728F64-C28D-4472-B21C-1019257A22E5}"/>
    <cellStyle name="Note 2 5 2 4 4" xfId="17156" xr:uid="{68881CE8-D270-4E7C-9319-D292567A60B3}"/>
    <cellStyle name="Note 2 5 2 5" xfId="7630" xr:uid="{EBC6F6F2-818D-4C83-99E7-26618F66837E}"/>
    <cellStyle name="Note 2 5 2 5 2" xfId="11340" xr:uid="{32A3B826-7FAE-4808-93AB-8402A6AC7BA2}"/>
    <cellStyle name="Note 2 5 2 5 2 2" xfId="20787" xr:uid="{2DD1C984-14CC-4338-A373-30D98E1F5136}"/>
    <cellStyle name="Note 2 5 2 5 2 3" xfId="25206" xr:uid="{29B2CA4E-3EB3-4BB3-9D84-83E4D9612EC3}"/>
    <cellStyle name="Note 2 5 2 5 3" xfId="13358" xr:uid="{862D8416-9095-45D1-8DA0-F4C4CDBD4666}"/>
    <cellStyle name="Note 2 5 2 5 3 2" xfId="22805" xr:uid="{3C493FD7-5344-4DD6-8779-0B21BC66B70C}"/>
    <cellStyle name="Note 2 5 2 5 4" xfId="17075" xr:uid="{EB75759F-A373-4043-9C75-CA17DB5A3E79}"/>
    <cellStyle name="Note 2 5 2 6" xfId="8511" xr:uid="{C7472593-4DF2-4661-9685-FB2F072D184E}"/>
    <cellStyle name="Note 2 5 2 6 2" xfId="12069" xr:uid="{FECC6396-C8CD-435A-9077-445C8B7C9691}"/>
    <cellStyle name="Note 2 5 2 6 2 2" xfId="21516" xr:uid="{03C7D333-CCDA-41EF-BC85-26838C92F422}"/>
    <cellStyle name="Note 2 5 2 6 2 3" xfId="25911" xr:uid="{8210E049-78BF-4E42-B1E4-03712E5F3A3A}"/>
    <cellStyle name="Note 2 5 2 6 3" xfId="14215" xr:uid="{58EC3A56-BE03-4DF1-A5E8-8B4D82D88897}"/>
    <cellStyle name="Note 2 5 2 6 3 2" xfId="23662" xr:uid="{1EC7FB7B-BA89-45D6-B1E9-942635CA7084}"/>
    <cellStyle name="Note 2 5 2 6 4" xfId="17956" xr:uid="{AA09FB18-5050-4191-AF79-0519DB6BB91C}"/>
    <cellStyle name="Note 2 5 2 7" xfId="9393" xr:uid="{823CF48F-492F-4103-B111-BF586083D21C}"/>
    <cellStyle name="Note 2 5 2 7 2" xfId="12816" xr:uid="{29E39F23-0FEB-4BF1-A12C-9A34DE13A189}"/>
    <cellStyle name="Note 2 5 2 7 2 2" xfId="22263" xr:uid="{B7082F9B-CBB0-4F26-A78D-E9C25533E2C6}"/>
    <cellStyle name="Note 2 5 2 7 2 3" xfId="26653" xr:uid="{722F2150-8811-49F5-A877-D240D76134CA}"/>
    <cellStyle name="Note 2 5 2 7 3" xfId="15092" xr:uid="{C72AF0DB-7581-4D5E-861B-E36B0FBFF4C8}"/>
    <cellStyle name="Note 2 5 2 7 3 2" xfId="24539" xr:uid="{AEA42EFB-FCAD-4D2D-8359-3E63C626D056}"/>
    <cellStyle name="Note 2 5 2 7 4" xfId="18838" xr:uid="{8106A04A-7B0F-4095-BD1C-C83B50803F62}"/>
    <cellStyle name="Note 2 5 2 8" xfId="8082" xr:uid="{C34C8361-1C99-4723-91F9-936DCB859010}"/>
    <cellStyle name="Note 2 5 2 8 2" xfId="13807" xr:uid="{4869ED6E-9863-4AAE-BFF6-77A9CF72D522}"/>
    <cellStyle name="Note 2 5 2 8 2 2" xfId="23254" xr:uid="{35ACF4C9-9F00-46AE-8FBA-D43D56E170DE}"/>
    <cellStyle name="Note 2 5 2 8 3" xfId="17527" xr:uid="{226EFC24-6616-4167-820C-519BEE836B5E}"/>
    <cellStyle name="Note 2 5 2 9" xfId="27637" xr:uid="{814E4288-AFAB-456E-B510-BA3758BC5BC7}"/>
    <cellStyle name="Note 2 5 3" xfId="5555" xr:uid="{42CABDDE-1162-45ED-B735-B86682EFA82D}"/>
    <cellStyle name="Note 2 5 3 10" xfId="26795" xr:uid="{635C4246-31A2-49E8-BA1B-62EBADE23E2D}"/>
    <cellStyle name="Note 2 5 3 2" xfId="6426" xr:uid="{93AFD094-6275-4E13-9BED-D29FD37BF835}"/>
    <cellStyle name="Note 2 5 3 2 2" xfId="7095" xr:uid="{3E72A483-28B0-4672-85E2-7D57C8BAD338}"/>
    <cellStyle name="Note 2 5 3 2 2 2" xfId="10825" xr:uid="{0F83D9A9-4A1A-4C7B-9F9F-DD925DCAF8D6}"/>
    <cellStyle name="Note 2 5 3 2 2 2 2" xfId="20272" xr:uid="{D869DC7A-41E5-4A5B-8E3A-E753B4E1E848}"/>
    <cellStyle name="Note 2 5 3 2 2 3" xfId="16543" xr:uid="{92393C65-A215-4028-8F07-E0C739EB1740}"/>
    <cellStyle name="Note 2 5 3 2 3" xfId="10156" xr:uid="{27776612-A509-449B-A2CD-B3FF6D9BCAF7}"/>
    <cellStyle name="Note 2 5 3 2 3 2" xfId="19602" xr:uid="{47732DB5-83BD-4B7E-A2F0-54C7C78698A1}"/>
    <cellStyle name="Note 2 5 3 2 4" xfId="15873" xr:uid="{6715E6E3-3360-4E14-852E-4F8863EEEA6A}"/>
    <cellStyle name="Note 2 5 3 2 5" xfId="28396" xr:uid="{0944FF6F-BD19-4E51-8520-FDE3E82B24D3}"/>
    <cellStyle name="Note 2 5 3 2 6" xfId="28452" xr:uid="{E1A7E224-4B7A-4D1F-BEF3-C75F8AB34EE0}"/>
    <cellStyle name="Note 2 5 3 2 7" xfId="28902" xr:uid="{3E91758E-C5E5-456A-8199-FA8CE163EFC9}"/>
    <cellStyle name="Note 2 5 3 3" xfId="7157" xr:uid="{175C20A0-1E71-4417-ADA5-53159289F55E}"/>
    <cellStyle name="Note 2 5 3 3 2" xfId="10886" xr:uid="{7CD18F12-7950-4F15-A818-D8F0B2916C0A}"/>
    <cellStyle name="Note 2 5 3 3 2 2" xfId="20333" xr:uid="{E37F3BE4-E2D3-41BB-A374-5910C1F6BAF7}"/>
    <cellStyle name="Note 2 5 3 3 2 3" xfId="24757" xr:uid="{026F271A-F456-4AD4-942B-FD2DEBD98306}"/>
    <cellStyle name="Note 2 5 3 3 3" xfId="12892" xr:uid="{E114CFCC-D849-43A7-B1BD-53569A77A6D1}"/>
    <cellStyle name="Note 2 5 3 3 3 2" xfId="22339" xr:uid="{14722870-BC00-4490-BCDF-A792A31F2E86}"/>
    <cellStyle name="Note 2 5 3 3 4" xfId="16604" xr:uid="{C571DECF-EA5B-4EF8-BB1D-36153FDA10BE}"/>
    <cellStyle name="Note 2 5 3 4" xfId="8073" xr:uid="{D1E94BC1-1D37-4791-8346-147EA31EE610}"/>
    <cellStyle name="Note 2 5 3 4 2" xfId="11712" xr:uid="{F578966C-6EDF-4DCE-99A1-8017F52F1D9E}"/>
    <cellStyle name="Note 2 5 3 4 2 2" xfId="21159" xr:uid="{92EA8DB6-8246-4602-B133-3D0C7402B0A3}"/>
    <cellStyle name="Note 2 5 3 4 2 3" xfId="25575" xr:uid="{50BC05CA-B45F-4591-AA84-07EA7B1CB89B}"/>
    <cellStyle name="Note 2 5 3 4 3" xfId="13798" xr:uid="{5D35EBB8-99B1-48A4-B5F8-678D6685055B}"/>
    <cellStyle name="Note 2 5 3 4 3 2" xfId="23245" xr:uid="{9AAEA252-BF15-456A-90BD-07E26F93B2EA}"/>
    <cellStyle name="Note 2 5 3 4 4" xfId="17518" xr:uid="{55073772-C82B-4723-A451-61947FC6B34F}"/>
    <cellStyle name="Note 2 5 3 5" xfId="9244" xr:uid="{808144A0-2581-49A5-89D7-57A7A182732D}"/>
    <cellStyle name="Note 2 5 3 5 2" xfId="12696" xr:uid="{77A634FF-3AF5-45ED-8088-D2EDC0EBC9A4}"/>
    <cellStyle name="Note 2 5 3 5 2 2" xfId="22143" xr:uid="{3D606D53-AA2A-431A-884A-BFB80D6F2CD4}"/>
    <cellStyle name="Note 2 5 3 5 2 3" xfId="26533" xr:uid="{2DFA8208-21E9-4A06-8EB5-C614942495AB}"/>
    <cellStyle name="Note 2 5 3 5 3" xfId="14943" xr:uid="{4E1D3755-3A69-4011-85FE-C7C7486097B3}"/>
    <cellStyle name="Note 2 5 3 5 3 2" xfId="24390" xr:uid="{6B81445A-4C78-4BB5-8615-E401B83B8960}"/>
    <cellStyle name="Note 2 5 3 5 4" xfId="18689" xr:uid="{B2315C40-955A-4765-A173-03FFB7D228DA}"/>
    <cellStyle name="Note 2 5 3 6" xfId="9337" xr:uid="{8644FE1E-DB61-4DC5-A090-DC4FA1ACC140}"/>
    <cellStyle name="Note 2 5 3 6 2" xfId="12773" xr:uid="{748434DE-8F9F-4B61-A65A-04AC8CA1EEB3}"/>
    <cellStyle name="Note 2 5 3 6 2 2" xfId="22220" xr:uid="{C017A11F-F5C3-4BAE-AA06-BC455F54DE41}"/>
    <cellStyle name="Note 2 5 3 6 2 3" xfId="26610" xr:uid="{2863FB0E-538D-479B-985A-AB5237C38B48}"/>
    <cellStyle name="Note 2 5 3 6 3" xfId="15036" xr:uid="{F71E2990-3EA0-4056-906D-4203921909A8}"/>
    <cellStyle name="Note 2 5 3 6 3 2" xfId="24483" xr:uid="{23AD0571-FD2C-44D8-A881-08DFEECDD1FC}"/>
    <cellStyle name="Note 2 5 3 6 4" xfId="18782" xr:uid="{AC858148-41DF-4C7D-A3A3-5FA3720CF7E2}"/>
    <cellStyle name="Note 2 5 3 7" xfId="7597" xr:uid="{8FC2A22D-16EC-41C0-A2F6-4A9D933119AE}"/>
    <cellStyle name="Note 2 5 3 7 2" xfId="11310" xr:uid="{AD61D874-9B29-48DA-BFDD-300877EE7872}"/>
    <cellStyle name="Note 2 5 3 7 2 2" xfId="20757" xr:uid="{5094FC10-BA20-4897-B830-240BE38DA4C9}"/>
    <cellStyle name="Note 2 5 3 7 2 3" xfId="25176" xr:uid="{7914C14B-FE52-4AC5-930E-64A310149AEE}"/>
    <cellStyle name="Note 2 5 3 7 3" xfId="13325" xr:uid="{DCC83F3C-F381-45D3-8560-8C42CC6FA4CC}"/>
    <cellStyle name="Note 2 5 3 7 3 2" xfId="22772" xr:uid="{6554EEF3-42E8-45DD-801C-175C4FFA32DC}"/>
    <cellStyle name="Note 2 5 3 7 4" xfId="17042" xr:uid="{F50A80C3-5282-423E-B46F-3F5724721200}"/>
    <cellStyle name="Note 2 5 3 8" xfId="9465" xr:uid="{F47B2774-BBEC-4191-BEDB-A7CCB4656B9E}"/>
    <cellStyle name="Note 2 5 3 8 2" xfId="15163" xr:uid="{D7AFE7A1-07CF-4522-B7A2-72D6AB67AA27}"/>
    <cellStyle name="Note 2 5 3 8 2 2" xfId="24610" xr:uid="{F10AEC47-294E-462B-9600-7900184B68CB}"/>
    <cellStyle name="Note 2 5 3 8 3" xfId="18910" xr:uid="{6C87F697-3A10-4415-9C3F-9B6BC31B3508}"/>
    <cellStyle name="Note 2 5 3 9" xfId="27947" xr:uid="{E8AAB737-2EB0-47E4-97CA-3369067E2C35}"/>
    <cellStyle name="Note 2 5 4" xfId="5940" xr:uid="{50FABFED-360B-4D08-8602-B0483957167E}"/>
    <cellStyle name="Note 2 5 4 2" xfId="6608" xr:uid="{70C006CA-E7DA-4142-A0C3-72D2A33C4182}"/>
    <cellStyle name="Note 2 5 4 2 2" xfId="10338" xr:uid="{1C937549-35DC-4FE5-8C64-831C3C407294}"/>
    <cellStyle name="Note 2 5 4 2 2 2" xfId="19784" xr:uid="{C078703D-E7A9-445B-BC9D-1B1B69D1D65C}"/>
    <cellStyle name="Note 2 5 4 2 3" xfId="16055" xr:uid="{81266466-E0DD-412D-8277-027BB52D3063}"/>
    <cellStyle name="Note 2 5 4 3" xfId="9669" xr:uid="{12A7AE1E-0069-4A66-ACB3-E0D9734C18AE}"/>
    <cellStyle name="Note 2 5 4 3 2" xfId="19114" xr:uid="{F349207A-8F7B-4187-A690-166141DB2D3E}"/>
    <cellStyle name="Note 2 5 4 4" xfId="15385" xr:uid="{E34B6FE2-52E2-4797-8928-7E2045BA82B4}"/>
    <cellStyle name="Note 2 5 4 5" xfId="28118" xr:uid="{30EC07B5-E352-40CC-8359-8AE59ECBFF13}"/>
    <cellStyle name="Note 2 5 4 6" xfId="27396" xr:uid="{749F952F-65B2-47F5-8DE3-D982D45BEB5D}"/>
    <cellStyle name="Note 2 5 4 7" xfId="28652" xr:uid="{1444B6F8-9099-4C3E-A6BB-FACAE11F542B}"/>
    <cellStyle name="Note 2 5 5" xfId="7258" xr:uid="{83244944-6645-4F83-A463-8D618B2EBF88}"/>
    <cellStyle name="Note 2 5 5 2" xfId="10987" xr:uid="{16C406FD-F9CB-47F8-AF1E-4BBBFE8C2CE2}"/>
    <cellStyle name="Note 2 5 5 2 2" xfId="20434" xr:uid="{239C5048-98A4-4428-ABC5-486BDCBD09C3}"/>
    <cellStyle name="Note 2 5 5 2 3" xfId="24858" xr:uid="{AF6D947A-3E67-46EE-BB76-EAC7521775A0}"/>
    <cellStyle name="Note 2 5 5 3" xfId="12993" xr:uid="{386AE216-D6E6-4169-B5FF-CB07250D8005}"/>
    <cellStyle name="Note 2 5 5 3 2" xfId="22440" xr:uid="{435C4C52-743B-4C78-8FAD-A7E3C767435F}"/>
    <cellStyle name="Note 2 5 5 4" xfId="16705" xr:uid="{AC3426E8-CA0D-458B-B837-999D8683E9F4}"/>
    <cellStyle name="Note 2 5 6" xfId="8582" xr:uid="{9A165A66-0AF9-4579-BA60-B807EA72E130}"/>
    <cellStyle name="Note 2 5 6 2" xfId="12132" xr:uid="{1409CCF3-3A6A-43F1-AC6F-B621C5B1D91C}"/>
    <cellStyle name="Note 2 5 6 2 2" xfId="21579" xr:uid="{291C0435-5F7B-4757-B1AB-BBB18955B544}"/>
    <cellStyle name="Note 2 5 6 2 3" xfId="25973" xr:uid="{4FBE03E4-245B-4F79-9CC6-9F73E7B094C9}"/>
    <cellStyle name="Note 2 5 6 3" xfId="14285" xr:uid="{95D3D653-7B3C-4DC8-8E36-E73E32711707}"/>
    <cellStyle name="Note 2 5 6 3 2" xfId="23732" xr:uid="{04D51CC3-AA27-4F80-BB7E-016A97991FF4}"/>
    <cellStyle name="Note 2 5 6 4" xfId="18027" xr:uid="{0C5E5213-4886-42C1-B0E4-06F053CB4C61}"/>
    <cellStyle name="Note 2 5 7" xfId="9060" xr:uid="{4B5DB3BC-4938-4511-8D67-325C31AF875C}"/>
    <cellStyle name="Note 2 5 7 2" xfId="12542" xr:uid="{F5FD1231-CD30-4783-93A0-46A265BEBB4F}"/>
    <cellStyle name="Note 2 5 7 2 2" xfId="21989" xr:uid="{3D050379-8323-4669-ADF9-BEA69802BFD1}"/>
    <cellStyle name="Note 2 5 7 2 3" xfId="26381" xr:uid="{7B6DAC37-9CDC-46C7-A300-5A4D1FDC9EB3}"/>
    <cellStyle name="Note 2 5 7 3" xfId="14761" xr:uid="{774D2353-D895-412A-837C-E57F05001FC7}"/>
    <cellStyle name="Note 2 5 7 3 2" xfId="24208" xr:uid="{C72CAE5D-DD56-4CB2-BB19-1469AEFB4E97}"/>
    <cellStyle name="Note 2 5 7 4" xfId="18505" xr:uid="{6F13E679-02B2-44EE-8276-B137610BAE47}"/>
    <cellStyle name="Note 2 5 8" xfId="8298" xr:uid="{E6A658F0-1696-401A-9335-FA0DEFEF5985}"/>
    <cellStyle name="Note 2 5 8 2" xfId="11895" xr:uid="{BB360A16-8D8A-43DD-8E5B-2C602B051EA3}"/>
    <cellStyle name="Note 2 5 8 2 2" xfId="21342" xr:uid="{C68F633F-471B-45B6-A26D-C158C3941014}"/>
    <cellStyle name="Note 2 5 8 2 3" xfId="25756" xr:uid="{0F803BB3-6B23-47AC-A7BF-76868595A1CF}"/>
    <cellStyle name="Note 2 5 8 3" xfId="14021" xr:uid="{17F2F28B-5767-48F5-BD49-18499922BF76}"/>
    <cellStyle name="Note 2 5 8 3 2" xfId="23468" xr:uid="{93478EBE-CA7B-46B3-B0E6-7E11B50A1FD7}"/>
    <cellStyle name="Note 2 5 8 4" xfId="17743" xr:uid="{D9E4F56C-94FE-4CB0-9885-BFE77CB81431}"/>
    <cellStyle name="Note 2 5 9" xfId="8176" xr:uid="{7EF3E633-A73E-4232-8862-01488A93A4E9}"/>
    <cellStyle name="Note 2 5 9 2" xfId="11795" xr:uid="{F628FFEF-8359-47D3-9F23-E0A1AA6EFB71}"/>
    <cellStyle name="Note 2 5 9 2 2" xfId="21242" xr:uid="{5DBE37BC-B0C4-467D-8DD9-390C0257805A}"/>
    <cellStyle name="Note 2 5 9 2 3" xfId="25656" xr:uid="{7ACA232D-9EBB-4D76-84AE-50199EAC33B9}"/>
    <cellStyle name="Note 2 5 9 3" xfId="13899" xr:uid="{DB12FB14-B513-4D11-BE85-3FCF3317B554}"/>
    <cellStyle name="Note 2 5 9 3 2" xfId="23346" xr:uid="{808E5A3B-1452-406E-A953-72FF240D46E4}"/>
    <cellStyle name="Note 2 5 9 4" xfId="17621" xr:uid="{F3424766-39A8-49C6-9BA3-F5CCCD8A73F4}"/>
    <cellStyle name="Note 2 6" xfId="1789" xr:uid="{17269B30-76E1-4F19-8C3B-E7D99CE890BB}"/>
    <cellStyle name="Note 2 6 10" xfId="8985" xr:uid="{3050DFD6-EF53-49B4-89D8-1B3B3681785D}"/>
    <cellStyle name="Note 2 6 10 2" xfId="12469" xr:uid="{1844B089-5C83-4484-886A-F70B02382043}"/>
    <cellStyle name="Note 2 6 10 2 2" xfId="21916" xr:uid="{0F653926-C348-42E8-8373-E7B04C19029B}"/>
    <cellStyle name="Note 2 6 10 2 3" xfId="26308" xr:uid="{1F95066F-CA56-43E9-AACE-13E4DE72B480}"/>
    <cellStyle name="Note 2 6 10 3" xfId="14686" xr:uid="{D70B4326-6DDD-4435-BAB9-FD2ED6C38E3D}"/>
    <cellStyle name="Note 2 6 10 3 2" xfId="24133" xr:uid="{56651D5C-861A-48D2-9953-4AAD79DD1966}"/>
    <cellStyle name="Note 2 6 10 4" xfId="18430" xr:uid="{52F217FC-C395-4543-A8E4-1357F2A67D00}"/>
    <cellStyle name="Note 2 6 11" xfId="7926" xr:uid="{96B6790A-09F8-485B-B233-858A66C85BFA}"/>
    <cellStyle name="Note 2 6 11 2" xfId="13653" xr:uid="{4B71FF47-95C8-4D50-B4DD-5F7A868D8737}"/>
    <cellStyle name="Note 2 6 11 2 2" xfId="23100" xr:uid="{4CA8FA76-631E-4CB9-9F29-064DA1217752}"/>
    <cellStyle name="Note 2 6 11 3" xfId="17371" xr:uid="{1EBA4792-576F-4F19-BBE2-BE26E3EEAF5C}"/>
    <cellStyle name="Note 2 6 12" xfId="27118" xr:uid="{782A3C9C-B722-4CBC-8A30-9CA7DADE0916}"/>
    <cellStyle name="Note 2 6 13" xfId="27861" xr:uid="{FEEDBCDA-4384-4CE4-B247-67E069ABCE83}"/>
    <cellStyle name="Note 2 6 2" xfId="4095" xr:uid="{CA43424B-C00E-4ED2-BE28-6D53FD2819FD}"/>
    <cellStyle name="Note 2 6 2 10" xfId="27352" xr:uid="{C182DFD6-8AFD-4887-88E6-F054A1F2E1C0}"/>
    <cellStyle name="Note 2 6 2 2" xfId="6288" xr:uid="{8A1A6316-D6D0-49FD-A670-ABEB40D125FC}"/>
    <cellStyle name="Note 2 6 2 2 2" xfId="6956" xr:uid="{779C8FCC-6EB5-471C-8DC3-D5791E51033C}"/>
    <cellStyle name="Note 2 6 2 2 2 2" xfId="10686" xr:uid="{A0C0936D-770C-4C23-B754-AA4DF996176C}"/>
    <cellStyle name="Note 2 6 2 2 2 2 2" xfId="20133" xr:uid="{6D31CEFB-BD40-4D1D-B23C-5C6B3F861CAD}"/>
    <cellStyle name="Note 2 6 2 2 2 3" xfId="16404" xr:uid="{82EB00EE-9ADE-4CEA-8E85-78F86BBE0AE9}"/>
    <cellStyle name="Note 2 6 2 2 3" xfId="10017" xr:uid="{39D8B23D-C3C7-491E-ACA6-B7DB19C8AB71}"/>
    <cellStyle name="Note 2 6 2 2 3 2" xfId="19463" xr:uid="{FA70C410-2561-4317-A156-379A5717F760}"/>
    <cellStyle name="Note 2 6 2 2 4" xfId="15734" xr:uid="{71B3693F-8423-49D8-A424-C309F57DA7F9}"/>
    <cellStyle name="Note 2 6 2 2 5" xfId="28296" xr:uid="{81E1DA2E-119E-456F-B47C-B073A0F6BB72}"/>
    <cellStyle name="Note 2 6 2 2 6" xfId="27448" xr:uid="{BB9DC356-275F-48FA-8D69-F585E3302D1D}"/>
    <cellStyle name="Note 2 6 2 2 7" xfId="28804" xr:uid="{94050E49-95B2-47E3-B7AF-DFD6A4C81D8D}"/>
    <cellStyle name="Note 2 6 2 3" xfId="7448" xr:uid="{19846965-539A-49B5-AA1B-C6C30D6600E1}"/>
    <cellStyle name="Note 2 6 2 3 2" xfId="11177" xr:uid="{C9C5F731-9BBD-4A63-9311-B7F5395094C4}"/>
    <cellStyle name="Note 2 6 2 3 2 2" xfId="20624" xr:uid="{7CA5F550-0EA3-4C50-BB7F-CC71E868B763}"/>
    <cellStyle name="Note 2 6 2 3 2 3" xfId="25048" xr:uid="{9EA77D6B-902B-4053-9E92-1907FF91731A}"/>
    <cellStyle name="Note 2 6 2 3 3" xfId="13183" xr:uid="{98D2498C-A7AE-43BD-A594-CE9E1F4194DF}"/>
    <cellStyle name="Note 2 6 2 3 3 2" xfId="22630" xr:uid="{8182BDD1-3D39-43AE-8530-6627D29C0715}"/>
    <cellStyle name="Note 2 6 2 3 4" xfId="16895" xr:uid="{3CEDEA14-FA66-4F7F-814E-981033EBF5D7}"/>
    <cellStyle name="Note 2 6 2 4" xfId="8260" xr:uid="{D07EDCC1-0C19-481B-9E22-90BDADB44BF7}"/>
    <cellStyle name="Note 2 6 2 4 2" xfId="11864" xr:uid="{81F0242E-4BAC-42FF-9AE6-550436CDD09A}"/>
    <cellStyle name="Note 2 6 2 4 2 2" xfId="21311" xr:uid="{291551FE-DAC5-4223-B50C-4BA5C4FE2716}"/>
    <cellStyle name="Note 2 6 2 4 2 3" xfId="25725" xr:uid="{A5FDC197-253A-424E-835C-57F5F6137F78}"/>
    <cellStyle name="Note 2 6 2 4 3" xfId="13983" xr:uid="{FA5C32CA-370B-47EF-8343-319E0D435F83}"/>
    <cellStyle name="Note 2 6 2 4 3 2" xfId="23430" xr:uid="{642DB287-AF64-45EA-84A1-8722E409B95B}"/>
    <cellStyle name="Note 2 6 2 4 4" xfId="17705" xr:uid="{AF5A9E9D-3F9A-4475-9A4F-E18BD6E2BD31}"/>
    <cellStyle name="Note 2 6 2 5" xfId="8769" xr:uid="{89C52164-E5AF-40C7-BAA5-9D2118EBB8DF}"/>
    <cellStyle name="Note 2 6 2 5 2" xfId="12286" xr:uid="{99B5BD8C-196D-4C94-A298-68B8B9FBE912}"/>
    <cellStyle name="Note 2 6 2 5 2 2" xfId="21733" xr:uid="{2CAEB32B-D789-4A97-BF29-C13D67BA5235}"/>
    <cellStyle name="Note 2 6 2 5 2 3" xfId="26126" xr:uid="{0E7DC03A-B224-4EF2-A942-5A3E726274D4}"/>
    <cellStyle name="Note 2 6 2 5 3" xfId="14471" xr:uid="{E4BA9C2F-4B9E-414D-980B-EBC52193D9CB}"/>
    <cellStyle name="Note 2 6 2 5 3 2" xfId="23918" xr:uid="{13B9628A-4A32-49A8-91A2-E6212A6A2C2E}"/>
    <cellStyle name="Note 2 6 2 5 4" xfId="18214" xr:uid="{C27C70A0-CC86-4ED8-8541-AC1867055424}"/>
    <cellStyle name="Note 2 6 2 6" xfId="8217" xr:uid="{33056A25-23A0-4A64-A445-42EF217C18B1}"/>
    <cellStyle name="Note 2 6 2 6 2" xfId="11825" xr:uid="{8FAA6BEF-0500-48E6-842A-43344FD5FD0D}"/>
    <cellStyle name="Note 2 6 2 6 2 2" xfId="21272" xr:uid="{AE389974-6739-44EF-B4F5-EB5F24A741CC}"/>
    <cellStyle name="Note 2 6 2 6 2 3" xfId="25686" xr:uid="{09971DA8-02AC-4E8B-92CC-7C02D499B0F7}"/>
    <cellStyle name="Note 2 6 2 6 3" xfId="13940" xr:uid="{9C244B2B-0D39-44EA-B9DF-702CEAE2B5C4}"/>
    <cellStyle name="Note 2 6 2 6 3 2" xfId="23387" xr:uid="{EEC94379-A1E0-49A5-9EF2-08891FB11920}"/>
    <cellStyle name="Note 2 6 2 6 4" xfId="17662" xr:uid="{7E00EEEC-5070-4F84-A750-C92318A970CB}"/>
    <cellStyle name="Note 2 6 2 7" xfId="9425" xr:uid="{146B565E-C7F3-4292-AF63-C030963B13A0}"/>
    <cellStyle name="Note 2 6 2 7 2" xfId="12831" xr:uid="{3F1AA189-524E-48BD-AB53-1250BF4DCF87}"/>
    <cellStyle name="Note 2 6 2 7 2 2" xfId="22278" xr:uid="{E8EF364A-2514-4B9D-B13B-DD0CAD7A1C95}"/>
    <cellStyle name="Note 2 6 2 7 2 3" xfId="26668" xr:uid="{51BDD551-99B0-47CE-8E63-A97492C7A9F9}"/>
    <cellStyle name="Note 2 6 2 7 3" xfId="15124" xr:uid="{D79ED45C-E7A9-49E4-ABB2-FAAF9428EB16}"/>
    <cellStyle name="Note 2 6 2 7 3 2" xfId="24571" xr:uid="{F15C02E6-28B8-4F41-994C-4037B32A4323}"/>
    <cellStyle name="Note 2 6 2 7 4" xfId="18870" xr:uid="{20A02528-17A0-42D5-A7B3-6C055433558B}"/>
    <cellStyle name="Note 2 6 2 8" xfId="8624" xr:uid="{9AFA120F-3485-4692-BC09-0097FFCF4CA2}"/>
    <cellStyle name="Note 2 6 2 8 2" xfId="14327" xr:uid="{AA8B4ED9-6623-48EC-90D4-091636294EDC}"/>
    <cellStyle name="Note 2 6 2 8 2 2" xfId="23774" xr:uid="{77242C69-7C67-4948-A4A3-CAE00B708EA1}"/>
    <cellStyle name="Note 2 6 2 8 3" xfId="18069" xr:uid="{5755DBCB-37A6-451C-84CB-9449A98B37C2}"/>
    <cellStyle name="Note 2 6 2 9" xfId="27638" xr:uid="{C17063C5-FCB8-4DC2-B129-A5194A94ADC2}"/>
    <cellStyle name="Note 2 6 3" xfId="4094" xr:uid="{5169D474-7304-4F66-AE7A-CCDCF245989B}"/>
    <cellStyle name="Note 2 6 4" xfId="5556" xr:uid="{E94D02DB-39C3-492C-B9D6-4FC48D72E2F0}"/>
    <cellStyle name="Note 2 6 5" xfId="5941" xr:uid="{0D21C079-5C8F-472E-8103-43BB0252BD1E}"/>
    <cellStyle name="Note 2 6 5 2" xfId="6609" xr:uid="{3776B5C3-CCFD-48D6-A7E7-711846F63445}"/>
    <cellStyle name="Note 2 6 5 2 2" xfId="10339" xr:uid="{87E991A9-FBAA-4C95-91CE-3D2A132CF94D}"/>
    <cellStyle name="Note 2 6 5 2 2 2" xfId="19785" xr:uid="{9420DA90-55BE-4A81-854C-806093FF3803}"/>
    <cellStyle name="Note 2 6 5 2 3" xfId="16056" xr:uid="{C87E2F48-E9DA-479C-B496-8CC942B9464D}"/>
    <cellStyle name="Note 2 6 5 3" xfId="9670" xr:uid="{F0E6EF5A-2FFE-4B25-BEAB-763F10F2CC0F}"/>
    <cellStyle name="Note 2 6 5 3 2" xfId="19115" xr:uid="{715B0EFC-BEC7-4467-9C43-36309E2195E5}"/>
    <cellStyle name="Note 2 6 5 4" xfId="15386" xr:uid="{3A8461E0-49A2-4923-9A95-074F2D090523}"/>
    <cellStyle name="Note 2 6 5 5" xfId="28119" xr:uid="{CA982F0D-6F4C-4A1F-A922-3EB29377831E}"/>
    <cellStyle name="Note 2 6 5 6" xfId="27363" xr:uid="{03D373C1-269C-4E13-8D98-A7DDAF4552C4}"/>
    <cellStyle name="Note 2 6 5 7" xfId="28653" xr:uid="{9A712443-D3E0-43E0-9930-27AAE66229B7}"/>
    <cellStyle name="Note 2 6 6" xfId="7257" xr:uid="{D90E8FBE-88A1-4285-A3AF-2345ADC5E9C7}"/>
    <cellStyle name="Note 2 6 6 2" xfId="10986" xr:uid="{51C97BB7-1AC5-4A92-84E5-3D31CC3C5E5A}"/>
    <cellStyle name="Note 2 6 6 2 2" xfId="20433" xr:uid="{622355F0-FB50-4D6F-BFA4-97858AB1799E}"/>
    <cellStyle name="Note 2 6 6 2 3" xfId="24857" xr:uid="{5AE133ED-B678-424E-B5E8-18AD5F43EE9D}"/>
    <cellStyle name="Note 2 6 6 3" xfId="12992" xr:uid="{4F547695-44C8-4838-BA0E-3AD25C9005AF}"/>
    <cellStyle name="Note 2 6 6 3 2" xfId="22439" xr:uid="{F3FB9D00-BCF5-4266-BBF2-5DAB09D9B68B}"/>
    <cellStyle name="Note 2 6 6 4" xfId="16704" xr:uid="{9FF3A87B-A8D0-4C76-B6D7-FE42967CFFE0}"/>
    <cellStyle name="Note 2 6 7" xfId="8583" xr:uid="{8318283B-2952-471E-AA05-FC51A2C70D05}"/>
    <cellStyle name="Note 2 6 7 2" xfId="12133" xr:uid="{F07BF626-0CA0-4D0E-92B1-366CB40ED96D}"/>
    <cellStyle name="Note 2 6 7 2 2" xfId="21580" xr:uid="{86336967-E6BC-49E0-881B-E41707702F2F}"/>
    <cellStyle name="Note 2 6 7 2 3" xfId="25974" xr:uid="{A516DAD8-DDE5-46EB-9819-B523B4CD8E0E}"/>
    <cellStyle name="Note 2 6 7 3" xfId="14286" xr:uid="{3D96C81E-C7B6-414E-A796-E62F036F23C4}"/>
    <cellStyle name="Note 2 6 7 3 2" xfId="23733" xr:uid="{9A8AFB1F-2EF0-4F80-A293-266BD887568A}"/>
    <cellStyle name="Note 2 6 7 4" xfId="18028" xr:uid="{56133623-5C67-4A85-837A-D68C3AA349F3}"/>
    <cellStyle name="Note 2 6 8" xfId="7608" xr:uid="{47EEB93E-C2B9-4F10-AB58-98C62256D58B}"/>
    <cellStyle name="Note 2 6 8 2" xfId="11321" xr:uid="{31A0B81E-1B3D-4986-806C-C70128858131}"/>
    <cellStyle name="Note 2 6 8 2 2" xfId="20768" xr:uid="{73549898-ECA8-40F6-BB4A-8FFD3D38D2A1}"/>
    <cellStyle name="Note 2 6 8 2 3" xfId="25187" xr:uid="{C628E908-EBD2-4813-9565-AF95C8856F66}"/>
    <cellStyle name="Note 2 6 8 3" xfId="13336" xr:uid="{75668EA4-FD09-492D-A6F1-D1E7A60A0E39}"/>
    <cellStyle name="Note 2 6 8 3 2" xfId="22783" xr:uid="{07C3EC7A-4E31-4249-9A6F-094F07E4C1E3}"/>
    <cellStyle name="Note 2 6 8 4" xfId="17053" xr:uid="{8250909D-3CFE-4D3E-9DCD-F610CBDDE0E2}"/>
    <cellStyle name="Note 2 6 9" xfId="8738" xr:uid="{1D01FD9C-4CA6-43C3-B780-5BD3B02E9AF0}"/>
    <cellStyle name="Note 2 6 9 2" xfId="12258" xr:uid="{38E2927A-1AED-435C-9AF5-080DDA179654}"/>
    <cellStyle name="Note 2 6 9 2 2" xfId="21705" xr:uid="{475D412F-D1C5-483F-88A0-FEB82748D35A}"/>
    <cellStyle name="Note 2 6 9 2 3" xfId="26099" xr:uid="{B15F9BEF-CA66-455A-B0FD-1C6EA18639FD}"/>
    <cellStyle name="Note 2 6 9 3" xfId="14441" xr:uid="{16FBCB33-A28F-42C2-A08E-13F808616E0B}"/>
    <cellStyle name="Note 2 6 9 3 2" xfId="23888" xr:uid="{7851E93B-BE82-4CC9-B79A-5A3649335801}"/>
    <cellStyle name="Note 2 6 9 4" xfId="18183" xr:uid="{B260101D-2E7F-4B67-976D-22EBAFFC106D}"/>
    <cellStyle name="Note 2 7" xfId="1790" xr:uid="{8C3C35B2-43B0-4EF4-A579-FA42354BD8B3}"/>
    <cellStyle name="Note 2 7 10" xfId="9414" xr:uid="{64EB4B68-7FD7-4B8F-973A-4F93BC6AF385}"/>
    <cellStyle name="Note 2 7 10 2" xfId="15113" xr:uid="{F6C59508-978C-4611-A71B-97A2A5CCACCD}"/>
    <cellStyle name="Note 2 7 10 2 2" xfId="24560" xr:uid="{8C3E4D96-3C7C-4C55-9DF1-10067547DBFE}"/>
    <cellStyle name="Note 2 7 10 3" xfId="18859" xr:uid="{32A6C7D2-D351-472A-A61B-8F93E58AEB43}"/>
    <cellStyle name="Note 2 7 11" xfId="27119" xr:uid="{28FEFAB4-839E-468B-AF28-6AA1516DA0AB}"/>
    <cellStyle name="Note 2 7 12" xfId="27525" xr:uid="{45458EB4-8737-438B-9D22-3929A3E65F85}"/>
    <cellStyle name="Note 2 7 2" xfId="4096" xr:uid="{C0500752-1554-4259-AFCF-FF1C3E101505}"/>
    <cellStyle name="Note 2 7 2 10" xfId="26884" xr:uid="{F1187321-C8DB-4DB0-A544-BB8DBF4B7A87}"/>
    <cellStyle name="Note 2 7 2 2" xfId="6289" xr:uid="{F5C32FAD-B666-41BC-B8D3-C590D55A10DB}"/>
    <cellStyle name="Note 2 7 2 2 2" xfId="6957" xr:uid="{18E51C8A-EC04-4640-AF36-475CEBE84FE5}"/>
    <cellStyle name="Note 2 7 2 2 2 2" xfId="10687" xr:uid="{FE7ABCE2-6673-4A2E-9E66-EF8CF3574094}"/>
    <cellStyle name="Note 2 7 2 2 2 2 2" xfId="20134" xr:uid="{D9C0390C-02EA-49E2-BF45-E14C786E98E9}"/>
    <cellStyle name="Note 2 7 2 2 2 3" xfId="16405" xr:uid="{409072AF-5BC3-4F4F-B6F9-6CFE189B3FB8}"/>
    <cellStyle name="Note 2 7 2 2 3" xfId="10018" xr:uid="{26BC47D4-5B49-4E73-9D73-2267B3D57E3B}"/>
    <cellStyle name="Note 2 7 2 2 3 2" xfId="19464" xr:uid="{E5EE8096-3290-43ED-B572-551518C3F47E}"/>
    <cellStyle name="Note 2 7 2 2 4" xfId="15735" xr:uid="{11562194-8B5B-4079-B0DA-6CDF453F00BD}"/>
    <cellStyle name="Note 2 7 2 2 5" xfId="28297" xr:uid="{2B01DC7A-AA77-4E86-B423-34C089FD59A4}"/>
    <cellStyle name="Note 2 7 2 2 6" xfId="27292" xr:uid="{62332287-DA8A-41E4-85AF-7724AFF6BC26}"/>
    <cellStyle name="Note 2 7 2 2 7" xfId="28805" xr:uid="{04F3FEDB-BDC4-486C-8838-FB710C18CABF}"/>
    <cellStyle name="Note 2 7 2 3" xfId="7321" xr:uid="{A0B8F09A-0A79-4A42-8894-D77CA61016A4}"/>
    <cellStyle name="Note 2 7 2 3 2" xfId="11050" xr:uid="{EF929981-4E3E-4007-9584-5F1B7B036554}"/>
    <cellStyle name="Note 2 7 2 3 2 2" xfId="20497" xr:uid="{DD82DCC2-087A-4734-94C4-05AD55A8213A}"/>
    <cellStyle name="Note 2 7 2 3 2 3" xfId="24921" xr:uid="{8D8ED972-10E2-4F58-BA80-B7DA65ECA489}"/>
    <cellStyle name="Note 2 7 2 3 3" xfId="13056" xr:uid="{1F515438-F053-4086-A5D6-E8CC7044EEBD}"/>
    <cellStyle name="Note 2 7 2 3 3 2" xfId="22503" xr:uid="{5949A349-3B08-4F01-8F7E-E78083968D16}"/>
    <cellStyle name="Note 2 7 2 3 4" xfId="16768" xr:uid="{AA90AC3A-7ECE-457F-BE76-B3D1DAFA976F}"/>
    <cellStyle name="Note 2 7 2 4" xfId="7710" xr:uid="{C3150BA8-6ED3-4767-82C2-614B80A2FAF8}"/>
    <cellStyle name="Note 2 7 2 4 2" xfId="11399" xr:uid="{F37E9CE9-2E57-4919-AEEA-F89CFBD28E09}"/>
    <cellStyle name="Note 2 7 2 4 2 2" xfId="20846" xr:uid="{57D172FD-BC2A-484D-9392-E0FDF1B98F67}"/>
    <cellStyle name="Note 2 7 2 4 2 3" xfId="25265" xr:uid="{4C434C5C-AD84-4F96-8153-8895B27C1AB7}"/>
    <cellStyle name="Note 2 7 2 4 3" xfId="13438" xr:uid="{133B34A1-8633-4719-894D-81AE9FB73397}"/>
    <cellStyle name="Note 2 7 2 4 3 2" xfId="22885" xr:uid="{C1275CEE-0D73-41C7-9C46-0AD06E098FD9}"/>
    <cellStyle name="Note 2 7 2 4 4" xfId="17155" xr:uid="{E6B791A8-EAEE-4D6A-801C-17B358F61DA1}"/>
    <cellStyle name="Note 2 7 2 5" xfId="7631" xr:uid="{82DCC59D-AB30-4920-AD3C-28622F01AF25}"/>
    <cellStyle name="Note 2 7 2 5 2" xfId="11341" xr:uid="{969BDE39-C845-4364-8931-4150D50D87BF}"/>
    <cellStyle name="Note 2 7 2 5 2 2" xfId="20788" xr:uid="{68619A42-58B8-44BA-A3E0-D4EB15247DDD}"/>
    <cellStyle name="Note 2 7 2 5 2 3" xfId="25207" xr:uid="{4AB428CE-5382-4BA3-B32B-B07CD51DF984}"/>
    <cellStyle name="Note 2 7 2 5 3" xfId="13359" xr:uid="{4FB5222B-2F0B-4005-84B4-93CC942722F9}"/>
    <cellStyle name="Note 2 7 2 5 3 2" xfId="22806" xr:uid="{95DD3A7C-4200-4648-A5FC-1936E273C651}"/>
    <cellStyle name="Note 2 7 2 5 4" xfId="17076" xr:uid="{DFF92F7D-A441-4B93-B029-156451A5CF3D}"/>
    <cellStyle name="Note 2 7 2 6" xfId="7643" xr:uid="{5BBA116F-4C9C-462B-A141-6CB454FB2BBA}"/>
    <cellStyle name="Note 2 7 2 6 2" xfId="11351" xr:uid="{203889DD-4BDB-4BB2-8374-CBAEC55D6DDD}"/>
    <cellStyle name="Note 2 7 2 6 2 2" xfId="20798" xr:uid="{4F9C4CEA-1756-4812-8042-C73E41C8EE9F}"/>
    <cellStyle name="Note 2 7 2 6 2 3" xfId="25217" xr:uid="{2C716297-526B-4581-ADDB-CC93FCC9D640}"/>
    <cellStyle name="Note 2 7 2 6 3" xfId="13371" xr:uid="{70EA4F20-966A-4257-86E9-24EE117B4CC9}"/>
    <cellStyle name="Note 2 7 2 6 3 2" xfId="22818" xr:uid="{C9EDD4D7-951C-4FFA-8207-D4EC920D0BC6}"/>
    <cellStyle name="Note 2 7 2 6 4" xfId="17088" xr:uid="{DBF5CC9A-D6B3-4CC8-B0DE-350760E1CBA4}"/>
    <cellStyle name="Note 2 7 2 7" xfId="7819" xr:uid="{8462E04B-DCEA-413B-9C99-89D14292766B}"/>
    <cellStyle name="Note 2 7 2 7 2" xfId="11485" xr:uid="{AEBA747B-2377-47B2-9A88-EB233AF9AD32}"/>
    <cellStyle name="Note 2 7 2 7 2 2" xfId="20932" xr:uid="{19BCC314-AE54-4E67-8AC3-805DCD7D0BCB}"/>
    <cellStyle name="Note 2 7 2 7 2 3" xfId="25351" xr:uid="{FBEA20EC-C3D7-445B-B504-001D408C69D6}"/>
    <cellStyle name="Note 2 7 2 7 3" xfId="13547" xr:uid="{A2944832-8241-4019-8B77-623BFBADC260}"/>
    <cellStyle name="Note 2 7 2 7 3 2" xfId="22994" xr:uid="{4E96D380-25AD-4566-AEE7-6D7AF356FA2D}"/>
    <cellStyle name="Note 2 7 2 7 4" xfId="17264" xr:uid="{BA819723-6E21-4A10-8BA7-A69A67B42BD0}"/>
    <cellStyle name="Note 2 7 2 8" xfId="7621" xr:uid="{C48B79FE-E47A-4D46-9EFB-B51D1174FD7C}"/>
    <cellStyle name="Note 2 7 2 8 2" xfId="13349" xr:uid="{2DC2158E-A4A1-472D-8283-E07B9F17E77B}"/>
    <cellStyle name="Note 2 7 2 8 2 2" xfId="22796" xr:uid="{46CAEEC2-3655-4F49-B5A8-49FF48AD1ABB}"/>
    <cellStyle name="Note 2 7 2 8 3" xfId="17066" xr:uid="{27F7D088-B25B-4A53-AF9E-CBCE581A3DC8}"/>
    <cellStyle name="Note 2 7 2 9" xfId="27639" xr:uid="{011F8C6D-AA01-47F8-B387-A7C196A9952B}"/>
    <cellStyle name="Note 2 7 3" xfId="5557" xr:uid="{DC96769D-A0BB-4CCB-8348-4AB40EDEC400}"/>
    <cellStyle name="Note 2 7 3 10" xfId="28004" xr:uid="{BB283BF7-ADC1-4DE7-A4CD-70ABB1E7EBBA}"/>
    <cellStyle name="Note 2 7 3 2" xfId="6427" xr:uid="{878CAAF9-52C4-48BB-A329-EAE01B41101D}"/>
    <cellStyle name="Note 2 7 3 2 2" xfId="7096" xr:uid="{B96C8EBF-26A6-4C21-808C-A934480E2726}"/>
    <cellStyle name="Note 2 7 3 2 2 2" xfId="10826" xr:uid="{3E56A991-2A8A-4ED4-8A5A-4B289E659788}"/>
    <cellStyle name="Note 2 7 3 2 2 2 2" xfId="20273" xr:uid="{E565594E-3C9E-450F-8814-E307034E7D8E}"/>
    <cellStyle name="Note 2 7 3 2 2 3" xfId="16544" xr:uid="{ABBC6F5D-07F5-47FF-98A7-C353F4A2AC60}"/>
    <cellStyle name="Note 2 7 3 2 3" xfId="10157" xr:uid="{2AD32D89-7B6C-409A-BC4F-98FCB953ECC2}"/>
    <cellStyle name="Note 2 7 3 2 3 2" xfId="19603" xr:uid="{377199DC-F989-4344-93D1-85351CDE9148}"/>
    <cellStyle name="Note 2 7 3 2 4" xfId="15874" xr:uid="{5E361A67-F788-4B68-89AB-78AFED622DAE}"/>
    <cellStyle name="Note 2 7 3 2 5" xfId="28397" xr:uid="{ABF99F41-AD8A-4900-B891-47E453B268D1}"/>
    <cellStyle name="Note 2 7 3 2 6" xfId="26813" xr:uid="{A1DC91F7-7EA2-485A-9973-E2E91E2C3BD7}"/>
    <cellStyle name="Note 2 7 3 2 7" xfId="28903" xr:uid="{9D7A7224-7CBB-4727-A77A-2F192D934C43}"/>
    <cellStyle name="Note 2 7 3 3" xfId="7282" xr:uid="{615592EF-55D6-48F7-B96E-C1F95C3A83E9}"/>
    <cellStyle name="Note 2 7 3 3 2" xfId="11011" xr:uid="{54C16F9F-3130-448B-BD82-4839787075E0}"/>
    <cellStyle name="Note 2 7 3 3 2 2" xfId="20458" xr:uid="{DB794164-3F42-4AED-A847-DDC99B080CE1}"/>
    <cellStyle name="Note 2 7 3 3 2 3" xfId="24882" xr:uid="{8EA0C1DD-1249-4ED5-8C2D-524EA79A4299}"/>
    <cellStyle name="Note 2 7 3 3 3" xfId="13017" xr:uid="{0522E90D-0F4B-443E-A14B-F4FDD3E84609}"/>
    <cellStyle name="Note 2 7 3 3 3 2" xfId="22464" xr:uid="{398600F0-0BF7-494A-8754-C9A57DC9371A}"/>
    <cellStyle name="Note 2 7 3 3 4" xfId="16729" xr:uid="{AE919F23-53C7-49A6-8E33-8768E577EA7C}"/>
    <cellStyle name="Note 2 7 3 4" xfId="9194" xr:uid="{75AD6E81-AC1B-41C9-8E61-0F979DEFD3B6}"/>
    <cellStyle name="Note 2 7 3 4 2" xfId="12653" xr:uid="{4852AF9E-CD34-456A-A0AB-66137E6CF135}"/>
    <cellStyle name="Note 2 7 3 4 2 2" xfId="22100" xr:uid="{05C07AE7-C5CD-4E43-A4FD-96425B0E884E}"/>
    <cellStyle name="Note 2 7 3 4 2 3" xfId="26491" xr:uid="{2081E9E3-5AFB-4EED-83A9-74C962E966EF}"/>
    <cellStyle name="Note 2 7 3 4 3" xfId="14894" xr:uid="{F3617256-C0AB-49B5-BBD2-394814DAE578}"/>
    <cellStyle name="Note 2 7 3 4 3 2" xfId="24341" xr:uid="{DA9E877A-F1FE-4C16-8172-5128E8018D5B}"/>
    <cellStyle name="Note 2 7 3 4 4" xfId="18639" xr:uid="{028A2D7A-6824-4DA3-8641-CC3529C3F694}"/>
    <cellStyle name="Note 2 7 3 5" xfId="9245" xr:uid="{B28A3455-F5FC-4589-8886-E3ECECBCC46C}"/>
    <cellStyle name="Note 2 7 3 5 2" xfId="12697" xr:uid="{04FECB28-33C8-4DCF-9A96-7F0942EC8B5C}"/>
    <cellStyle name="Note 2 7 3 5 2 2" xfId="22144" xr:uid="{CEE3D451-28A6-40A8-BC97-C1AD3165E0DE}"/>
    <cellStyle name="Note 2 7 3 5 2 3" xfId="26534" xr:uid="{16693098-EEC8-4FAD-9F59-A06ECC8752A6}"/>
    <cellStyle name="Note 2 7 3 5 3" xfId="14944" xr:uid="{8A2E86E8-1037-4C59-9209-C2E5D580B3A3}"/>
    <cellStyle name="Note 2 7 3 5 3 2" xfId="24391" xr:uid="{BDE8C2C3-F099-4877-B6C1-18B7F9935DFF}"/>
    <cellStyle name="Note 2 7 3 5 4" xfId="18690" xr:uid="{A23CCB04-738A-45CC-950D-22280C88F7EE}"/>
    <cellStyle name="Note 2 7 3 6" xfId="9338" xr:uid="{2B3460DA-9637-409C-9728-A36BCB04E617}"/>
    <cellStyle name="Note 2 7 3 6 2" xfId="12774" xr:uid="{79FBC420-C679-4228-A971-1103BFA11E79}"/>
    <cellStyle name="Note 2 7 3 6 2 2" xfId="22221" xr:uid="{427D7923-9D2C-40A9-A199-F161237902FE}"/>
    <cellStyle name="Note 2 7 3 6 2 3" xfId="26611" xr:uid="{74309B53-BD7B-4C88-9C57-F4638F33C9D0}"/>
    <cellStyle name="Note 2 7 3 6 3" xfId="15037" xr:uid="{533A0D1E-46CF-4C70-A68E-82AABA2E5FE6}"/>
    <cellStyle name="Note 2 7 3 6 3 2" xfId="24484" xr:uid="{2EFE9C2C-0CC7-4FBF-A9F7-76909AE7FEC3}"/>
    <cellStyle name="Note 2 7 3 6 4" xfId="18783" xr:uid="{2FDFE85B-94B5-4E24-A4EE-D98FB9E54632}"/>
    <cellStyle name="Note 2 7 3 7" xfId="8086" xr:uid="{6F8B996E-1312-4138-A50B-CBE38E69D6D6}"/>
    <cellStyle name="Note 2 7 3 7 2" xfId="11724" xr:uid="{2340A184-EEE1-420A-911C-2B0C710EA515}"/>
    <cellStyle name="Note 2 7 3 7 2 2" xfId="21171" xr:uid="{B7998C60-AF64-47DD-80DC-2DAF2542E43C}"/>
    <cellStyle name="Note 2 7 3 7 2 3" xfId="25587" xr:uid="{9B49FDD2-EC8A-41F7-A981-3D83B4E0D33B}"/>
    <cellStyle name="Note 2 7 3 7 3" xfId="13811" xr:uid="{DAF1E2FE-3C73-499C-9746-1E8FCE00D57E}"/>
    <cellStyle name="Note 2 7 3 7 3 2" xfId="23258" xr:uid="{071DA601-4D71-4C6B-BFC4-EA43A9A8A4FD}"/>
    <cellStyle name="Note 2 7 3 7 4" xfId="17531" xr:uid="{392150EC-18F8-4DD9-BC6A-D128E44D802B}"/>
    <cellStyle name="Note 2 7 3 8" xfId="9466" xr:uid="{CDFEEFBF-01F1-4F55-BBD0-E20CC376763C}"/>
    <cellStyle name="Note 2 7 3 8 2" xfId="15164" xr:uid="{210F222E-8BAC-4B04-A4F8-087894243C5D}"/>
    <cellStyle name="Note 2 7 3 8 2 2" xfId="24611" xr:uid="{E403EBAA-3795-48B2-8F7F-CAE927744BA5}"/>
    <cellStyle name="Note 2 7 3 8 3" xfId="18911" xr:uid="{EC713685-6FE5-4961-8782-338D891441F9}"/>
    <cellStyle name="Note 2 7 3 9" xfId="27948" xr:uid="{56B26AF9-97D7-4E42-B3AF-B5673CB13168}"/>
    <cellStyle name="Note 2 7 4" xfId="5942" xr:uid="{3CF14E93-F5BB-439A-A995-2B3518808E66}"/>
    <cellStyle name="Note 2 7 4 2" xfId="6610" xr:uid="{DF07B95D-857E-4771-A18B-6D957B4789DA}"/>
    <cellStyle name="Note 2 7 4 2 2" xfId="10340" xr:uid="{C471A249-4BC8-411A-B1E1-B5B4811184A4}"/>
    <cellStyle name="Note 2 7 4 2 2 2" xfId="19786" xr:uid="{1AB0D2F6-2138-4F82-AEE0-6FCBDD57D4FD}"/>
    <cellStyle name="Note 2 7 4 2 3" xfId="16057" xr:uid="{5C93F571-8366-434D-9046-7B3EF221F600}"/>
    <cellStyle name="Note 2 7 4 3" xfId="9671" xr:uid="{7DEE872B-DE4B-4956-B725-29484D2D851A}"/>
    <cellStyle name="Note 2 7 4 3 2" xfId="19116" xr:uid="{5EB4095B-7EC8-40B6-9F15-A7AE02DEC90E}"/>
    <cellStyle name="Note 2 7 4 4" xfId="15387" xr:uid="{013ADC08-EEF1-4B53-BE7E-F5F05E1E80A5}"/>
    <cellStyle name="Note 2 7 4 5" xfId="28120" xr:uid="{588BD24A-7E3B-41C9-8DF7-7EA07E47FBA1}"/>
    <cellStyle name="Note 2 7 4 6" xfId="26979" xr:uid="{1B7CBEE5-0671-4D63-AB6B-1BAE98BF0AFB}"/>
    <cellStyle name="Note 2 7 4 7" xfId="28654" xr:uid="{4725DE2D-5106-4A4F-B9D5-9B0447681CF6}"/>
    <cellStyle name="Note 2 7 5" xfId="7256" xr:uid="{FCBD3C50-A473-48C2-B497-B730694623EC}"/>
    <cellStyle name="Note 2 7 5 2" xfId="10985" xr:uid="{AC8FC798-52F4-4E5B-9EB6-BE9EEE8F0451}"/>
    <cellStyle name="Note 2 7 5 2 2" xfId="20432" xr:uid="{EF4B2B03-5305-4BD7-ADD7-3367E043EB47}"/>
    <cellStyle name="Note 2 7 5 2 3" xfId="24856" xr:uid="{0BFDDF7E-738B-40EB-AD1B-12D694A928AA}"/>
    <cellStyle name="Note 2 7 5 3" xfId="12991" xr:uid="{BDE1FC67-B34F-4B78-A996-B650CC855E02}"/>
    <cellStyle name="Note 2 7 5 3 2" xfId="22438" xr:uid="{49C4DC0E-1EFA-44E1-9C16-4CF4541ADDED}"/>
    <cellStyle name="Note 2 7 5 4" xfId="16703" xr:uid="{0B6B0C27-86AC-4E20-82AC-1FD4A7E596B5}"/>
    <cellStyle name="Note 2 7 6" xfId="7986" xr:uid="{73E83552-7B99-44F9-A714-23AA342CA976}"/>
    <cellStyle name="Note 2 7 6 2" xfId="11637" xr:uid="{77CF28AC-EC7B-47B7-AFC3-B492550510B2}"/>
    <cellStyle name="Note 2 7 6 2 2" xfId="21084" xr:uid="{D4452732-4DD2-490E-8760-9C3D221104A6}"/>
    <cellStyle name="Note 2 7 6 2 3" xfId="25502" xr:uid="{A5D8A64B-CC9D-48FF-81F5-01B534C21A7E}"/>
    <cellStyle name="Note 2 7 6 3" xfId="13713" xr:uid="{A54DDD4D-8489-4F5A-84B6-F8B543CE62E3}"/>
    <cellStyle name="Note 2 7 6 3 2" xfId="23160" xr:uid="{358786CE-474A-4F8B-A3A6-02A2430A0B48}"/>
    <cellStyle name="Note 2 7 6 4" xfId="17431" xr:uid="{6A7EE0E2-7894-458A-A4C1-B1566D812B03}"/>
    <cellStyle name="Note 2 7 7" xfId="7781" xr:uid="{28DBF0F7-8833-4BB9-BDCF-C2D713BA78DF}"/>
    <cellStyle name="Note 2 7 7 2" xfId="11455" xr:uid="{BD6B1FC2-5C64-4D45-8518-650C9576722B}"/>
    <cellStyle name="Note 2 7 7 2 2" xfId="20902" xr:uid="{D52B3F2C-2101-44DD-A3F9-D86C347DDF81}"/>
    <cellStyle name="Note 2 7 7 2 3" xfId="25321" xr:uid="{AB5EDA15-B659-4D65-9232-6870597C0F06}"/>
    <cellStyle name="Note 2 7 7 3" xfId="13509" xr:uid="{E4943C5D-B5AE-4570-9A1C-4486E9C13603}"/>
    <cellStyle name="Note 2 7 7 3 2" xfId="22956" xr:uid="{94F05A61-72C5-4CF5-BD49-E774568E6FED}"/>
    <cellStyle name="Note 2 7 7 4" xfId="17226" xr:uid="{943DF900-C844-4D88-8FF3-4EDC518F8F65}"/>
    <cellStyle name="Note 2 7 8" xfId="8681" xr:uid="{D4FF47DA-AA73-477B-BC57-F413CCEE3FAE}"/>
    <cellStyle name="Note 2 7 8 2" xfId="12214" xr:uid="{C04A2582-CF86-4FAD-9DB3-C7075A5B5A53}"/>
    <cellStyle name="Note 2 7 8 2 2" xfId="21661" xr:uid="{4A23A943-C166-43D1-B7B1-46D325F531F5}"/>
    <cellStyle name="Note 2 7 8 2 3" xfId="26055" xr:uid="{A3810BDB-2BA0-4242-882A-18E920043194}"/>
    <cellStyle name="Note 2 7 8 3" xfId="14384" xr:uid="{93F9D2BC-5635-4C89-B158-F1355D461082}"/>
    <cellStyle name="Note 2 7 8 3 2" xfId="23831" xr:uid="{423CD5F8-2371-4AFA-9B16-F817B922EFD5}"/>
    <cellStyle name="Note 2 7 8 4" xfId="18126" xr:uid="{010A0034-0A41-43A7-AAC4-5EC7AD0BFD02}"/>
    <cellStyle name="Note 2 7 9" xfId="8047" xr:uid="{18293297-DDDE-4BAB-8112-4FE57BECFEBF}"/>
    <cellStyle name="Note 2 7 9 2" xfId="11689" xr:uid="{3E747C72-EFBB-4A7B-AF2F-57F4C97482FB}"/>
    <cellStyle name="Note 2 7 9 2 2" xfId="21136" xr:uid="{541F24D6-47C3-4698-9FBE-DEF500AA2B8A}"/>
    <cellStyle name="Note 2 7 9 2 3" xfId="25552" xr:uid="{57EB6B15-0199-40F7-B409-DB6DE3A493F0}"/>
    <cellStyle name="Note 2 7 9 3" xfId="13772" xr:uid="{B775071F-E7D0-4EF3-BC27-197B0C89997F}"/>
    <cellStyle name="Note 2 7 9 3 2" xfId="23219" xr:uid="{3CE79863-4163-4EE4-8900-03390F60D7C9}"/>
    <cellStyle name="Note 2 7 9 4" xfId="17492" xr:uid="{E9CC3500-4808-4957-BF31-8156FE78CB5A}"/>
    <cellStyle name="Note 2 8" xfId="1791" xr:uid="{FB54A9BA-CC13-4187-84F5-17F3849BDDFB}"/>
    <cellStyle name="Note 2 8 10" xfId="8155" xr:uid="{6741705F-ACA7-46CE-BC2F-96F96A7C624D}"/>
    <cellStyle name="Note 2 8 10 2" xfId="13880" xr:uid="{06BD3DF8-8AD6-42D7-8927-CFCBA1D2DFBE}"/>
    <cellStyle name="Note 2 8 10 2 2" xfId="23327" xr:uid="{84077C42-1F41-4D25-B77A-4DB82FC34A92}"/>
    <cellStyle name="Note 2 8 10 3" xfId="17600" xr:uid="{E6C9F70D-11AD-4F0C-A98A-CFABF088C2E6}"/>
    <cellStyle name="Note 2 8 11" xfId="27120" xr:uid="{E9DF6957-9661-4D95-9729-D3D2342ED9F7}"/>
    <cellStyle name="Note 2 8 12" xfId="27029" xr:uid="{FD4B9946-E06E-4337-AF14-A6C0F07B47D0}"/>
    <cellStyle name="Note 2 8 2" xfId="4097" xr:uid="{E55E8AA3-5E1A-4497-9694-3A4A6B7EC8FE}"/>
    <cellStyle name="Note 2 8 2 10" xfId="26883" xr:uid="{43F97E6F-143E-4908-802C-E4512D7F63B4}"/>
    <cellStyle name="Note 2 8 2 2" xfId="6290" xr:uid="{C44265C2-BBB2-4C14-AF9A-FC17170F18C0}"/>
    <cellStyle name="Note 2 8 2 2 2" xfId="6958" xr:uid="{9E609589-5331-470C-A039-25E752377401}"/>
    <cellStyle name="Note 2 8 2 2 2 2" xfId="10688" xr:uid="{8E040142-EFDE-45C8-8CFC-B21B670AB828}"/>
    <cellStyle name="Note 2 8 2 2 2 2 2" xfId="20135" xr:uid="{919A6F62-C017-4793-B9F9-782BA5681C3D}"/>
    <cellStyle name="Note 2 8 2 2 2 3" xfId="16406" xr:uid="{EEC12D0B-BCBF-46A1-B6FD-0B59469DB166}"/>
    <cellStyle name="Note 2 8 2 2 3" xfId="10019" xr:uid="{9F93E3EC-0B39-48ED-9F93-CA5EF62778E3}"/>
    <cellStyle name="Note 2 8 2 2 3 2" xfId="19465" xr:uid="{57B85DFC-22BC-4E06-9EDB-49B6D6848A89}"/>
    <cellStyle name="Note 2 8 2 2 4" xfId="15736" xr:uid="{B78539D3-E6B6-4550-90A2-B9B991B72849}"/>
    <cellStyle name="Note 2 8 2 2 5" xfId="28298" xr:uid="{32970A79-7A83-4C07-8592-39E2DBA03FE5}"/>
    <cellStyle name="Note 2 8 2 2 6" xfId="28246" xr:uid="{BA1DAA24-D23D-449B-A572-DF78F251803A}"/>
    <cellStyle name="Note 2 8 2 2 7" xfId="28806" xr:uid="{D025C34B-DAE4-4D80-8496-6C5FEB94ADFC}"/>
    <cellStyle name="Note 2 8 2 3" xfId="7201" xr:uid="{31B8F267-C5F1-4F9E-B348-A8986963E036}"/>
    <cellStyle name="Note 2 8 2 3 2" xfId="10930" xr:uid="{32E2795F-4DDA-4ED5-834E-950D4DEB23AD}"/>
    <cellStyle name="Note 2 8 2 3 2 2" xfId="20377" xr:uid="{06A12340-E5C7-428D-B40E-FE55089E8667}"/>
    <cellStyle name="Note 2 8 2 3 2 3" xfId="24801" xr:uid="{483A9ADF-272C-4F24-8C40-BB93339E40B0}"/>
    <cellStyle name="Note 2 8 2 3 3" xfId="12936" xr:uid="{DAE7C647-1549-4011-82B5-E60D92416413}"/>
    <cellStyle name="Note 2 8 2 3 3 2" xfId="22383" xr:uid="{1865DDD6-E27F-431B-8097-ECD0A18DE27F}"/>
    <cellStyle name="Note 2 8 2 3 4" xfId="16648" xr:uid="{5973ABE1-14E2-48D8-8AF0-727B819F6BEC}"/>
    <cellStyle name="Note 2 8 2 4" xfId="8897" xr:uid="{03F60BD5-6977-4DCA-B47A-E3F63C69F2AA}"/>
    <cellStyle name="Note 2 8 2 4 2" xfId="12391" xr:uid="{0BC96A7E-8E5C-40B4-B482-439D5C8C30F7}"/>
    <cellStyle name="Note 2 8 2 4 2 2" xfId="21838" xr:uid="{CF84C59A-7FAF-4F39-974C-131EC1C1B09E}"/>
    <cellStyle name="Note 2 8 2 4 2 3" xfId="26230" xr:uid="{FBBC0AA5-2DC1-44FF-896B-31F2BB0177E4}"/>
    <cellStyle name="Note 2 8 2 4 3" xfId="14598" xr:uid="{7D2CA006-9708-4E9D-9F5D-FDDA7201D7B4}"/>
    <cellStyle name="Note 2 8 2 4 3 2" xfId="24045" xr:uid="{EB699499-F74A-433D-A854-6FE089DEF76D}"/>
    <cellStyle name="Note 2 8 2 4 4" xfId="18342" xr:uid="{594CDC3C-B7DE-4F85-8795-B0D50E4CA623}"/>
    <cellStyle name="Note 2 8 2 5" xfId="8965" xr:uid="{B3C80786-60A4-47D3-8974-7F01FAFD55B5}"/>
    <cellStyle name="Note 2 8 2 5 2" xfId="12451" xr:uid="{89A6DF5F-D016-4216-9A6E-AF6C0096010A}"/>
    <cellStyle name="Note 2 8 2 5 2 2" xfId="21898" xr:uid="{7215AE95-D67E-4D8A-8434-E65CB7109D62}"/>
    <cellStyle name="Note 2 8 2 5 2 3" xfId="26290" xr:uid="{3B4E91A8-1D83-4938-836B-D7A73B2E9080}"/>
    <cellStyle name="Note 2 8 2 5 3" xfId="14666" xr:uid="{DDD20172-10D1-4D54-9B6C-4E0D73C4D1DE}"/>
    <cellStyle name="Note 2 8 2 5 3 2" xfId="24113" xr:uid="{209051E1-5648-4089-9ADF-062FECD20BA5}"/>
    <cellStyle name="Note 2 8 2 5 4" xfId="18410" xr:uid="{B2533A2B-BB51-458C-AB65-94573DFD16B3}"/>
    <cellStyle name="Note 2 8 2 6" xfId="8372" xr:uid="{7AE705FC-004B-4FBC-983B-A4E513503EBA}"/>
    <cellStyle name="Note 2 8 2 6 2" xfId="11957" xr:uid="{86A1C96B-12B1-42EE-9603-02F2BDF4A56B}"/>
    <cellStyle name="Note 2 8 2 6 2 2" xfId="21404" xr:uid="{3311C40D-6541-41BB-9CD7-5D0378E4D261}"/>
    <cellStyle name="Note 2 8 2 6 2 3" xfId="25817" xr:uid="{3A702534-950C-4B72-AA39-8527DA1258AA}"/>
    <cellStyle name="Note 2 8 2 6 3" xfId="14094" xr:uid="{81E56F7A-B24A-4409-BF16-0637D8DE2700}"/>
    <cellStyle name="Note 2 8 2 6 3 2" xfId="23541" xr:uid="{5999F9EE-5A26-43CA-B39E-F0EA94AF9A06}"/>
    <cellStyle name="Note 2 8 2 6 4" xfId="17817" xr:uid="{6D59D4E5-3C67-4A2F-86F6-0627AABA466E}"/>
    <cellStyle name="Note 2 8 2 7" xfId="9442" xr:uid="{A19B7441-9E69-41E1-BF37-28F70B89CB06}"/>
    <cellStyle name="Note 2 8 2 7 2" xfId="12841" xr:uid="{151CE0FC-7B01-4BE3-A87B-A431E50A7282}"/>
    <cellStyle name="Note 2 8 2 7 2 2" xfId="22288" xr:uid="{F62B3026-1A14-4D15-81E4-397739B5CB89}"/>
    <cellStyle name="Note 2 8 2 7 2 3" xfId="26678" xr:uid="{0C9208A1-21D2-401A-9842-9C655D241D33}"/>
    <cellStyle name="Note 2 8 2 7 3" xfId="15141" xr:uid="{E3DCD04C-1434-4F54-92EB-E0E6DF612941}"/>
    <cellStyle name="Note 2 8 2 7 3 2" xfId="24588" xr:uid="{EF72CBCB-695C-4897-B3EC-05295A4018FA}"/>
    <cellStyle name="Note 2 8 2 7 4" xfId="18887" xr:uid="{82A471F8-620F-4A88-827B-9958A01CD175}"/>
    <cellStyle name="Note 2 8 2 8" xfId="7644" xr:uid="{68D64E4A-B948-4DA3-A49E-F8B9D374D900}"/>
    <cellStyle name="Note 2 8 2 8 2" xfId="13372" xr:uid="{EAAB9987-D324-44C8-8BB0-0F16BA64A518}"/>
    <cellStyle name="Note 2 8 2 8 2 2" xfId="22819" xr:uid="{009AF544-97EB-4A92-AF8B-70CFF7EAB810}"/>
    <cellStyle name="Note 2 8 2 8 3" xfId="17089" xr:uid="{B476173B-4B27-49B0-962D-7BA5844A19A1}"/>
    <cellStyle name="Note 2 8 2 9" xfId="27640" xr:uid="{5C17AEB1-1938-4E1C-8692-1282D3C07C93}"/>
    <cellStyle name="Note 2 8 3" xfId="5558" xr:uid="{C045FC3C-4F35-456D-9FAD-518BF8037A02}"/>
    <cellStyle name="Note 2 8 3 10" xfId="27765" xr:uid="{14BE9F19-F657-460A-85E0-9D595FA923A3}"/>
    <cellStyle name="Note 2 8 3 2" xfId="6428" xr:uid="{1B7BC491-9608-4C9A-B898-95D79519B2BC}"/>
    <cellStyle name="Note 2 8 3 2 2" xfId="7097" xr:uid="{B3F00281-6DA5-4E49-A7B2-E38F8B766882}"/>
    <cellStyle name="Note 2 8 3 2 2 2" xfId="10827" xr:uid="{4300B786-D846-425C-8A4D-2752D8492F66}"/>
    <cellStyle name="Note 2 8 3 2 2 2 2" xfId="20274" xr:uid="{0DCF3CEA-779F-451D-99A2-B73EC302E559}"/>
    <cellStyle name="Note 2 8 3 2 2 3" xfId="16545" xr:uid="{B9873631-3E88-40CE-92A0-57B0ACF41633}"/>
    <cellStyle name="Note 2 8 3 2 3" xfId="10158" xr:uid="{6625D20F-F23F-4513-8B69-C620E6B3F33F}"/>
    <cellStyle name="Note 2 8 3 2 3 2" xfId="19604" xr:uid="{F5F6CCE5-4896-481E-A8B4-98F696FDD413}"/>
    <cellStyle name="Note 2 8 3 2 4" xfId="15875" xr:uid="{F34DDA0D-ADA7-46A3-806C-BF64C950036F}"/>
    <cellStyle name="Note 2 8 3 2 5" xfId="28398" xr:uid="{CEBE56B8-BBDD-46C2-8009-242EB2BA95A0}"/>
    <cellStyle name="Note 2 8 3 2 6" xfId="27623" xr:uid="{4C4F990B-15C4-4AE5-AD46-1483B2930B1B}"/>
    <cellStyle name="Note 2 8 3 2 7" xfId="28904" xr:uid="{E685B439-0149-4935-96C6-F9E37650DEB5}"/>
    <cellStyle name="Note 2 8 3 3" xfId="7156" xr:uid="{CFB75794-7A0F-4731-8FD7-3C0748B02876}"/>
    <cellStyle name="Note 2 8 3 3 2" xfId="10885" xr:uid="{FA4FA2FD-0D4A-45A3-A35A-AC9689E680E5}"/>
    <cellStyle name="Note 2 8 3 3 2 2" xfId="20332" xr:uid="{2C9658E0-6B38-4A38-99CE-DD91A901F483}"/>
    <cellStyle name="Note 2 8 3 3 2 3" xfId="24756" xr:uid="{6EC6246E-D930-4B29-B464-80951DE88C3B}"/>
    <cellStyle name="Note 2 8 3 3 3" xfId="12891" xr:uid="{EBDA793B-ED8B-4641-916F-DBDE0587CC6A}"/>
    <cellStyle name="Note 2 8 3 3 3 2" xfId="22338" xr:uid="{F8E6F35B-6D59-4906-A7CC-345AFD768AB9}"/>
    <cellStyle name="Note 2 8 3 3 4" xfId="16603" xr:uid="{5BB2E162-2587-4A2C-9D5D-ECC84CAD5ECD}"/>
    <cellStyle name="Note 2 8 3 4" xfId="8831" xr:uid="{D761C5F5-7F5D-4E66-8E9D-7DAE6A0B67BF}"/>
    <cellStyle name="Note 2 8 3 4 2" xfId="12341" xr:uid="{A0E5D1AC-AF4D-4701-B312-4B5D0C103D7C}"/>
    <cellStyle name="Note 2 8 3 4 2 2" xfId="21788" xr:uid="{9F778A7A-E672-4053-8AA7-5349878DCD88}"/>
    <cellStyle name="Note 2 8 3 4 2 3" xfId="26180" xr:uid="{0616361E-E95D-42E0-A810-71A6F508BAD5}"/>
    <cellStyle name="Note 2 8 3 4 3" xfId="14532" xr:uid="{AFA23DD8-70DF-4D84-A7D9-B97C71196A1C}"/>
    <cellStyle name="Note 2 8 3 4 3 2" xfId="23979" xr:uid="{29BD89AB-A413-49B3-9424-AD2E9C939FF1}"/>
    <cellStyle name="Note 2 8 3 4 4" xfId="18276" xr:uid="{04A522CF-3627-497D-8231-2C8008945D93}"/>
    <cellStyle name="Note 2 8 3 5" xfId="9246" xr:uid="{B07418F3-194B-4608-B38A-560D285928D6}"/>
    <cellStyle name="Note 2 8 3 5 2" xfId="12698" xr:uid="{C5F11DF8-258F-48F8-8EFC-3036D1AC3BA4}"/>
    <cellStyle name="Note 2 8 3 5 2 2" xfId="22145" xr:uid="{8C7BF18F-E090-4DC9-83C5-7F3651159398}"/>
    <cellStyle name="Note 2 8 3 5 2 3" xfId="26535" xr:uid="{B8AA30E8-2E50-402F-9770-9A982F54FB9F}"/>
    <cellStyle name="Note 2 8 3 5 3" xfId="14945" xr:uid="{34BB9BF4-C271-4856-B02A-E27E8F5407B2}"/>
    <cellStyle name="Note 2 8 3 5 3 2" xfId="24392" xr:uid="{861454C2-FEC3-48FA-92D3-037407609887}"/>
    <cellStyle name="Note 2 8 3 5 4" xfId="18691" xr:uid="{699353EA-EAC4-49EC-B31F-B896AE3A5774}"/>
    <cellStyle name="Note 2 8 3 6" xfId="9339" xr:uid="{F898EC1D-AD1E-4F11-A24E-7512F86EE9FE}"/>
    <cellStyle name="Note 2 8 3 6 2" xfId="12775" xr:uid="{B6D83368-4A83-4DFC-958F-E0AAB300372C}"/>
    <cellStyle name="Note 2 8 3 6 2 2" xfId="22222" xr:uid="{C083226A-90CC-41E8-825A-3C0CD6FE1636}"/>
    <cellStyle name="Note 2 8 3 6 2 3" xfId="26612" xr:uid="{1F132528-0C35-452E-8CE6-8D74318D9F8B}"/>
    <cellStyle name="Note 2 8 3 6 3" xfId="15038" xr:uid="{2F5BD25A-16F6-42B5-B7B0-151BEA4B0E96}"/>
    <cellStyle name="Note 2 8 3 6 3 2" xfId="24485" xr:uid="{7ECD5D61-9E0A-4992-93BD-5F4C31384BFB}"/>
    <cellStyle name="Note 2 8 3 6 4" xfId="18784" xr:uid="{4E3CE1FB-AD15-4FD1-927A-CE4005A48905}"/>
    <cellStyle name="Note 2 8 3 7" xfId="7892" xr:uid="{1D0F20F3-15EF-41CC-961C-1CFA7B4F333A}"/>
    <cellStyle name="Note 2 8 3 7 2" xfId="11553" xr:uid="{E362D11D-8490-4F3C-979C-4F2F519F405B}"/>
    <cellStyle name="Note 2 8 3 7 2 2" xfId="21000" xr:uid="{A34D1645-B18C-4D16-BBDA-A5FA7DB7D03D}"/>
    <cellStyle name="Note 2 8 3 7 2 3" xfId="25418" xr:uid="{F9825D71-BD14-41B7-BE82-0446002EF28C}"/>
    <cellStyle name="Note 2 8 3 7 3" xfId="13619" xr:uid="{C7B7E1C6-1FA8-4964-BAF8-D2CD6519E685}"/>
    <cellStyle name="Note 2 8 3 7 3 2" xfId="23066" xr:uid="{724DB854-F21A-4B04-A401-2D6C96CE1BF1}"/>
    <cellStyle name="Note 2 8 3 7 4" xfId="17337" xr:uid="{09B4EEA2-9D53-42D2-A006-8F1F28D3F52A}"/>
    <cellStyle name="Note 2 8 3 8" xfId="9467" xr:uid="{92418B3C-1652-4396-ABCB-1017563F19F3}"/>
    <cellStyle name="Note 2 8 3 8 2" xfId="15165" xr:uid="{549404FE-F55E-4C10-A691-737F8E7E0BB2}"/>
    <cellStyle name="Note 2 8 3 8 2 2" xfId="24612" xr:uid="{A2BC15EE-E1EA-4D25-8AB6-4BDB00AFAF65}"/>
    <cellStyle name="Note 2 8 3 8 3" xfId="18912" xr:uid="{606F425C-BF77-4B1D-BEA2-CBAECFC909D9}"/>
    <cellStyle name="Note 2 8 3 9" xfId="27949" xr:uid="{83DF1AFF-A3E6-4459-BC6B-BB282B303B3A}"/>
    <cellStyle name="Note 2 8 4" xfId="5943" xr:uid="{2C55368F-78B9-43F4-9138-8B77D083B1FF}"/>
    <cellStyle name="Note 2 8 4 2" xfId="6611" xr:uid="{3285207A-09D3-4FFE-AA13-1DB70167933C}"/>
    <cellStyle name="Note 2 8 4 2 2" xfId="10341" xr:uid="{4B013AB8-AD1A-4C02-88BD-C0AB20B0CD64}"/>
    <cellStyle name="Note 2 8 4 2 2 2" xfId="19787" xr:uid="{95AD3D24-FFA1-43A7-9960-DF7C9AF414D5}"/>
    <cellStyle name="Note 2 8 4 2 3" xfId="16058" xr:uid="{5292F6F7-F4B9-423C-ADC5-8CD211D43F34}"/>
    <cellStyle name="Note 2 8 4 3" xfId="9672" xr:uid="{D38735D5-674E-412B-86DD-EDC95946EDEA}"/>
    <cellStyle name="Note 2 8 4 3 2" xfId="19117" xr:uid="{07811386-07F9-45FB-B86E-694E393A1F77}"/>
    <cellStyle name="Note 2 8 4 4" xfId="15388" xr:uid="{3FF93C1F-EB67-4078-B7C2-335B06A5303D}"/>
    <cellStyle name="Note 2 8 4 5" xfId="28121" xr:uid="{66BE6616-9233-4D37-87AD-93D9109F199A}"/>
    <cellStyle name="Note 2 8 4 6" xfId="27321" xr:uid="{CF3BB743-EE94-4D46-8103-05F6FF4D7C8A}"/>
    <cellStyle name="Note 2 8 4 7" xfId="28655" xr:uid="{F8D80492-1529-45A7-B323-5E5362694D0B}"/>
    <cellStyle name="Note 2 8 5" xfId="7255" xr:uid="{51C683B1-4697-4024-81D5-2DB0B89B6AFA}"/>
    <cellStyle name="Note 2 8 5 2" xfId="10984" xr:uid="{965BB7FC-55D4-4003-8AA2-60B59F28123C}"/>
    <cellStyle name="Note 2 8 5 2 2" xfId="20431" xr:uid="{AF814F81-A79F-41B1-AF8F-D7A3742FA5A5}"/>
    <cellStyle name="Note 2 8 5 2 3" xfId="24855" xr:uid="{671C68E4-F47F-4BBF-84A8-3AE4FE1754C7}"/>
    <cellStyle name="Note 2 8 5 3" xfId="12990" xr:uid="{49C003EC-32B7-4981-8C3F-8054B4BD5B57}"/>
    <cellStyle name="Note 2 8 5 3 2" xfId="22437" xr:uid="{BE813CDA-B6C0-47D5-A3E2-E4B788403B48}"/>
    <cellStyle name="Note 2 8 5 4" xfId="16702" xr:uid="{FE17FE3B-C737-454D-97B5-65814DE029B8}"/>
    <cellStyle name="Note 2 8 6" xfId="7960" xr:uid="{279AD56A-814C-47EB-8320-192B838B47EC}"/>
    <cellStyle name="Note 2 8 6 2" xfId="11612" xr:uid="{7381A4A2-0B02-447F-A01F-ECD8E45D90F6}"/>
    <cellStyle name="Note 2 8 6 2 2" xfId="21059" xr:uid="{B4597684-BCBC-4C5E-A585-BB83A78AE829}"/>
    <cellStyle name="Note 2 8 6 2 3" xfId="25477" xr:uid="{70C729E7-681A-4789-BFAB-8611A43F576A}"/>
    <cellStyle name="Note 2 8 6 3" xfId="13687" xr:uid="{9B769CA6-CDDA-40C8-BEC9-000114006A1D}"/>
    <cellStyle name="Note 2 8 6 3 2" xfId="23134" xr:uid="{B895832C-EC84-4227-8FA2-FBD67F2CE54B}"/>
    <cellStyle name="Note 2 8 6 4" xfId="17405" xr:uid="{2EE7D440-529F-40BD-ACFA-9BCEBEFDD14F}"/>
    <cellStyle name="Note 2 8 7" xfId="9061" xr:uid="{FD597A3B-6DAF-46E6-92A4-A593AF26596D}"/>
    <cellStyle name="Note 2 8 7 2" xfId="12543" xr:uid="{11B29EA5-47FC-4E06-842F-E57F14BBA927}"/>
    <cellStyle name="Note 2 8 7 2 2" xfId="21990" xr:uid="{8DA6C5D1-292D-46CE-AEF4-F5F81237F90C}"/>
    <cellStyle name="Note 2 8 7 2 3" xfId="26382" xr:uid="{CB210245-264B-4DF3-918A-1AAE999EED34}"/>
    <cellStyle name="Note 2 8 7 3" xfId="14762" xr:uid="{BC73959B-6652-4B74-8D16-05A89DCBC014}"/>
    <cellStyle name="Note 2 8 7 3 2" xfId="24209" xr:uid="{568D92EC-21E0-45BE-847D-56A0DD3A7630}"/>
    <cellStyle name="Note 2 8 7 4" xfId="18506" xr:uid="{622EDCD9-9524-4DDE-8D49-BF9032862183}"/>
    <cellStyle name="Note 2 8 8" xfId="8600" xr:uid="{0BD28DC4-F8A5-4108-9F1C-2A9E7F4C723F}"/>
    <cellStyle name="Note 2 8 8 2" xfId="12149" xr:uid="{0BEC2C19-ED0D-4AF3-92F7-D1A887385570}"/>
    <cellStyle name="Note 2 8 8 2 2" xfId="21596" xr:uid="{153AC744-BEEE-4717-8B88-D0F1ABA018B2}"/>
    <cellStyle name="Note 2 8 8 2 3" xfId="25990" xr:uid="{C45C3EE8-4D13-4FE8-BF74-BA13354684A5}"/>
    <cellStyle name="Note 2 8 8 3" xfId="14303" xr:uid="{0CE58C2C-B9E8-494C-85C2-A3787547A39C}"/>
    <cellStyle name="Note 2 8 8 3 2" xfId="23750" xr:uid="{BDE6CE3A-D947-4B5B-B25E-D448F25FDC88}"/>
    <cellStyle name="Note 2 8 8 4" xfId="18045" xr:uid="{653CA309-755F-48B1-8CE7-6900E9F1026A}"/>
    <cellStyle name="Note 2 8 9" xfId="8825" xr:uid="{4EA8AD98-912F-4C20-9C35-0423379E4221}"/>
    <cellStyle name="Note 2 8 9 2" xfId="12335" xr:uid="{E4A49C99-A51E-48DD-B354-6A17D2BFE09B}"/>
    <cellStyle name="Note 2 8 9 2 2" xfId="21782" xr:uid="{DC85C556-8381-40C3-981E-5BA7B5AE69C5}"/>
    <cellStyle name="Note 2 8 9 2 3" xfId="26174" xr:uid="{1C1D7AC1-0E66-404C-AFEF-8179E2021F01}"/>
    <cellStyle name="Note 2 8 9 3" xfId="14526" xr:uid="{FFCA6898-5ECF-44A4-8CA1-235F568288B3}"/>
    <cellStyle name="Note 2 8 9 3 2" xfId="23973" xr:uid="{BF3688D2-2CB0-4CF2-80D7-3FAB8E56B476}"/>
    <cellStyle name="Note 2 8 9 4" xfId="18270" xr:uid="{261C6226-D579-48F1-ACB2-77FAE9ECC770}"/>
    <cellStyle name="Note 2 9" xfId="1792" xr:uid="{88C749FF-183B-4C18-A363-B84C0E61CE8B}"/>
    <cellStyle name="Note 2 9 10" xfId="9282" xr:uid="{740633C2-2DA7-46A6-B4E8-D6886058313A}"/>
    <cellStyle name="Note 2 9 10 2" xfId="14981" xr:uid="{B8B4D2F8-4C3D-4A31-90CD-90D985E0CB8B}"/>
    <cellStyle name="Note 2 9 10 2 2" xfId="24428" xr:uid="{78C262F1-A782-47A1-B1C8-69C4C386B97E}"/>
    <cellStyle name="Note 2 9 10 3" xfId="18727" xr:uid="{FBE29159-E84A-4D6B-A197-F21B9CD76110}"/>
    <cellStyle name="Note 2 9 11" xfId="27121" xr:uid="{0FB6BDCC-51A3-493F-A8BF-20D472E9626F}"/>
    <cellStyle name="Note 2 9 12" xfId="27860" xr:uid="{D52AF26F-1B8E-454F-8E1B-4CE0FD0D8ED7}"/>
    <cellStyle name="Note 2 9 2" xfId="4098" xr:uid="{5FC04478-773A-49BB-9CB4-BBA1FA6CEA16}"/>
    <cellStyle name="Note 2 9 2 10" xfId="26882" xr:uid="{C827B691-71DC-44DD-A44D-58C2CFFCFBA0}"/>
    <cellStyle name="Note 2 9 2 2" xfId="6291" xr:uid="{38C0AF52-D7A6-4499-BBA9-2DC5410029BC}"/>
    <cellStyle name="Note 2 9 2 2 2" xfId="6959" xr:uid="{59DC9F1A-DD68-4296-A13D-B83A485A6918}"/>
    <cellStyle name="Note 2 9 2 2 2 2" xfId="10689" xr:uid="{BB0050E6-D1E8-425B-88A3-5FBA667D8D23}"/>
    <cellStyle name="Note 2 9 2 2 2 2 2" xfId="20136" xr:uid="{D9CEC718-32AD-4347-B104-ED5F4311541A}"/>
    <cellStyle name="Note 2 9 2 2 2 3" xfId="16407" xr:uid="{D3B762C0-E83F-4A90-9FD4-1B272F38042F}"/>
    <cellStyle name="Note 2 9 2 2 3" xfId="10020" xr:uid="{5FA72450-1FCD-4C16-B6E2-14D16BCA98EF}"/>
    <cellStyle name="Note 2 9 2 2 3 2" xfId="19466" xr:uid="{C78D1D26-AE9C-43EC-8AA2-FD6CE3278DA0}"/>
    <cellStyle name="Note 2 9 2 2 4" xfId="15737" xr:uid="{007B1B7B-C45C-4898-AD22-1BC1E9642256}"/>
    <cellStyle name="Note 2 9 2 2 5" xfId="28299" xr:uid="{F4D3BC4C-BA88-4919-B1F6-5AE79CE39DD2}"/>
    <cellStyle name="Note 2 9 2 2 6" xfId="27792" xr:uid="{93E58840-DB23-407D-834D-43AF5D395E72}"/>
    <cellStyle name="Note 2 9 2 2 7" xfId="28807" xr:uid="{61A48941-952A-4B14-9496-36B63A4482EC}"/>
    <cellStyle name="Note 2 9 2 3" xfId="7447" xr:uid="{2C0C3C75-39B2-4586-8B72-E8826ACDC71A}"/>
    <cellStyle name="Note 2 9 2 3 2" xfId="11176" xr:uid="{8DA4CDAE-95A1-4D8F-8C99-72FF831BAD15}"/>
    <cellStyle name="Note 2 9 2 3 2 2" xfId="20623" xr:uid="{99FA6438-17B1-45CF-9E72-B69C0E44140E}"/>
    <cellStyle name="Note 2 9 2 3 2 3" xfId="25047" xr:uid="{64F94062-4462-45F0-BCD1-BFE23DB824E9}"/>
    <cellStyle name="Note 2 9 2 3 3" xfId="13182" xr:uid="{4E9DC8C7-7581-4937-843E-58AE57618225}"/>
    <cellStyle name="Note 2 9 2 3 3 2" xfId="22629" xr:uid="{5CC03FC1-EEAB-4512-921A-ED5E0E602E1E}"/>
    <cellStyle name="Note 2 9 2 3 4" xfId="16894" xr:uid="{37319D4B-442E-4C54-AA68-67D32D62CD61}"/>
    <cellStyle name="Note 2 9 2 4" xfId="8259" xr:uid="{99BB4C50-A925-4200-8ED4-F5A3CC97F9C7}"/>
    <cellStyle name="Note 2 9 2 4 2" xfId="11863" xr:uid="{3750B716-33D6-4781-8AC3-B0E26B0A8688}"/>
    <cellStyle name="Note 2 9 2 4 2 2" xfId="21310" xr:uid="{2DBFA52B-2473-4447-ACC7-6A4ED5985497}"/>
    <cellStyle name="Note 2 9 2 4 2 3" xfId="25724" xr:uid="{EA81A471-FBFE-44C2-945F-86E0F032F643}"/>
    <cellStyle name="Note 2 9 2 4 3" xfId="13982" xr:uid="{E4B8795F-7336-4714-A42B-63F5372AAB2B}"/>
    <cellStyle name="Note 2 9 2 4 3 2" xfId="23429" xr:uid="{F80F88CC-ACC2-4F3D-BF25-6E1D4CB510C0}"/>
    <cellStyle name="Note 2 9 2 4 4" xfId="17704" xr:uid="{2DDF1FA4-D086-4E3E-8A77-A053BCC13A68}"/>
    <cellStyle name="Note 2 9 2 5" xfId="9139" xr:uid="{DEB24EE6-1C84-4D16-8959-19265E5BB044}"/>
    <cellStyle name="Note 2 9 2 5 2" xfId="12609" xr:uid="{9A2C7D8A-4E77-4559-BAAC-3580D254D70E}"/>
    <cellStyle name="Note 2 9 2 5 2 2" xfId="22056" xr:uid="{9644EE43-141E-4875-831E-CC9C5619E565}"/>
    <cellStyle name="Note 2 9 2 5 2 3" xfId="26447" xr:uid="{54185C26-C017-495F-9C18-024366056B60}"/>
    <cellStyle name="Note 2 9 2 5 3" xfId="14839" xr:uid="{7BCE8448-013B-46D4-9888-68FD0243DA2B}"/>
    <cellStyle name="Note 2 9 2 5 3 2" xfId="24286" xr:uid="{7EFA7BF9-42E7-4198-BA1D-FC16B60C30CE}"/>
    <cellStyle name="Note 2 9 2 5 4" xfId="18584" xr:uid="{969A5BF2-BC37-43BE-A432-D72C14FA3FF5}"/>
    <cellStyle name="Note 2 9 2 6" xfId="8204" xr:uid="{77CC712D-03F7-46B4-A8EF-579D62C1E73E}"/>
    <cellStyle name="Note 2 9 2 6 2" xfId="11816" xr:uid="{C3E0159C-C504-405F-836B-536243221747}"/>
    <cellStyle name="Note 2 9 2 6 2 2" xfId="21263" xr:uid="{306C45E7-6E7F-4BE4-B884-132981FA036F}"/>
    <cellStyle name="Note 2 9 2 6 2 3" xfId="25677" xr:uid="{78FEADD1-78F6-46AA-B91E-19E38CA198D9}"/>
    <cellStyle name="Note 2 9 2 6 3" xfId="13927" xr:uid="{8404431E-79E4-4CEF-9DF6-F2977101657F}"/>
    <cellStyle name="Note 2 9 2 6 3 2" xfId="23374" xr:uid="{65909602-0B17-4086-943F-CA8CE55D60D1}"/>
    <cellStyle name="Note 2 9 2 6 4" xfId="17649" xr:uid="{217058B5-BD13-42E2-A7AE-AFD6294D0AB5}"/>
    <cellStyle name="Note 2 9 2 7" xfId="7676" xr:uid="{17ED5DBD-B8D1-43EA-9305-F9ED7B0CD7EF}"/>
    <cellStyle name="Note 2 9 2 7 2" xfId="11372" xr:uid="{2A35F007-C180-443C-A4C5-BC56D080A3E2}"/>
    <cellStyle name="Note 2 9 2 7 2 2" xfId="20819" xr:uid="{23151E63-D83D-4A42-8FA9-B0FF640737CD}"/>
    <cellStyle name="Note 2 9 2 7 2 3" xfId="25238" xr:uid="{FBC9C8D6-57FD-4EF0-B809-2056876A3095}"/>
    <cellStyle name="Note 2 9 2 7 3" xfId="13404" xr:uid="{CF167608-68F3-43A4-9215-B64B93462099}"/>
    <cellStyle name="Note 2 9 2 7 3 2" xfId="22851" xr:uid="{F12A69F8-7119-456E-8063-175F32ED6FE2}"/>
    <cellStyle name="Note 2 9 2 7 4" xfId="17121" xr:uid="{21319926-12DE-4072-A224-43D5E0E9664E}"/>
    <cellStyle name="Note 2 9 2 8" xfId="7571" xr:uid="{2E38C059-0802-43BE-AD36-30B30A8F597F}"/>
    <cellStyle name="Note 2 9 2 8 2" xfId="13300" xr:uid="{D432FB2E-8A4D-4D49-8FE4-09096A1532D6}"/>
    <cellStyle name="Note 2 9 2 8 2 2" xfId="22747" xr:uid="{C3E77C0F-95C2-4747-91CD-4964257FD965}"/>
    <cellStyle name="Note 2 9 2 8 3" xfId="17016" xr:uid="{BBF8B108-FFAC-4375-8D74-CE0E8C049BE3}"/>
    <cellStyle name="Note 2 9 2 9" xfId="27641" xr:uid="{34591719-F667-4807-933A-191AA1FFC012}"/>
    <cellStyle name="Note 2 9 3" xfId="5559" xr:uid="{417ED26F-20DF-4217-B0F3-C8F1CDB3978E}"/>
    <cellStyle name="Note 2 9 3 10" xfId="27242" xr:uid="{A8B118DC-2F5C-4F57-A8BB-CDA3BB69404A}"/>
    <cellStyle name="Note 2 9 3 2" xfId="6429" xr:uid="{30C4E33A-56E3-4230-A4DF-DF52FE74B9BE}"/>
    <cellStyle name="Note 2 9 3 2 2" xfId="7098" xr:uid="{ADE5FDB8-139E-4000-A42D-26EFE5A1FB80}"/>
    <cellStyle name="Note 2 9 3 2 2 2" xfId="10828" xr:uid="{A8DEDE08-C610-45E9-BC5F-3CB8A7E56B87}"/>
    <cellStyle name="Note 2 9 3 2 2 2 2" xfId="20275" xr:uid="{53AB4398-E33B-4C69-A4E7-42FB3979699D}"/>
    <cellStyle name="Note 2 9 3 2 2 3" xfId="16546" xr:uid="{8D189B1F-7CAE-4BFA-9C7E-4FEF3513F5FA}"/>
    <cellStyle name="Note 2 9 3 2 3" xfId="10159" xr:uid="{31DA6E26-2B80-4616-B5F8-BDD181BA935F}"/>
    <cellStyle name="Note 2 9 3 2 3 2" xfId="19605" xr:uid="{7E124ED6-5873-428D-8074-A97010D07C5A}"/>
    <cellStyle name="Note 2 9 3 2 4" xfId="15876" xr:uid="{01AA5908-836E-46D4-A850-AC7F8B6FAB86}"/>
    <cellStyle name="Note 2 9 3 2 5" xfId="28399" xr:uid="{013FF095-4952-4D09-BA43-298D74EBC28F}"/>
    <cellStyle name="Note 2 9 3 2 6" xfId="28019" xr:uid="{7DD9E75B-54FC-4140-AC7A-879E05BBEFD0}"/>
    <cellStyle name="Note 2 9 3 2 7" xfId="28905" xr:uid="{BA08C360-F1AF-4401-AEDE-2174AFECC10E}"/>
    <cellStyle name="Note 2 9 3 3" xfId="7155" xr:uid="{9E4A3A2A-79FB-4F18-A661-B11BEF05E4A3}"/>
    <cellStyle name="Note 2 9 3 3 2" xfId="10884" xr:uid="{E7784B36-D6FF-4CCB-9D25-9E7A81A19EAE}"/>
    <cellStyle name="Note 2 9 3 3 2 2" xfId="20331" xr:uid="{64F178A4-E616-4A04-BEB0-4C385FC79275}"/>
    <cellStyle name="Note 2 9 3 3 2 3" xfId="24755" xr:uid="{BD756E07-209A-410E-BB79-2A1C1EE8E6BA}"/>
    <cellStyle name="Note 2 9 3 3 3" xfId="12890" xr:uid="{313558A7-955A-46F2-B567-0D061851D940}"/>
    <cellStyle name="Note 2 9 3 3 3 2" xfId="22337" xr:uid="{81E94C88-A0A0-4D77-A692-39FE24033B31}"/>
    <cellStyle name="Note 2 9 3 3 4" xfId="16602" xr:uid="{61459B25-A67A-4636-97A0-430302715AEE}"/>
    <cellStyle name="Note 2 9 3 4" xfId="8071" xr:uid="{06F1E606-36FA-4B10-B319-0946BB9B7536}"/>
    <cellStyle name="Note 2 9 3 4 2" xfId="11711" xr:uid="{50A49494-AF03-4F8D-8848-59854223CA10}"/>
    <cellStyle name="Note 2 9 3 4 2 2" xfId="21158" xr:uid="{241AE9CB-589F-4039-BD7A-0AA888F4B4DC}"/>
    <cellStyle name="Note 2 9 3 4 2 3" xfId="25574" xr:uid="{95253E94-844F-4D82-9B49-BE90B8E882ED}"/>
    <cellStyle name="Note 2 9 3 4 3" xfId="13796" xr:uid="{F621DEF7-27B1-4DE0-BEDC-5A6E7DE5DDFC}"/>
    <cellStyle name="Note 2 9 3 4 3 2" xfId="23243" xr:uid="{DD39E9A9-2F7C-4D69-A893-4197C0F78B93}"/>
    <cellStyle name="Note 2 9 3 4 4" xfId="17516" xr:uid="{39EFC586-8B2D-4B62-8162-D00827CD0AAE}"/>
    <cellStyle name="Note 2 9 3 5" xfId="9247" xr:uid="{24BFE64D-99A2-4CBA-8667-9364B42756DB}"/>
    <cellStyle name="Note 2 9 3 5 2" xfId="12699" xr:uid="{3B35B8E9-2C3D-4B3E-9A0D-13F0B61829C2}"/>
    <cellStyle name="Note 2 9 3 5 2 2" xfId="22146" xr:uid="{8D9551CA-A7FF-4870-B90C-8FD075E67F7F}"/>
    <cellStyle name="Note 2 9 3 5 2 3" xfId="26536" xr:uid="{8BD7E92A-149F-46FB-B2D2-5D7B687FD1DD}"/>
    <cellStyle name="Note 2 9 3 5 3" xfId="14946" xr:uid="{C2923D14-99E5-49BB-8BEC-DCA60B053986}"/>
    <cellStyle name="Note 2 9 3 5 3 2" xfId="24393" xr:uid="{3FD0FE3A-339B-4AB7-B2A3-6A164D58A37E}"/>
    <cellStyle name="Note 2 9 3 5 4" xfId="18692" xr:uid="{53927CD0-A71F-4219-A2F6-E2239F2F04E0}"/>
    <cellStyle name="Note 2 9 3 6" xfId="9340" xr:uid="{B1BD8C52-4A53-4E23-9400-E38E3DC207A7}"/>
    <cellStyle name="Note 2 9 3 6 2" xfId="12776" xr:uid="{22CFF352-353D-4F9A-84D8-715E9A6EA405}"/>
    <cellStyle name="Note 2 9 3 6 2 2" xfId="22223" xr:uid="{A2FCB646-50CB-4A83-AE88-1BD738492505}"/>
    <cellStyle name="Note 2 9 3 6 2 3" xfId="26613" xr:uid="{0F531B2A-235D-4CF5-91C5-1837B2732AB0}"/>
    <cellStyle name="Note 2 9 3 6 3" xfId="15039" xr:uid="{479DEF38-2DF9-440A-AEE7-E9B507977EDA}"/>
    <cellStyle name="Note 2 9 3 6 3 2" xfId="24486" xr:uid="{E47FF43D-9207-48CA-8A65-B97573BBA568}"/>
    <cellStyle name="Note 2 9 3 6 4" xfId="18785" xr:uid="{131161D2-5F17-4B16-B43D-473BE13E1A44}"/>
    <cellStyle name="Note 2 9 3 7" xfId="8434" xr:uid="{6D2356F5-42A4-4540-B4F2-BF73DECA7A7A}"/>
    <cellStyle name="Note 2 9 3 7 2" xfId="12008" xr:uid="{A59BAECE-AC2D-4738-ACF5-74501C2FF038}"/>
    <cellStyle name="Note 2 9 3 7 2 2" xfId="21455" xr:uid="{9156729C-69B4-43F8-A995-5F6CB3779CBE}"/>
    <cellStyle name="Note 2 9 3 7 2 3" xfId="25856" xr:uid="{1F937811-F278-45C7-AEBA-1E5A0582D65D}"/>
    <cellStyle name="Note 2 9 3 7 3" xfId="14144" xr:uid="{D378C268-FA40-4023-858C-D4DAB54780BD}"/>
    <cellStyle name="Note 2 9 3 7 3 2" xfId="23591" xr:uid="{CB789DCD-C473-4847-B9D4-9CD619181D20}"/>
    <cellStyle name="Note 2 9 3 7 4" xfId="17879" xr:uid="{C1D67A2B-C6AB-4164-90C2-A9369BC2E4FE}"/>
    <cellStyle name="Note 2 9 3 8" xfId="9468" xr:uid="{36895A65-D222-4EA0-B81F-232CB1CD541B}"/>
    <cellStyle name="Note 2 9 3 8 2" xfId="15166" xr:uid="{465B5E71-B0FB-498C-8340-715BE41E0FEA}"/>
    <cellStyle name="Note 2 9 3 8 2 2" xfId="24613" xr:uid="{9F41E2CC-DE9F-4542-BB15-AA5FE3E64044}"/>
    <cellStyle name="Note 2 9 3 8 3" xfId="18913" xr:uid="{4209C5FE-0901-4C5F-B977-C04163E865D5}"/>
    <cellStyle name="Note 2 9 3 9" xfId="27950" xr:uid="{13A85625-DB4E-4006-98BE-7AE9D059879D}"/>
    <cellStyle name="Note 2 9 4" xfId="5944" xr:uid="{5CC3F77A-EB51-4FA6-9AE0-0DEFC5DB0A4E}"/>
    <cellStyle name="Note 2 9 4 2" xfId="6612" xr:uid="{B3525399-8A3E-48F3-9768-D81FA87456E3}"/>
    <cellStyle name="Note 2 9 4 2 2" xfId="10342" xr:uid="{8044D436-A8D2-457E-A020-0F5BA35DBE62}"/>
    <cellStyle name="Note 2 9 4 2 2 2" xfId="19788" xr:uid="{E28ADFB0-CD5D-4D1D-98F5-5B398D178074}"/>
    <cellStyle name="Note 2 9 4 2 3" xfId="16059" xr:uid="{BF0B42B2-4AF2-4AF2-A0D3-EBC5C291FBEE}"/>
    <cellStyle name="Note 2 9 4 3" xfId="9673" xr:uid="{8BB410C6-B0ED-4FF5-8F93-B0AB9A37C0BC}"/>
    <cellStyle name="Note 2 9 4 3 2" xfId="19118" xr:uid="{92EF9A26-B365-4E1E-A3EB-BA73854FE3C0}"/>
    <cellStyle name="Note 2 9 4 4" xfId="15389" xr:uid="{6CF48E37-C1CC-493C-893E-0FA94E712DCF}"/>
    <cellStyle name="Note 2 9 4 5" xfId="28122" xr:uid="{0F3FFC07-55F1-4B68-8335-F368BE2F8B82}"/>
    <cellStyle name="Note 2 9 4 6" xfId="27751" xr:uid="{C3AC8E37-B726-4159-BF4F-8ED01B156055}"/>
    <cellStyle name="Note 2 9 4 7" xfId="28656" xr:uid="{066C7441-E7CF-43C5-95A3-0E19A017302F}"/>
    <cellStyle name="Note 2 9 5" xfId="7254" xr:uid="{2F6D8EA4-D9A6-435E-98FA-5F4855471D56}"/>
    <cellStyle name="Note 2 9 5 2" xfId="10983" xr:uid="{094C71E9-F74E-428A-998A-9F8030D86816}"/>
    <cellStyle name="Note 2 9 5 2 2" xfId="20430" xr:uid="{9F922B09-05F9-41C6-935F-DF7EDBEF3B7D}"/>
    <cellStyle name="Note 2 9 5 2 3" xfId="24854" xr:uid="{CCCB9853-D918-4AB8-A5D6-BF8B5B8C7658}"/>
    <cellStyle name="Note 2 9 5 3" xfId="12989" xr:uid="{9D2AE8B5-5CD9-45C4-BF45-801DD1FEF382}"/>
    <cellStyle name="Note 2 9 5 3 2" xfId="22436" xr:uid="{12C1842B-1A52-4F87-AA2B-92A1B08B2654}"/>
    <cellStyle name="Note 2 9 5 4" xfId="16701" xr:uid="{1E0F10EC-30D0-4FCB-A8B4-399D6136B3C8}"/>
    <cellStyle name="Note 2 9 6" xfId="9176" xr:uid="{F80AD9FB-EB9B-4F6B-AB78-B2D95FF4EB4B}"/>
    <cellStyle name="Note 2 9 6 2" xfId="12637" xr:uid="{E78D2504-85FB-4CC3-A07F-DF04F00A9A49}"/>
    <cellStyle name="Note 2 9 6 2 2" xfId="22084" xr:uid="{C38DF448-AB85-41FC-8622-262768D2E2FA}"/>
    <cellStyle name="Note 2 9 6 2 3" xfId="26475" xr:uid="{A8D09B8E-9AA3-4FFA-B98A-1B28F199E5B2}"/>
    <cellStyle name="Note 2 9 6 3" xfId="14876" xr:uid="{18CD2239-E7CA-43E6-B91A-271C52F70177}"/>
    <cellStyle name="Note 2 9 6 3 2" xfId="24323" xr:uid="{69DFB4ED-EC1E-4A39-885E-BB9F37159B0F}"/>
    <cellStyle name="Note 2 9 6 4" xfId="18621" xr:uid="{777D1E79-FF71-454D-B375-107878742DEA}"/>
    <cellStyle name="Note 2 9 7" xfId="7609" xr:uid="{3236B25C-C8EC-4752-A539-7EBD6948A9AD}"/>
    <cellStyle name="Note 2 9 7 2" xfId="11322" xr:uid="{A4CAEC9E-D1E5-4C9E-9C78-92EDE0E8C8D4}"/>
    <cellStyle name="Note 2 9 7 2 2" xfId="20769" xr:uid="{A310C6A6-0076-4281-B1F3-685E75A43281}"/>
    <cellStyle name="Note 2 9 7 2 3" xfId="25188" xr:uid="{C9DEE0E1-3B88-4C2E-A805-BF1083F1465E}"/>
    <cellStyle name="Note 2 9 7 3" xfId="13337" xr:uid="{316D8832-7C6D-4106-9C91-025959E49B87}"/>
    <cellStyle name="Note 2 9 7 3 2" xfId="22784" xr:uid="{F929A27E-911A-4B26-BE83-1A32B44CAFA4}"/>
    <cellStyle name="Note 2 9 7 4" xfId="17054" xr:uid="{C7448D46-ECD1-46BF-B859-706F7BD7C45F}"/>
    <cellStyle name="Note 2 9 8" xfId="8737" xr:uid="{378CF183-3EAB-4661-8CCD-73D466E3B63B}"/>
    <cellStyle name="Note 2 9 8 2" xfId="12257" xr:uid="{32A988A9-98B1-44A7-BB36-504EAD70896D}"/>
    <cellStyle name="Note 2 9 8 2 2" xfId="21704" xr:uid="{E74CB475-1EEB-413B-BE7E-16A1D0B105F8}"/>
    <cellStyle name="Note 2 9 8 2 3" xfId="26098" xr:uid="{E32E26E0-EDFE-4D2A-8686-634D1A95143A}"/>
    <cellStyle name="Note 2 9 8 3" xfId="14440" xr:uid="{B335581B-477E-4B51-AA10-8B73E8BF8123}"/>
    <cellStyle name="Note 2 9 8 3 2" xfId="23887" xr:uid="{7B6042F6-B8F9-49BC-828E-412743FC248F}"/>
    <cellStyle name="Note 2 9 8 4" xfId="18182" xr:uid="{EDC9A2F1-1400-4C67-A7C5-24934E83A258}"/>
    <cellStyle name="Note 2 9 9" xfId="8023" xr:uid="{EF88FE21-DBF7-4FB5-9D4E-DFB4C4FF7389}"/>
    <cellStyle name="Note 2 9 9 2" xfId="11669" xr:uid="{642335FC-979E-4CA0-A799-622B81BF7CB2}"/>
    <cellStyle name="Note 2 9 9 2 2" xfId="21116" xr:uid="{D3019031-C05B-474A-BB64-059718861489}"/>
    <cellStyle name="Note 2 9 9 2 3" xfId="25534" xr:uid="{34AE70B1-512A-4F53-9DDD-0D1CDE39E7E2}"/>
    <cellStyle name="Note 2 9 9 3" xfId="13750" xr:uid="{2E9CF365-A8D1-4182-8701-DB8286B3F7B5}"/>
    <cellStyle name="Note 2 9 9 3 2" xfId="23197" xr:uid="{9EBCBA18-A43A-455F-8BAB-D1385C8E2CBE}"/>
    <cellStyle name="Note 2 9 9 4" xfId="17468" xr:uid="{3E8CE9F4-D2FD-4FFD-AE20-FE7097495EF1}"/>
    <cellStyle name="Note 20" xfId="4099" xr:uid="{0FF57575-DCF9-4C96-968B-42CD9BE48821}"/>
    <cellStyle name="Note 21" xfId="4100" xr:uid="{5B78FB0D-702C-479A-81CB-8B4C55117ECB}"/>
    <cellStyle name="Note 22" xfId="4101" xr:uid="{0376A0EE-DB92-45A8-B446-E1552AD2BEF3}"/>
    <cellStyle name="Note 23" xfId="4102" xr:uid="{93D1985E-6AC3-48ED-8FE5-B4BAE810A005}"/>
    <cellStyle name="Note 24" xfId="4103" xr:uid="{437B4D91-BBBC-4D6F-8CA4-4A65CE8979A2}"/>
    <cellStyle name="Note 25" xfId="4104" xr:uid="{B375BA36-FAB0-4EF9-8D05-2D199374F626}"/>
    <cellStyle name="Note 26" xfId="4105" xr:uid="{A6A40D2D-7315-4B24-A3F6-4796E23C0710}"/>
    <cellStyle name="Note 27" xfId="4106" xr:uid="{ABED14D4-542E-41D8-B6E1-DA6520685E5F}"/>
    <cellStyle name="Note 28" xfId="4107" xr:uid="{F2C43DBB-7FDE-4ED0-85EA-141ACD72F6B3}"/>
    <cellStyle name="Note 29" xfId="4108" xr:uid="{FCC7DCC7-5DC9-4FBE-A642-652BAAB0C99B}"/>
    <cellStyle name="Note 3" xfId="182" xr:uid="{1F191F0A-BA83-4D3D-BAA6-4CA4B0D75C5E}"/>
    <cellStyle name="Note 3 10" xfId="1794" xr:uid="{6F253BCC-8A3E-4697-AA27-BEF266F6CF28}"/>
    <cellStyle name="Note 3 10 10" xfId="27028" xr:uid="{3871D714-CF73-49DE-BE06-9F22180310BE}"/>
    <cellStyle name="Note 3 10 2" xfId="5946" xr:uid="{1AB5140E-6BBE-4059-AA30-51AACCB485C1}"/>
    <cellStyle name="Note 3 10 2 2" xfId="6614" xr:uid="{D4CA8B54-CA92-4186-B0E1-863CEDD698FB}"/>
    <cellStyle name="Note 3 10 2 2 2" xfId="10344" xr:uid="{718B283B-7EB6-4BF4-A13A-7A4671F61E20}"/>
    <cellStyle name="Note 3 10 2 2 2 2" xfId="19790" xr:uid="{AAA85E2D-9E1A-46A4-8C4C-DDFAD1E361E3}"/>
    <cellStyle name="Note 3 10 2 2 3" xfId="16061" xr:uid="{851D95B9-DCB8-4491-8889-1AB58DAA243F}"/>
    <cellStyle name="Note 3 10 2 3" xfId="9675" xr:uid="{D5EEE86B-2568-4E9B-B7D0-4BAC08E52983}"/>
    <cellStyle name="Note 3 10 2 3 2" xfId="19120" xr:uid="{05F66F52-F8FC-4D70-A8C8-EC76586F6F37}"/>
    <cellStyle name="Note 3 10 2 4" xfId="15391" xr:uid="{B91310EC-3A5D-486A-8293-101C275BD5AB}"/>
    <cellStyle name="Note 3 10 2 5" xfId="28124" xr:uid="{5D32D2AB-3948-40BE-AF83-94A454E4B0E1}"/>
    <cellStyle name="Note 3 10 2 6" xfId="26807" xr:uid="{CA2B6BE1-8348-4B26-8F1B-8CDA8CFEED19}"/>
    <cellStyle name="Note 3 10 2 7" xfId="28658" xr:uid="{B74BEA61-BB4E-4E1A-9426-3104FBD25E12}"/>
    <cellStyle name="Note 3 10 3" xfId="7253" xr:uid="{4E390DCB-5146-4EEF-A33B-F79E0E71D6DF}"/>
    <cellStyle name="Note 3 10 3 2" xfId="10982" xr:uid="{47CC27BD-9131-465A-B7B8-E42BCAEF1FFB}"/>
    <cellStyle name="Note 3 10 3 2 2" xfId="20429" xr:uid="{F5881BC1-8FCB-4FAD-99C1-A19AC3791B2A}"/>
    <cellStyle name="Note 3 10 3 2 3" xfId="24853" xr:uid="{90ABEFA4-57DB-492B-81EE-1A6889FF1C4F}"/>
    <cellStyle name="Note 3 10 3 3" xfId="12988" xr:uid="{810E66D3-D415-4BE8-9D3F-87A31DEFDF3B}"/>
    <cellStyle name="Note 3 10 3 3 2" xfId="22435" xr:uid="{E56CDAEC-CD58-43B0-B4EC-0E39C14F79A9}"/>
    <cellStyle name="Note 3 10 3 4" xfId="16700" xr:uid="{A991CFC6-1F34-4D3C-A91F-3B8C30ED6F13}"/>
    <cellStyle name="Note 3 10 4" xfId="7984" xr:uid="{0D6CB10C-6440-417B-B81F-32CE9B7AB5B6}"/>
    <cellStyle name="Note 3 10 4 2" xfId="11635" xr:uid="{E3C7ABF1-1341-4C75-A726-C119E48CFAD2}"/>
    <cellStyle name="Note 3 10 4 2 2" xfId="21082" xr:uid="{59B45EFF-4077-43D3-B776-BBED2D820B98}"/>
    <cellStyle name="Note 3 10 4 2 3" xfId="25500" xr:uid="{26C5923F-6354-4BE9-B34E-F1A3E65545C6}"/>
    <cellStyle name="Note 3 10 4 3" xfId="13711" xr:uid="{FA71938E-288D-49B5-8C4D-158E16C963A8}"/>
    <cellStyle name="Note 3 10 4 3 2" xfId="23158" xr:uid="{9FE50ABF-700D-4C5A-AC60-D561429C6DCA}"/>
    <cellStyle name="Note 3 10 4 4" xfId="17429" xr:uid="{D6CB6241-EE94-4904-A812-2361E348BF74}"/>
    <cellStyle name="Note 3 10 5" xfId="9062" xr:uid="{8600A712-D017-4CF0-A80C-6B0AEA490DEA}"/>
    <cellStyle name="Note 3 10 5 2" xfId="12544" xr:uid="{D72B93BA-00C8-4D4D-90CF-48E49E1B59C6}"/>
    <cellStyle name="Note 3 10 5 2 2" xfId="21991" xr:uid="{3AEF4B2C-8AB6-43A6-9872-C33F36600DC4}"/>
    <cellStyle name="Note 3 10 5 2 3" xfId="26383" xr:uid="{1F15ED8D-BDB1-412D-87C3-3F5AEBE21C28}"/>
    <cellStyle name="Note 3 10 5 3" xfId="14763" xr:uid="{0A9CA35A-80AB-459F-8666-78BBE9D37215}"/>
    <cellStyle name="Note 3 10 5 3 2" xfId="24210" xr:uid="{2CFDCBEA-12DF-440B-B46C-0D4049F55BE8}"/>
    <cellStyle name="Note 3 10 5 4" xfId="18507" xr:uid="{B16901BA-05D5-442A-95E0-8E292CC0FCE8}"/>
    <cellStyle name="Note 3 10 6" xfId="8296" xr:uid="{2B9092A5-0AEE-42E3-BEB9-D3E6E0479B89}"/>
    <cellStyle name="Note 3 10 6 2" xfId="11893" xr:uid="{E9A0B3D0-A818-4C87-8B5C-3E808C99F2D6}"/>
    <cellStyle name="Note 3 10 6 2 2" xfId="21340" xr:uid="{8C9CCE50-90E6-48B9-ACBA-A26514D0C7AA}"/>
    <cellStyle name="Note 3 10 6 2 3" xfId="25754" xr:uid="{DD23BE07-7D35-4AD2-AB70-29445346A037}"/>
    <cellStyle name="Note 3 10 6 3" xfId="14019" xr:uid="{E4EB4D6E-9DAB-4D87-81E0-3AE45E87580F}"/>
    <cellStyle name="Note 3 10 6 3 2" xfId="23466" xr:uid="{E3962474-342F-4535-A8E1-38B284338797}"/>
    <cellStyle name="Note 3 10 6 4" xfId="17741" xr:uid="{6AC5C798-EB04-4B7A-953D-D132AD0CF25D}"/>
    <cellStyle name="Note 3 10 7" xfId="7586" xr:uid="{E335E9DF-36A7-4696-8ADA-6252C669392E}"/>
    <cellStyle name="Note 3 10 7 2" xfId="11301" xr:uid="{AA3DD8B9-32E4-413F-AF96-3CC78CAC3426}"/>
    <cellStyle name="Note 3 10 7 2 2" xfId="20748" xr:uid="{AFDFF587-1296-441A-9C2F-2F050A1A6AFB}"/>
    <cellStyle name="Note 3 10 7 2 3" xfId="25167" xr:uid="{F9F94DAC-E0B2-4782-95C5-1CCA8B50ACB4}"/>
    <cellStyle name="Note 3 10 7 3" xfId="13314" xr:uid="{04315164-D3BF-46B5-87D3-D43901B27751}"/>
    <cellStyle name="Note 3 10 7 3 2" xfId="22761" xr:uid="{C58AC007-0A4C-44A1-B47E-DACA4E274FFD}"/>
    <cellStyle name="Note 3 10 7 4" xfId="17031" xr:uid="{A37D97E0-59EF-4E31-9C7A-54B989A514F6}"/>
    <cellStyle name="Note 3 10 8" xfId="8634" xr:uid="{BC6025F1-8484-4A43-B26C-260038BF699E}"/>
    <cellStyle name="Note 3 10 8 2" xfId="14337" xr:uid="{6F518D39-7412-4CDE-9BB6-83F1E6F38D87}"/>
    <cellStyle name="Note 3 10 8 2 2" xfId="23784" xr:uid="{34E2706A-F369-4AA0-819B-123DF9DE1156}"/>
    <cellStyle name="Note 3 10 8 3" xfId="18079" xr:uid="{A0E6D7FB-D34E-48DA-A7D8-C307091754EE}"/>
    <cellStyle name="Note 3 10 9" xfId="27123" xr:uid="{82FB3971-1D86-4E79-915A-54F8572FE8C1}"/>
    <cellStyle name="Note 3 11" xfId="1795" xr:uid="{FA9DE6D2-8B6B-4717-958C-9A7A7B1E761F}"/>
    <cellStyle name="Note 3 11 10" xfId="27859" xr:uid="{ED97DA67-53B8-40A7-80BB-DBAE2BDE14C1}"/>
    <cellStyle name="Note 3 11 2" xfId="5947" xr:uid="{4E91FA68-7929-45C2-ABD8-43AA0466D2E7}"/>
    <cellStyle name="Note 3 11 2 2" xfId="6615" xr:uid="{3A6D22B8-EB81-41CB-80D0-D34EF4B34DE3}"/>
    <cellStyle name="Note 3 11 2 2 2" xfId="10345" xr:uid="{61107DC8-AE54-40B7-9710-C3CC9BA8BC61}"/>
    <cellStyle name="Note 3 11 2 2 2 2" xfId="19791" xr:uid="{B943435A-294A-4888-975A-FD05BB74846D}"/>
    <cellStyle name="Note 3 11 2 2 3" xfId="16062" xr:uid="{8DCCF7CB-FBCF-494B-B66E-26597AFEBA92}"/>
    <cellStyle name="Note 3 11 2 3" xfId="9676" xr:uid="{6B180AC7-9E28-43B9-8EFB-D6F04BA853E7}"/>
    <cellStyle name="Note 3 11 2 3 2" xfId="19121" xr:uid="{3F1AE8AC-C68A-448E-B118-19E364A8321C}"/>
    <cellStyle name="Note 3 11 2 4" xfId="15392" xr:uid="{FDB9741F-5FA0-45BF-AB77-16EB55691AE2}"/>
    <cellStyle name="Note 3 11 2 5" xfId="28125" xr:uid="{36B0950D-86D4-46FE-98F0-FC6813475C0A}"/>
    <cellStyle name="Note 3 11 2 6" xfId="27368" xr:uid="{F2748529-415B-450F-BDEF-E23A4AD1F663}"/>
    <cellStyle name="Note 3 11 2 7" xfId="28659" xr:uid="{45CFE59D-6C52-4C9E-941E-C5DEF455E641}"/>
    <cellStyle name="Note 3 11 3" xfId="7470" xr:uid="{B3CD7067-3E77-4228-B623-E5CC7B10401E}"/>
    <cellStyle name="Note 3 11 3 2" xfId="11199" xr:uid="{46DD3B2A-F677-43C0-9731-C14DD8995BC2}"/>
    <cellStyle name="Note 3 11 3 2 2" xfId="20646" xr:uid="{CA9DFFED-F24D-4E3C-8822-737BF182B9CD}"/>
    <cellStyle name="Note 3 11 3 2 3" xfId="25070" xr:uid="{602A49ED-1481-407A-B16B-A0684DC05913}"/>
    <cellStyle name="Note 3 11 3 3" xfId="13205" xr:uid="{72FF63B5-B6B6-4B38-B0D0-1CDC844BE932}"/>
    <cellStyle name="Note 3 11 3 3 2" xfId="22652" xr:uid="{6C808949-87E1-4766-9B22-CFFE50465C3E}"/>
    <cellStyle name="Note 3 11 3 4" xfId="16917" xr:uid="{07C99A53-DDC9-49D8-8BC9-F07ABB18F4CA}"/>
    <cellStyle name="Note 3 11 4" xfId="7983" xr:uid="{7AC029CA-175E-4EA1-B47C-E50A62C1D357}"/>
    <cellStyle name="Note 3 11 4 2" xfId="11634" xr:uid="{EE05698E-DCDB-477C-9BFA-8BE36BB6C4C2}"/>
    <cellStyle name="Note 3 11 4 2 2" xfId="21081" xr:uid="{6AE61A09-3292-4D4B-A6D0-C6F8938F0FFC}"/>
    <cellStyle name="Note 3 11 4 2 3" xfId="25499" xr:uid="{2119A21F-EB91-4295-B101-523D57677C60}"/>
    <cellStyle name="Note 3 11 4 3" xfId="13710" xr:uid="{DBD9A453-AA36-4CD4-8CCC-C37D80870066}"/>
    <cellStyle name="Note 3 11 4 3 2" xfId="23157" xr:uid="{445A3B33-099E-4836-9C51-3DAFC34E350E}"/>
    <cellStyle name="Note 3 11 4 4" xfId="17428" xr:uid="{75CD43AF-2968-4E60-A742-6FF1EACF93A5}"/>
    <cellStyle name="Note 3 11 5" xfId="7610" xr:uid="{C134E600-A988-407A-9185-19692A1F0163}"/>
    <cellStyle name="Note 3 11 5 2" xfId="11323" xr:uid="{832B4BFD-BFBE-492A-B0FC-8D1301F99964}"/>
    <cellStyle name="Note 3 11 5 2 2" xfId="20770" xr:uid="{CBABC601-E674-46EF-8066-048ABC85CB01}"/>
    <cellStyle name="Note 3 11 5 2 3" xfId="25189" xr:uid="{E9CA9D1F-6C38-4AF2-A46E-07F247CB2BDF}"/>
    <cellStyle name="Note 3 11 5 3" xfId="13338" xr:uid="{4921A30B-7483-4AC2-ABD0-9BC434689CDB}"/>
    <cellStyle name="Note 3 11 5 3 2" xfId="22785" xr:uid="{E306073D-9AB6-4F99-A210-A20C00E3E885}"/>
    <cellStyle name="Note 3 11 5 4" xfId="17055" xr:uid="{635F1D14-C4CF-458A-8BF7-C0A0504EE7B4}"/>
    <cellStyle name="Note 3 11 6" xfId="8031" xr:uid="{B904602F-D267-4F73-8B71-C6C43C6A3835}"/>
    <cellStyle name="Note 3 11 6 2" xfId="11676" xr:uid="{D7CFE422-BD31-43F4-BD4D-D70EB9459300}"/>
    <cellStyle name="Note 3 11 6 2 2" xfId="21123" xr:uid="{DC068B28-C949-474F-AF4A-3013B7B8E0F4}"/>
    <cellStyle name="Note 3 11 6 2 3" xfId="25541" xr:uid="{4A92CB6F-6713-4826-9694-E8FEB5E12AAA}"/>
    <cellStyle name="Note 3 11 6 3" xfId="13758" xr:uid="{7126F615-EBC4-4B9C-80B3-A2EBD34E2383}"/>
    <cellStyle name="Note 3 11 6 3 2" xfId="23205" xr:uid="{3162DFAC-6646-48BA-9F1E-1FDAC8B66F87}"/>
    <cellStyle name="Note 3 11 6 4" xfId="17476" xr:uid="{BEE8EEA3-A1D9-48D9-A8D5-5C820482796C}"/>
    <cellStyle name="Note 3 11 7" xfId="8084" xr:uid="{D3D22654-25B1-45D6-AE21-8C94CD9DADAF}"/>
    <cellStyle name="Note 3 11 7 2" xfId="11722" xr:uid="{C0FFE385-322B-48FD-837E-9782360A8BF2}"/>
    <cellStyle name="Note 3 11 7 2 2" xfId="21169" xr:uid="{BEDD882C-53F6-4C2D-8A2F-CF2BC91B0CC9}"/>
    <cellStyle name="Note 3 11 7 2 3" xfId="25585" xr:uid="{10A81DD3-9708-4F41-B123-1D919EAA9901}"/>
    <cellStyle name="Note 3 11 7 3" xfId="13809" xr:uid="{124A73C0-A127-4C00-B343-1C4B0CD0D6A8}"/>
    <cellStyle name="Note 3 11 7 3 2" xfId="23256" xr:uid="{05375967-2DF6-472A-81E9-3865E22415EB}"/>
    <cellStyle name="Note 3 11 7 4" xfId="17529" xr:uid="{82A5B21E-19F0-4209-8DF7-310FE93B3D77}"/>
    <cellStyle name="Note 3 11 8" xfId="7678" xr:uid="{C380F2BD-C8B7-47BA-A2BC-546EF4CA5DC6}"/>
    <cellStyle name="Note 3 11 8 2" xfId="13406" xr:uid="{A5265D2F-F979-4D74-B638-746787C6059E}"/>
    <cellStyle name="Note 3 11 8 2 2" xfId="22853" xr:uid="{A1940ABB-74F3-4B66-8E57-90C881EC5EF4}"/>
    <cellStyle name="Note 3 11 8 3" xfId="17123" xr:uid="{D14965F9-A6D0-4D0B-91B4-24AAA6FF6990}"/>
    <cellStyle name="Note 3 11 9" xfId="27124" xr:uid="{588D1A34-732C-40B4-BC9D-534BC374391F}"/>
    <cellStyle name="Note 3 12" xfId="4109" xr:uid="{D069FE24-9F27-45B8-9CBF-385376078DDA}"/>
    <cellStyle name="Note 3 12 10" xfId="26880" xr:uid="{87B5201F-81D7-4B48-BA93-42E1DD4DE59E}"/>
    <cellStyle name="Note 3 12 2" xfId="6292" xr:uid="{3A8E8226-E83C-4FAB-95C4-83A65FCEA22A}"/>
    <cellStyle name="Note 3 12 2 2" xfId="6960" xr:uid="{035E44D3-DBD6-482F-AF92-1334917A8AFF}"/>
    <cellStyle name="Note 3 12 2 2 2" xfId="10690" xr:uid="{47367813-23A6-43C3-AC15-F9C7C1438429}"/>
    <cellStyle name="Note 3 12 2 2 2 2" xfId="20137" xr:uid="{58AD1175-01CE-4A2B-8960-6EA4C0A11A05}"/>
    <cellStyle name="Note 3 12 2 2 3" xfId="16408" xr:uid="{0322A010-D2D3-449C-A6AC-59421D3EA978}"/>
    <cellStyle name="Note 3 12 2 3" xfId="10021" xr:uid="{B206D750-E9BD-4D7A-A6DB-05129A07B2FF}"/>
    <cellStyle name="Note 3 12 2 3 2" xfId="19467" xr:uid="{9BD72F66-E06D-4F0B-BE95-52E32C19DA4E}"/>
    <cellStyle name="Note 3 12 2 4" xfId="15738" xr:uid="{5A4F77EC-BE1F-41B9-8B44-EE7164304A90}"/>
    <cellStyle name="Note 3 12 2 5" xfId="28300" xr:uid="{AE06B8A1-4D6B-4444-AF9E-D4CC0519F53B}"/>
    <cellStyle name="Note 3 12 2 6" xfId="27330" xr:uid="{B8035CDB-785A-4A33-90F0-24733E3879C5}"/>
    <cellStyle name="Note 3 12 2 7" xfId="28808" xr:uid="{756BEB4E-C460-4E6A-9945-36F44FA2E37D}"/>
    <cellStyle name="Note 3 12 3" xfId="7423" xr:uid="{A69DE375-3301-4F52-9670-78E3EFA0BF44}"/>
    <cellStyle name="Note 3 12 3 2" xfId="11152" xr:uid="{4FE890D3-6958-478D-9DAB-74DF4FC88CEE}"/>
    <cellStyle name="Note 3 12 3 2 2" xfId="20599" xr:uid="{A9D0F0DB-1141-4ADF-B37D-79D6D2B622A1}"/>
    <cellStyle name="Note 3 12 3 2 3" xfId="25023" xr:uid="{B67FB88F-88B1-4CBF-A670-A83145FF0AAF}"/>
    <cellStyle name="Note 3 12 3 3" xfId="13158" xr:uid="{F71AF170-0D06-453D-847B-30EF9BBCEF84}"/>
    <cellStyle name="Note 3 12 3 3 2" xfId="22605" xr:uid="{06B2BB1A-AFF7-4C65-98D5-6FEF18664FF9}"/>
    <cellStyle name="Note 3 12 3 4" xfId="16870" xr:uid="{3A36C9D9-8CC7-4422-96D9-14E59A3A8C4A}"/>
    <cellStyle name="Note 3 12 4" xfId="8258" xr:uid="{D0BD55D2-CC55-419D-8F71-BDD73AAAC7FC}"/>
    <cellStyle name="Note 3 12 4 2" xfId="11862" xr:uid="{48BD42D2-1AB0-4C29-9254-3149689E3294}"/>
    <cellStyle name="Note 3 12 4 2 2" xfId="21309" xr:uid="{905BEE5E-F06D-4FFA-83EC-1D3C95FC792C}"/>
    <cellStyle name="Note 3 12 4 2 3" xfId="25723" xr:uid="{838CE237-2698-487B-ABFB-D59E3C0F4A50}"/>
    <cellStyle name="Note 3 12 4 3" xfId="13981" xr:uid="{ED91E304-D587-412A-AE2E-083BA9F71DD9}"/>
    <cellStyle name="Note 3 12 4 3 2" xfId="23428" xr:uid="{206C61BB-1484-4261-B65B-642BCDF0CE2A}"/>
    <cellStyle name="Note 3 12 4 4" xfId="17703" xr:uid="{EF090461-BFF7-446D-B3CB-AD7DCD7E2A79}"/>
    <cellStyle name="Note 3 12 5" xfId="8697" xr:uid="{ECEE4610-CB18-4908-8C53-28A1808A92A3}"/>
    <cellStyle name="Note 3 12 5 2" xfId="12226" xr:uid="{333A254A-199F-4BB8-98BB-453135697162}"/>
    <cellStyle name="Note 3 12 5 2 2" xfId="21673" xr:uid="{DF794605-6F9D-479D-B5E7-3E06354E1AC6}"/>
    <cellStyle name="Note 3 12 5 2 3" xfId="26067" xr:uid="{17026E97-14F1-4C53-9CF4-2475378021EE}"/>
    <cellStyle name="Note 3 12 5 3" xfId="14400" xr:uid="{EE42B8A4-BDBC-40A8-A146-712B3288B6D7}"/>
    <cellStyle name="Note 3 12 5 3 2" xfId="23847" xr:uid="{A20C5986-0057-475C-B268-69C126E71C60}"/>
    <cellStyle name="Note 3 12 5 4" xfId="18142" xr:uid="{2DB77A4F-DA23-464A-8EED-FC55EA435930}"/>
    <cellStyle name="Note 3 12 6" xfId="7570" xr:uid="{B4E56C33-DD1B-43A3-953C-4D3C1E0C289F}"/>
    <cellStyle name="Note 3 12 6 2" xfId="11292" xr:uid="{49552FD4-3351-403B-9894-AE683C0A3535}"/>
    <cellStyle name="Note 3 12 6 2 2" xfId="20739" xr:uid="{E3C0AE29-93D9-4365-8184-57E4B6DEB12A}"/>
    <cellStyle name="Note 3 12 6 2 3" xfId="25159" xr:uid="{E3838F0F-B232-4C92-A122-A65CB53B26CA}"/>
    <cellStyle name="Note 3 12 6 3" xfId="13299" xr:uid="{C87395C1-9816-49A4-A73B-D152ECB88CF2}"/>
    <cellStyle name="Note 3 12 6 3 2" xfId="22746" xr:uid="{B2C78874-679F-4AF9-A099-D7EB30D9DE5D}"/>
    <cellStyle name="Note 3 12 6 4" xfId="17015" xr:uid="{BA1C1CD9-17BB-40B4-841F-A2632C5BA85A}"/>
    <cellStyle name="Note 3 12 7" xfId="8979" xr:uid="{22ED99A9-831F-4683-A0FE-70BE77677DB0}"/>
    <cellStyle name="Note 3 12 7 2" xfId="12463" xr:uid="{BE83CCCF-5604-4E1D-88ED-EFEE4AFDD1CE}"/>
    <cellStyle name="Note 3 12 7 2 2" xfId="21910" xr:uid="{1F89150D-840F-4EF2-84F4-4CC5B947C390}"/>
    <cellStyle name="Note 3 12 7 2 3" xfId="26302" xr:uid="{0A93ABA5-15EE-452F-B9C3-E6822D29C33B}"/>
    <cellStyle name="Note 3 12 7 3" xfId="14680" xr:uid="{9A3FCF3B-17D6-4C4D-B787-5F7F3183B6EC}"/>
    <cellStyle name="Note 3 12 7 3 2" xfId="24127" xr:uid="{8C567F90-B270-48FE-B344-B38A0936F757}"/>
    <cellStyle name="Note 3 12 7 4" xfId="18424" xr:uid="{0170F7DA-2D8A-4DE9-9B70-4DA9EDD760AC}"/>
    <cellStyle name="Note 3 12 8" xfId="8164" xr:uid="{58804F03-8107-4B38-92EA-50D2EF2C400D}"/>
    <cellStyle name="Note 3 12 8 2" xfId="13887" xr:uid="{B5F0EABA-5232-423C-87F2-E50C13844AC6}"/>
    <cellStyle name="Note 3 12 8 2 2" xfId="23334" xr:uid="{EBC34D7F-62B7-4E2D-8346-1B25E23DA8A5}"/>
    <cellStyle name="Note 3 12 8 3" xfId="17609" xr:uid="{F044A6BD-3D1E-469A-B303-FD3635F8D8C0}"/>
    <cellStyle name="Note 3 12 9" xfId="27643" xr:uid="{3B88B746-7A84-4820-868B-358AE00F39AD}"/>
    <cellStyle name="Note 3 13" xfId="4439" xr:uid="{CD5B8EA3-84BB-4A45-B919-FE086B7F8D9A}"/>
    <cellStyle name="Note 3 13 2" xfId="4553" xr:uid="{B768827E-BF56-4757-9D7F-BD9C0C039C08}"/>
    <cellStyle name="Note 3 14" xfId="5560" xr:uid="{7BD9B2EA-CCCB-4F27-BCAD-B454685A8DB6}"/>
    <cellStyle name="Note 3 14 10" xfId="27255" xr:uid="{B6EA6DE4-3ABE-41D8-8566-2A3EEFA83868}"/>
    <cellStyle name="Note 3 14 2" xfId="6430" xr:uid="{9E0C0E58-52BF-494A-8071-AE9F70A2BD5F}"/>
    <cellStyle name="Note 3 14 2 2" xfId="7099" xr:uid="{06919CBA-635A-4529-AA7B-AB349495D032}"/>
    <cellStyle name="Note 3 14 2 2 2" xfId="10829" xr:uid="{3D2EA645-6B7A-49D0-8F3E-7A9CDBD02CB7}"/>
    <cellStyle name="Note 3 14 2 2 2 2" xfId="20276" xr:uid="{7920DDEC-B589-4187-AB86-FBABBBEC369B}"/>
    <cellStyle name="Note 3 14 2 2 3" xfId="16547" xr:uid="{077E14D7-83A7-407A-8297-EA1F655D70A0}"/>
    <cellStyle name="Note 3 14 2 3" xfId="10160" xr:uid="{1E416E8E-8A0D-4C88-9545-5B85C1BF19D8}"/>
    <cellStyle name="Note 3 14 2 3 2" xfId="19606" xr:uid="{70E5905A-9129-4415-9026-045BA489DE93}"/>
    <cellStyle name="Note 3 14 2 4" xfId="15877" xr:uid="{DF0170F9-9216-4539-B4EC-DCB771E82449}"/>
    <cellStyle name="Note 3 14 2 5" xfId="28400" xr:uid="{7A5F3D76-E471-4491-9729-2AD6DCAE4635}"/>
    <cellStyle name="Note 3 14 2 6" xfId="26981" xr:uid="{1774980C-CF7E-46DE-A5BD-1A829376EAF6}"/>
    <cellStyle name="Note 3 14 2 7" xfId="28906" xr:uid="{779B0974-0589-492E-B27C-6249F6A02A3F}"/>
    <cellStyle name="Note 3 14 3" xfId="7154" xr:uid="{3A2F5F55-B8C0-4F6F-A32F-2DD0E0F2EE86}"/>
    <cellStyle name="Note 3 14 3 2" xfId="10883" xr:uid="{4DCBFF7E-E44D-4913-870F-E2A6DDE18662}"/>
    <cellStyle name="Note 3 14 3 2 2" xfId="20330" xr:uid="{727ECFC6-6E25-4CF5-9154-69C8BA3C9E75}"/>
    <cellStyle name="Note 3 14 3 2 3" xfId="24754" xr:uid="{E9D7FCEA-A7FD-4378-B96B-C4B1510E709F}"/>
    <cellStyle name="Note 3 14 3 3" xfId="12889" xr:uid="{005B07DA-2B5E-4CA1-BB3B-D277220F5E1A}"/>
    <cellStyle name="Note 3 14 3 3 2" xfId="22336" xr:uid="{F9228D62-D017-4A27-93DC-7AF45DB2C19E}"/>
    <cellStyle name="Note 3 14 3 4" xfId="16601" xr:uid="{DA699890-930A-4942-946E-823AF5AB607D}"/>
    <cellStyle name="Note 3 14 4" xfId="7561" xr:uid="{ECA5D616-F53E-488F-9326-BE30C23438A9}"/>
    <cellStyle name="Note 3 14 4 2" xfId="11283" xr:uid="{14E64214-04D5-4E83-984A-D10FEF4BCC63}"/>
    <cellStyle name="Note 3 14 4 2 2" xfId="20730" xr:uid="{9EEF160F-A08A-49EB-92DC-C2C7F0625258}"/>
    <cellStyle name="Note 3 14 4 2 3" xfId="25150" xr:uid="{E8D2628C-8FDC-474A-A506-838FAB5ED231}"/>
    <cellStyle name="Note 3 14 4 3" xfId="13290" xr:uid="{5D376D6E-113C-499B-81F0-228527815E74}"/>
    <cellStyle name="Note 3 14 4 3 2" xfId="22737" xr:uid="{B2B369B0-E1A2-4434-8827-C3234C3ECF56}"/>
    <cellStyle name="Note 3 14 4 4" xfId="17006" xr:uid="{CECD94FF-DB7D-46FB-81A4-E01A46B1D56A}"/>
    <cellStyle name="Note 3 14 5" xfId="9248" xr:uid="{EDE8728B-DADE-42B7-8F6B-5C6AE0B06A7C}"/>
    <cellStyle name="Note 3 14 5 2" xfId="12700" xr:uid="{4857D43B-A8CF-47B4-BD90-AE8D51B755B6}"/>
    <cellStyle name="Note 3 14 5 2 2" xfId="22147" xr:uid="{E08D6968-3C78-452E-9491-9FC521157D73}"/>
    <cellStyle name="Note 3 14 5 2 3" xfId="26537" xr:uid="{677916B6-FA53-43DB-8784-5AC6352B8F4F}"/>
    <cellStyle name="Note 3 14 5 3" xfId="14947" xr:uid="{279B69F9-BEAC-4B1F-AB3F-029BE3FB5D83}"/>
    <cellStyle name="Note 3 14 5 3 2" xfId="24394" xr:uid="{C454B617-1854-4024-825F-92188DAFEC44}"/>
    <cellStyle name="Note 3 14 5 4" xfId="18693" xr:uid="{F9411B35-37E4-4DA5-BA78-FC031A4B90ED}"/>
    <cellStyle name="Note 3 14 6" xfId="9341" xr:uid="{84D3E670-FF67-498C-869B-8D480E0F9FAD}"/>
    <cellStyle name="Note 3 14 6 2" xfId="12777" xr:uid="{82343365-6CA7-44AD-BAF0-7E0E83A8B37A}"/>
    <cellStyle name="Note 3 14 6 2 2" xfId="22224" xr:uid="{5AA3B1B7-402A-4F84-B650-A799DA8264E1}"/>
    <cellStyle name="Note 3 14 6 2 3" xfId="26614" xr:uid="{68091B2C-45F9-4CE5-994E-10DE9D44E795}"/>
    <cellStyle name="Note 3 14 6 3" xfId="15040" xr:uid="{E608D41D-FE3C-4EFB-A4E3-B611BB9F61DF}"/>
    <cellStyle name="Note 3 14 6 3 2" xfId="24487" xr:uid="{91B79EB2-70C0-40F6-A23F-B4247F459180}"/>
    <cellStyle name="Note 3 14 6 4" xfId="18786" xr:uid="{6E16EAA9-D5BC-4A2F-84E3-91CB22394A31}"/>
    <cellStyle name="Note 3 14 7" xfId="7924" xr:uid="{C892111D-B36C-46DB-97A8-85C43B90BDB8}"/>
    <cellStyle name="Note 3 14 7 2" xfId="11582" xr:uid="{73F2F96D-4F93-45EB-B236-AF91A499CF4B}"/>
    <cellStyle name="Note 3 14 7 2 2" xfId="21029" xr:uid="{D4988E8D-7115-4565-B5AD-3D8C12CDE0FB}"/>
    <cellStyle name="Note 3 14 7 2 3" xfId="25447" xr:uid="{CECB2AFD-8B95-4D0A-949D-F002E461FB4D}"/>
    <cellStyle name="Note 3 14 7 3" xfId="13651" xr:uid="{AA5AB9B4-9D58-4140-8B48-EEE6AB82098E}"/>
    <cellStyle name="Note 3 14 7 3 2" xfId="23098" xr:uid="{9BEC8737-69D4-4B1A-AA31-0C31CF5A861E}"/>
    <cellStyle name="Note 3 14 7 4" xfId="17369" xr:uid="{377BA683-C86B-4FD9-B0CF-4507FEDE98FD}"/>
    <cellStyle name="Note 3 14 8" xfId="9469" xr:uid="{DBC8C5BA-B24D-47F9-8420-FA6BD378F55D}"/>
    <cellStyle name="Note 3 14 8 2" xfId="15167" xr:uid="{06EB98CD-90EB-4440-97F4-71F207239461}"/>
    <cellStyle name="Note 3 14 8 2 2" xfId="24614" xr:uid="{A4DD6234-5199-4DB5-837F-22F8641A0B77}"/>
    <cellStyle name="Note 3 14 8 3" xfId="18914" xr:uid="{7DE13FEF-BB3F-4EE0-9389-74C3EC39A1DA}"/>
    <cellStyle name="Note 3 14 9" xfId="27951" xr:uid="{FF66C717-5C9D-4E22-9FB7-E36E55CAC6EE}"/>
    <cellStyle name="Note 3 15" xfId="5945" xr:uid="{EFEAE686-AC04-4773-955D-F28E54A7D6C6}"/>
    <cellStyle name="Note 3 15 2" xfId="6613" xr:uid="{B6CBDF26-1AA7-4E1F-A22D-D830313A0385}"/>
    <cellStyle name="Note 3 15 2 2" xfId="10343" xr:uid="{5621FF0D-E964-420C-9A1D-72EF49A7FEB5}"/>
    <cellStyle name="Note 3 15 2 2 2" xfId="19789" xr:uid="{67A7FA73-C342-4599-8CBA-525E1AA23036}"/>
    <cellStyle name="Note 3 15 2 3" xfId="16060" xr:uid="{1604738E-D31F-4CA1-842E-18452CAE4808}"/>
    <cellStyle name="Note 3 15 3" xfId="9674" xr:uid="{987DF113-4823-472A-917F-030FA5666294}"/>
    <cellStyle name="Note 3 15 3 2" xfId="19119" xr:uid="{80430D26-B206-4289-BC4E-D37C58487266}"/>
    <cellStyle name="Note 3 15 4" xfId="15390" xr:uid="{7A0AB6A1-E24A-4CA7-9B94-806C607A806D}"/>
    <cellStyle name="Note 3 15 5" xfId="28123" xr:uid="{CDAE5B69-EB78-4F54-9DD3-FF436B8BFE0A}"/>
    <cellStyle name="Note 3 15 6" xfId="28445" xr:uid="{FDC27CFA-4E0D-48C2-9558-8CE631306A64}"/>
    <cellStyle name="Note 3 15 7" xfId="28657" xr:uid="{B5705315-B3C9-4329-B3E7-9F0357072EB3}"/>
    <cellStyle name="Note 3 16" xfId="7389" xr:uid="{D0CF2FCC-988D-4587-8EBC-836C774C98DA}"/>
    <cellStyle name="Note 3 16 2" xfId="11118" xr:uid="{08CA04CD-C0EA-46CB-8CEB-5E3D7BF7B8AE}"/>
    <cellStyle name="Note 3 16 2 2" xfId="20565" xr:uid="{1047C406-F339-4913-AE05-54A38BDCA38A}"/>
    <cellStyle name="Note 3 16 2 3" xfId="24989" xr:uid="{53E0F803-872D-4E39-95A5-39A1CD0A1151}"/>
    <cellStyle name="Note 3 16 3" xfId="13124" xr:uid="{96FC8881-F24A-44E7-BF92-F52D64447967}"/>
    <cellStyle name="Note 3 16 3 2" xfId="22571" xr:uid="{2270F491-491B-44F0-9B0D-A1D16D5BC173}"/>
    <cellStyle name="Note 3 16 4" xfId="16836" xr:uid="{70AA2D0B-59DB-40D5-8583-077524914CD6}"/>
    <cellStyle name="Note 3 17" xfId="7985" xr:uid="{F5BC728D-3897-468F-B172-9E5EE8F20DE2}"/>
    <cellStyle name="Note 3 17 2" xfId="11636" xr:uid="{A7F331E3-5797-41D9-B400-C8FBEF3C53AB}"/>
    <cellStyle name="Note 3 17 2 2" xfId="21083" xr:uid="{F4077537-B1D8-4F6E-82AB-8F03E574D34E}"/>
    <cellStyle name="Note 3 17 2 3" xfId="25501" xr:uid="{DC7DEFE3-9E3D-4BEE-AB86-DB49B2F3BB6A}"/>
    <cellStyle name="Note 3 17 3" xfId="13712" xr:uid="{BCAB70B6-2C2A-405A-AA76-38F40E95339B}"/>
    <cellStyle name="Note 3 17 3 2" xfId="23159" xr:uid="{75C107D1-692D-4537-9C9D-1C0713E56E29}"/>
    <cellStyle name="Note 3 17 4" xfId="17430" xr:uid="{7FA4F599-9B7D-480F-947B-E3D3C8ACD27F}"/>
    <cellStyle name="Note 3 18" xfId="9182" xr:uid="{B992DCA4-03B8-4A4B-9D1D-7288A07B8566}"/>
    <cellStyle name="Note 3 18 2" xfId="12643" xr:uid="{8D9DAED8-96C5-4C4A-A988-3406AA5A4ECC}"/>
    <cellStyle name="Note 3 18 2 2" xfId="22090" xr:uid="{9377257E-B3C8-411F-98D0-2D7B70886E2A}"/>
    <cellStyle name="Note 3 18 2 3" xfId="26481" xr:uid="{740822FC-0040-458D-A920-8474296957FC}"/>
    <cellStyle name="Note 3 18 3" xfId="14882" xr:uid="{3367C1C1-056D-4C86-8340-692F2FA5CA97}"/>
    <cellStyle name="Note 3 18 3 2" xfId="24329" xr:uid="{D5E063B0-FAA9-45EB-8D2B-F9018726F220}"/>
    <cellStyle name="Note 3 18 4" xfId="18627" xr:uid="{D39BDBB2-3AA1-4ECC-85D1-6EE0E628D095}"/>
    <cellStyle name="Note 3 19" xfId="8462" xr:uid="{595D9B70-5828-4153-9897-23431531DC59}"/>
    <cellStyle name="Note 3 19 2" xfId="12029" xr:uid="{3903E63D-A590-482C-9058-A093139CB302}"/>
    <cellStyle name="Note 3 19 2 2" xfId="21476" xr:uid="{9A9E8B11-D8FF-42CB-AA8F-5E8B56128668}"/>
    <cellStyle name="Note 3 19 2 3" xfId="25871" xr:uid="{1E41A80C-7C94-44FD-BF02-DD0870C9F866}"/>
    <cellStyle name="Note 3 19 3" xfId="14166" xr:uid="{DC32DCDC-E30C-456A-A5EC-E3D90D0C67D1}"/>
    <cellStyle name="Note 3 19 3 2" xfId="23613" xr:uid="{3E2BA5AE-9310-42A2-A4A5-5B2C60C2A95F}"/>
    <cellStyle name="Note 3 19 4" xfId="17907" xr:uid="{29DB99BD-5BE5-4223-9ED4-7CF16FA89C86}"/>
    <cellStyle name="Note 3 2" xfId="1796" xr:uid="{6B2B2538-200E-4973-85D1-6771F709591C}"/>
    <cellStyle name="Note 3 2 10" xfId="9192" xr:uid="{DAE26193-9542-4643-B92B-EBD216B28B26}"/>
    <cellStyle name="Note 3 2 10 2" xfId="12651" xr:uid="{E1682D91-1CB9-4063-B850-64077F412E83}"/>
    <cellStyle name="Note 3 2 10 2 2" xfId="22098" xr:uid="{9475E101-16F9-4B56-9CCB-BD656A697CF8}"/>
    <cellStyle name="Note 3 2 10 2 3" xfId="26489" xr:uid="{F1E3A861-3EF2-4187-AF6F-C9A4C5EB1AA3}"/>
    <cellStyle name="Note 3 2 10 3" xfId="14892" xr:uid="{E3235C8E-1073-49C2-9906-4D5D60A0E884}"/>
    <cellStyle name="Note 3 2 10 3 2" xfId="24339" xr:uid="{11377853-70EB-4E22-9F63-B4A066E0B1E4}"/>
    <cellStyle name="Note 3 2 10 4" xfId="18637" xr:uid="{E268A213-B7AF-468E-8E6C-E76D52ABAC45}"/>
    <cellStyle name="Note 3 2 11" xfId="7659" xr:uid="{E9B07C69-6F96-4888-BC2A-513C7A945636}"/>
    <cellStyle name="Note 3 2 11 2" xfId="13387" xr:uid="{946E3E35-2B18-4759-BDA5-BE2BE30112B4}"/>
    <cellStyle name="Note 3 2 11 2 2" xfId="22834" xr:uid="{3C6259AA-C431-4CF8-8D1D-7C6D44229113}"/>
    <cellStyle name="Note 3 2 11 3" xfId="17104" xr:uid="{3E716895-FA29-4845-9521-B03A33ED42CD}"/>
    <cellStyle name="Note 3 2 12" xfId="27125" xr:uid="{E0B2EBBF-03DD-4CDF-AECC-A2D403548E11}"/>
    <cellStyle name="Note 3 2 13" xfId="27523" xr:uid="{6BFDF96B-70A6-4CBC-B200-E99681207D65}"/>
    <cellStyle name="Note 3 2 2" xfId="4110" xr:uid="{46BC6C26-2378-44BD-A589-9E4F7B18C86A}"/>
    <cellStyle name="Note 3 2 2 10" xfId="27351" xr:uid="{B82C71F5-ED70-4E74-8A43-ACFDA3B6810D}"/>
    <cellStyle name="Note 3 2 2 2" xfId="6293" xr:uid="{EE7F058E-61AC-436A-96E5-C24292C547D2}"/>
    <cellStyle name="Note 3 2 2 2 2" xfId="6961" xr:uid="{BD6BE056-DCC8-4A4B-ADA4-E6A6A7449A4F}"/>
    <cellStyle name="Note 3 2 2 2 2 2" xfId="10691" xr:uid="{D1ED69AC-F6AE-4962-9295-967B54B8FD16}"/>
    <cellStyle name="Note 3 2 2 2 2 2 2" xfId="20138" xr:uid="{546A0634-55EA-4964-ABA6-3AF4D0E7A8DC}"/>
    <cellStyle name="Note 3 2 2 2 2 3" xfId="16409" xr:uid="{8911597A-452D-4F11-B0E5-615B748D76E7}"/>
    <cellStyle name="Note 3 2 2 2 3" xfId="10022" xr:uid="{35914FF0-FDC6-43B5-ADC2-E22E1B71BDB6}"/>
    <cellStyle name="Note 3 2 2 2 3 2" xfId="19468" xr:uid="{BCF7A6E1-24EF-42AD-88B8-D825FDBA84C0}"/>
    <cellStyle name="Note 3 2 2 2 4" xfId="15739" xr:uid="{A0BF0445-C83B-4159-A309-026E28707737}"/>
    <cellStyle name="Note 3 2 2 2 5" xfId="28301" xr:uid="{C4C085A5-A905-4070-BC31-CABAA7FC0524}"/>
    <cellStyle name="Note 3 2 2 2 6" xfId="27566" xr:uid="{C225EF28-90C0-4A1A-9BEF-7DB55749D4BC}"/>
    <cellStyle name="Note 3 2 2 2 7" xfId="28809" xr:uid="{6143B9A9-A70D-4F0E-AE08-A1B954700E99}"/>
    <cellStyle name="Note 3 2 2 3" xfId="7320" xr:uid="{0B7F2FA4-94C7-429C-B7B3-B5B84F389F87}"/>
    <cellStyle name="Note 3 2 2 3 2" xfId="11049" xr:uid="{47CCAC52-1DEB-4578-BD79-3DE151E68249}"/>
    <cellStyle name="Note 3 2 2 3 2 2" xfId="20496" xr:uid="{8E01866D-D956-4383-B085-A696C7344040}"/>
    <cellStyle name="Note 3 2 2 3 2 3" xfId="24920" xr:uid="{5D40655C-B7F3-45A9-A8CA-E925639EFCA3}"/>
    <cellStyle name="Note 3 2 2 3 3" xfId="13055" xr:uid="{F4888343-B7F6-4708-8366-ADB07A7C1828}"/>
    <cellStyle name="Note 3 2 2 3 3 2" xfId="22502" xr:uid="{F06938CD-433D-42B0-A341-6941F0EC074D}"/>
    <cellStyle name="Note 3 2 2 3 4" xfId="16767" xr:uid="{E0C334D6-5F77-4B99-A136-9121F0085116}"/>
    <cellStyle name="Note 3 2 2 4" xfId="8257" xr:uid="{051D8C80-A82E-4C46-B211-A61F3031CCE3}"/>
    <cellStyle name="Note 3 2 2 4 2" xfId="11861" xr:uid="{B7B3D6F5-BDBF-484E-B4B3-373CE1233348}"/>
    <cellStyle name="Note 3 2 2 4 2 2" xfId="21308" xr:uid="{848325CC-E3D2-4C45-81AA-5CEA9B415C64}"/>
    <cellStyle name="Note 3 2 2 4 2 3" xfId="25722" xr:uid="{0770AF12-EDE6-4035-B7BF-946D031EB607}"/>
    <cellStyle name="Note 3 2 2 4 3" xfId="13980" xr:uid="{7C91BE30-E4D1-46D8-9386-107746F8DED4}"/>
    <cellStyle name="Note 3 2 2 4 3 2" xfId="23427" xr:uid="{A30BD032-E4CD-468A-BC63-C5D493A24F40}"/>
    <cellStyle name="Note 3 2 2 4 4" xfId="17702" xr:uid="{E7B6FA02-BCF7-4D59-893A-6D22ABD5F946}"/>
    <cellStyle name="Note 3 2 2 5" xfId="7904" xr:uid="{0C08C935-F56E-4F58-B227-01581F83DC0A}"/>
    <cellStyle name="Note 3 2 2 5 2" xfId="11564" xr:uid="{DA0BD331-2D8A-4B5D-A8EF-A7AACDE4BCC9}"/>
    <cellStyle name="Note 3 2 2 5 2 2" xfId="21011" xr:uid="{BAAA9EC5-F2B1-4D46-B75F-9FD05710FF33}"/>
    <cellStyle name="Note 3 2 2 5 2 3" xfId="25429" xr:uid="{52C25AAA-535D-496D-9862-03E5E6E5E245}"/>
    <cellStyle name="Note 3 2 2 5 3" xfId="13631" xr:uid="{29BE72D4-690F-42F9-B3B0-0307A19EA8CB}"/>
    <cellStyle name="Note 3 2 2 5 3 2" xfId="23078" xr:uid="{8C3851B9-570D-4025-AFD7-F4A81CAE4298}"/>
    <cellStyle name="Note 3 2 2 5 4" xfId="17349" xr:uid="{A6830896-606E-49D0-9F93-2160D3F7CAC9}"/>
    <cellStyle name="Note 3 2 2 6" xfId="8045" xr:uid="{6DB462D2-1148-4D72-8F1F-9D62438725BF}"/>
    <cellStyle name="Note 3 2 2 6 2" xfId="11687" xr:uid="{07C00152-FA9E-45F7-9E07-4DC62BDDF5E8}"/>
    <cellStyle name="Note 3 2 2 6 2 2" xfId="21134" xr:uid="{1E87936E-2B46-4CD3-97FF-46AB8CF1B57A}"/>
    <cellStyle name="Note 3 2 2 6 2 3" xfId="25551" xr:uid="{DC1414BB-DA64-4FE4-BFA8-80FAAF8199B2}"/>
    <cellStyle name="Note 3 2 2 6 3" xfId="13771" xr:uid="{154FCCAB-3BEE-401B-90FB-5AE1AA76A3C4}"/>
    <cellStyle name="Note 3 2 2 6 3 2" xfId="23218" xr:uid="{88E1C02F-58B8-4041-BBE8-2961F32313AA}"/>
    <cellStyle name="Note 3 2 2 6 4" xfId="17490" xr:uid="{561C0FDB-37C6-4BBD-B99E-B42D3C88B03A}"/>
    <cellStyle name="Note 3 2 2 7" xfId="7652" xr:uid="{D46F6542-6508-4B71-A61E-CD305895FF2D}"/>
    <cellStyle name="Note 3 2 2 7 2" xfId="11356" xr:uid="{844C74DC-9400-4917-8740-3D4032D0A39E}"/>
    <cellStyle name="Note 3 2 2 7 2 2" xfId="20803" xr:uid="{8E887BD8-AA41-43A8-B1AE-9C446DBB06D1}"/>
    <cellStyle name="Note 3 2 2 7 2 3" xfId="25222" xr:uid="{862603FA-BF04-428E-84A4-44834A7066C4}"/>
    <cellStyle name="Note 3 2 2 7 3" xfId="13380" xr:uid="{06904432-BECB-4C87-9225-4049AAC02927}"/>
    <cellStyle name="Note 3 2 2 7 3 2" xfId="22827" xr:uid="{E7825B5C-BF5D-483B-87E6-361A92F956A2}"/>
    <cellStyle name="Note 3 2 2 7 4" xfId="17097" xr:uid="{4721EA58-051B-49AA-8E40-59AB3D0B0ED3}"/>
    <cellStyle name="Note 3 2 2 8" xfId="8542" xr:uid="{4D669CF4-BF7A-4F28-B2ED-69A6E724FBAC}"/>
    <cellStyle name="Note 3 2 2 8 2" xfId="14245" xr:uid="{339CA2DE-C58C-4136-83DE-88B4C0AD3492}"/>
    <cellStyle name="Note 3 2 2 8 2 2" xfId="23692" xr:uid="{745E92C0-3708-481D-A10E-629AE982DBBD}"/>
    <cellStyle name="Note 3 2 2 8 3" xfId="17987" xr:uid="{6D8A243D-AE84-40DA-B8F4-530568B4729F}"/>
    <cellStyle name="Note 3 2 2 9" xfId="27644" xr:uid="{644168DD-B1F3-44A3-8C40-A604480AB5F3}"/>
    <cellStyle name="Note 3 2 3" xfId="4474" xr:uid="{800084C6-7CE2-41FA-8D9E-A44881743E9A}"/>
    <cellStyle name="Note 3 2 3 2" xfId="4584" xr:uid="{5FB02D42-520E-41EA-B301-5B83A81D6309}"/>
    <cellStyle name="Note 3 2 4" xfId="5561" xr:uid="{07663093-BBBA-4BFF-9A6A-E99641C78236}"/>
    <cellStyle name="Note 3 2 4 10" xfId="27254" xr:uid="{5EC673E7-52A4-45F4-9307-784569BA7492}"/>
    <cellStyle name="Note 3 2 4 2" xfId="6431" xr:uid="{AAFDA982-0BD7-48ED-A04F-7E86CA391D9C}"/>
    <cellStyle name="Note 3 2 4 2 2" xfId="7100" xr:uid="{F47C164F-9591-4517-A65D-10689C70F815}"/>
    <cellStyle name="Note 3 2 4 2 2 2" xfId="10830" xr:uid="{058A828A-213C-4AA8-8156-988C2A355B63}"/>
    <cellStyle name="Note 3 2 4 2 2 2 2" xfId="20277" xr:uid="{A0533008-F83B-435B-B019-231F7A9E1D84}"/>
    <cellStyle name="Note 3 2 4 2 2 3" xfId="16548" xr:uid="{083644E2-BF29-4045-9C49-141FC4AC395B}"/>
    <cellStyle name="Note 3 2 4 2 3" xfId="10161" xr:uid="{61A43E8F-F24B-4E7F-9612-676DF75288E0}"/>
    <cellStyle name="Note 3 2 4 2 3 2" xfId="19607" xr:uid="{429ACE83-F162-4425-9CA1-6CB9A839E698}"/>
    <cellStyle name="Note 3 2 4 2 4" xfId="15878" xr:uid="{1A38A766-65F2-4700-8269-8565C597AADB}"/>
    <cellStyle name="Note 3 2 4 2 5" xfId="28401" xr:uid="{DBCA8DE1-204A-4B9B-ABD3-9C85A5BC5911}"/>
    <cellStyle name="Note 3 2 4 2 6" xfId="27430" xr:uid="{89BE4BA3-17D2-4984-AE03-1E9652481B03}"/>
    <cellStyle name="Note 3 2 4 2 7" xfId="28907" xr:uid="{39997F88-A413-4F4F-9AF6-4775ACCD4B88}"/>
    <cellStyle name="Note 3 2 4 3" xfId="7517" xr:uid="{9897F705-0F34-4FEF-9444-998F4503DDDA}"/>
    <cellStyle name="Note 3 2 4 3 2" xfId="11246" xr:uid="{2063CDF7-F793-4CB4-8671-4DB76039B3FD}"/>
    <cellStyle name="Note 3 2 4 3 2 2" xfId="20693" xr:uid="{B84E34CD-B5AC-43BC-9E64-9A6C25862A8E}"/>
    <cellStyle name="Note 3 2 4 3 2 3" xfId="25117" xr:uid="{080C1400-A206-4788-B62E-02250682F375}"/>
    <cellStyle name="Note 3 2 4 3 3" xfId="13252" xr:uid="{071C5D20-D683-4D67-9C73-8BAC36EBF64E}"/>
    <cellStyle name="Note 3 2 4 3 3 2" xfId="22699" xr:uid="{AEDFFBFC-EFD0-458C-A1AD-10F8E904CDB4}"/>
    <cellStyle name="Note 3 2 4 3 4" xfId="16964" xr:uid="{EF2A6B3A-8FD1-4384-AB2C-0F2710A7DD36}"/>
    <cellStyle name="Note 3 2 4 4" xfId="8830" xr:uid="{2626BF3B-16ED-469E-ACA8-102B3293E74E}"/>
    <cellStyle name="Note 3 2 4 4 2" xfId="12340" xr:uid="{DCF1F6CD-E842-4298-A02A-0F6ED9214AA9}"/>
    <cellStyle name="Note 3 2 4 4 2 2" xfId="21787" xr:uid="{EC3004C3-9C69-45FF-B632-CAB1D853A88B}"/>
    <cellStyle name="Note 3 2 4 4 2 3" xfId="26179" xr:uid="{F1AFCA32-EFCD-4EDC-AEFA-2F0338452C59}"/>
    <cellStyle name="Note 3 2 4 4 3" xfId="14531" xr:uid="{CBC30F72-B736-4D6F-AA3E-BC6A0E9FDEC0}"/>
    <cellStyle name="Note 3 2 4 4 3 2" xfId="23978" xr:uid="{43FCE366-F40F-4443-B87C-6ED70CD6057B}"/>
    <cellStyle name="Note 3 2 4 4 4" xfId="18275" xr:uid="{E16ECDAF-EC9C-45A3-9030-9B44CC2BEC0A}"/>
    <cellStyle name="Note 3 2 4 5" xfId="9249" xr:uid="{4432295E-C91C-4BD3-AA0C-354A79330F22}"/>
    <cellStyle name="Note 3 2 4 5 2" xfId="12701" xr:uid="{4051E692-9256-4F22-8DDF-2CE968E4D15B}"/>
    <cellStyle name="Note 3 2 4 5 2 2" xfId="22148" xr:uid="{4217B771-94EF-4734-95CB-C5C2575D3E75}"/>
    <cellStyle name="Note 3 2 4 5 2 3" xfId="26538" xr:uid="{5E4DBC86-56B8-450D-B143-ACD05D60A4EC}"/>
    <cellStyle name="Note 3 2 4 5 3" xfId="14948" xr:uid="{CB8A127B-BAAA-4B9A-8BAD-405EAB69EEFA}"/>
    <cellStyle name="Note 3 2 4 5 3 2" xfId="24395" xr:uid="{C2131829-A422-47B6-8926-806D45B9EC53}"/>
    <cellStyle name="Note 3 2 4 5 4" xfId="18694" xr:uid="{32EE352A-0AA1-4DB3-A27C-D9DB11BFE297}"/>
    <cellStyle name="Note 3 2 4 6" xfId="9342" xr:uid="{20719A6B-5AE1-4745-9466-D3E42E78B350}"/>
    <cellStyle name="Note 3 2 4 6 2" xfId="12778" xr:uid="{E16B9917-BC21-42C6-A2A1-BDC030BB0B4B}"/>
    <cellStyle name="Note 3 2 4 6 2 2" xfId="22225" xr:uid="{6C756B45-298C-4A30-806B-25FF6A34FE40}"/>
    <cellStyle name="Note 3 2 4 6 2 3" xfId="26615" xr:uid="{36CB634E-A6CA-428B-8274-9E4768B2EC3C}"/>
    <cellStyle name="Note 3 2 4 6 3" xfId="15041" xr:uid="{80B8FA79-8149-4578-901E-45916267A95A}"/>
    <cellStyle name="Note 3 2 4 6 3 2" xfId="24488" xr:uid="{7256C070-CFAF-41DF-A565-4BC6C2C95A81}"/>
    <cellStyle name="Note 3 2 4 6 4" xfId="18787" xr:uid="{8A919BFB-3840-4A9E-A6DA-E4C5D354ECCF}"/>
    <cellStyle name="Note 3 2 4 7" xfId="7918" xr:uid="{AC736450-8277-4BDD-981B-3033BF2D18AF}"/>
    <cellStyle name="Note 3 2 4 7 2" xfId="11578" xr:uid="{94253851-BEF8-45FB-AFBB-0F7EDC61285A}"/>
    <cellStyle name="Note 3 2 4 7 2 2" xfId="21025" xr:uid="{59FE51A4-6F22-48C6-B662-D823784C92B9}"/>
    <cellStyle name="Note 3 2 4 7 2 3" xfId="25443" xr:uid="{9E1D4447-BBE2-4024-A75E-D43E3758CF88}"/>
    <cellStyle name="Note 3 2 4 7 3" xfId="13645" xr:uid="{BB241E23-3F7B-4551-A290-8D08850F5CF3}"/>
    <cellStyle name="Note 3 2 4 7 3 2" xfId="23092" xr:uid="{DE47B534-2598-4651-92C9-B9741C297989}"/>
    <cellStyle name="Note 3 2 4 7 4" xfId="17363" xr:uid="{E6D5235D-D2B3-4B1B-A4FF-866A55830C4C}"/>
    <cellStyle name="Note 3 2 4 8" xfId="9470" xr:uid="{3EC6BB55-6373-460D-AD5B-62BC329D07BB}"/>
    <cellStyle name="Note 3 2 4 8 2" xfId="15168" xr:uid="{CDEF53FF-A89D-487A-96EF-B66AF5BF89DF}"/>
    <cellStyle name="Note 3 2 4 8 2 2" xfId="24615" xr:uid="{A7DAC776-82A4-45D2-9C12-99CD7C930591}"/>
    <cellStyle name="Note 3 2 4 8 3" xfId="18915" xr:uid="{DF65222D-1839-4AAB-8C40-388FE9DEA261}"/>
    <cellStyle name="Note 3 2 4 9" xfId="27952" xr:uid="{11142A14-C9F7-4FDC-9D18-E3BED455C7B8}"/>
    <cellStyle name="Note 3 2 5" xfId="5948" xr:uid="{2CB03540-C7FE-4704-AB19-9E1E9CBEEAFB}"/>
    <cellStyle name="Note 3 2 5 2" xfId="6616" xr:uid="{61579B40-CF0C-4608-B0B5-C0A571728132}"/>
    <cellStyle name="Note 3 2 5 2 2" xfId="10346" xr:uid="{1C0DC3D2-4F73-4B9A-837A-86DB3E802192}"/>
    <cellStyle name="Note 3 2 5 2 2 2" xfId="19792" xr:uid="{59C652A4-61EE-487E-806E-1D9DA17FAD99}"/>
    <cellStyle name="Note 3 2 5 2 3" xfId="16063" xr:uid="{61FB56F6-5889-4C21-8C95-FB019A9CC059}"/>
    <cellStyle name="Note 3 2 5 3" xfId="9677" xr:uid="{FC23BEB3-8C66-4F6D-AC89-E1D8B5768E3F}"/>
    <cellStyle name="Note 3 2 5 3 2" xfId="19122" xr:uid="{0AF6702A-C12A-4C82-9899-D76304CDFE5E}"/>
    <cellStyle name="Note 3 2 5 4" xfId="15393" xr:uid="{724F0E5B-C1FF-425A-B528-A69659EE8497}"/>
    <cellStyle name="Note 3 2 5 5" xfId="28126" xr:uid="{AA49D7E4-06DA-417C-9B53-A8675806E42F}"/>
    <cellStyle name="Note 3 2 5 6" xfId="26852" xr:uid="{6D960E51-4734-463E-9162-359DFEAD5D59}"/>
    <cellStyle name="Note 3 2 5 7" xfId="28660" xr:uid="{49F776BD-9F2B-43EA-AE2D-01832686F6BF}"/>
    <cellStyle name="Note 3 2 6" xfId="7388" xr:uid="{84F7F7DA-6585-410C-8F6A-0B4A6A74BE1F}"/>
    <cellStyle name="Note 3 2 6 2" xfId="11117" xr:uid="{7207748B-50B1-41FA-BD56-14BE86603706}"/>
    <cellStyle name="Note 3 2 6 2 2" xfId="20564" xr:uid="{B8DA487A-FF1B-40F8-A16F-E6AA497C7306}"/>
    <cellStyle name="Note 3 2 6 2 3" xfId="24988" xr:uid="{7596ACA4-0C15-4839-A87E-5DC42DEC16C1}"/>
    <cellStyle name="Note 3 2 6 3" xfId="13123" xr:uid="{F86054F8-6BD7-4EB1-821B-B5340F0B8D36}"/>
    <cellStyle name="Note 3 2 6 3 2" xfId="22570" xr:uid="{BE8F5C02-1982-4BCD-B49E-A631522E1906}"/>
    <cellStyle name="Note 3 2 6 4" xfId="16835" xr:uid="{872E5597-1C66-4A0D-859E-97219BBA7749}"/>
    <cellStyle name="Note 3 2 7" xfId="7982" xr:uid="{EDEC292C-C710-457B-B1AC-939A8E2683E0}"/>
    <cellStyle name="Note 3 2 7 2" xfId="11633" xr:uid="{2EADED83-2C02-4049-8950-8C728BA72C91}"/>
    <cellStyle name="Note 3 2 7 2 2" xfId="21080" xr:uid="{3AC7901E-94C1-4C79-BB37-405A5B90B92B}"/>
    <cellStyle name="Note 3 2 7 2 3" xfId="25498" xr:uid="{20E14DD5-9E73-4ED3-B139-F39AD7057EC3}"/>
    <cellStyle name="Note 3 2 7 3" xfId="13709" xr:uid="{8AF29748-F9A9-48EB-83E2-E4D5D49D6E7D}"/>
    <cellStyle name="Note 3 2 7 3 2" xfId="23156" xr:uid="{1E67762C-DF9A-4C00-ADAC-0DAA1D6CF8E0}"/>
    <cellStyle name="Note 3 2 7 4" xfId="17427" xr:uid="{671BD1B9-2262-4D23-8B22-8D9172ADBB42}"/>
    <cellStyle name="Note 3 2 8" xfId="7763" xr:uid="{2BEA09F7-7B08-41DD-82FD-77A422ABB9DF}"/>
    <cellStyle name="Note 3 2 8 2" xfId="11437" xr:uid="{12DFA371-8D62-4978-A9AC-B336B28B7B3A}"/>
    <cellStyle name="Note 3 2 8 2 2" xfId="20884" xr:uid="{F2001185-8BFD-4AEF-B3D2-20E7D79669E1}"/>
    <cellStyle name="Note 3 2 8 2 3" xfId="25303" xr:uid="{1083F711-C748-4D8E-A842-BDEFE63B7358}"/>
    <cellStyle name="Note 3 2 8 3" xfId="13491" xr:uid="{A7542250-0191-4C2A-958C-23FD7EB864E6}"/>
    <cellStyle name="Note 3 2 8 3 2" xfId="22938" xr:uid="{7FA797C3-9302-4DD6-8E29-13ACFBE6C93F}"/>
    <cellStyle name="Note 3 2 8 4" xfId="17208" xr:uid="{BA27F734-7FEB-4DB2-8294-0212B26DF31B}"/>
    <cellStyle name="Note 3 2 9" xfId="8158" xr:uid="{18671A26-47EC-498A-ADA9-B2D7B83A3A99}"/>
    <cellStyle name="Note 3 2 9 2" xfId="11783" xr:uid="{BD9BA383-6407-4C8B-B7B8-DB89A36D33E0}"/>
    <cellStyle name="Note 3 2 9 2 2" xfId="21230" xr:uid="{611BEBAA-9DF9-43C5-AE63-F39D377CDDE4}"/>
    <cellStyle name="Note 3 2 9 2 3" xfId="25646" xr:uid="{B32B893F-F745-4323-ADE6-10F020AF15D7}"/>
    <cellStyle name="Note 3 2 9 3" xfId="13883" xr:uid="{A45CC3FC-E5C8-4213-B98D-E96C3DED4E07}"/>
    <cellStyle name="Note 3 2 9 3 2" xfId="23330" xr:uid="{13AEAA74-98D4-4411-8D9E-0C2C2DEE8902}"/>
    <cellStyle name="Note 3 2 9 4" xfId="17603" xr:uid="{1A684EE0-1BCE-4572-B5DC-3E7DADB6E8AA}"/>
    <cellStyle name="Note 3 20" xfId="7536" xr:uid="{AC7E700A-FAB2-43E6-BEA3-D5EB81D9C3CF}"/>
    <cellStyle name="Note 3 20 2" xfId="11260" xr:uid="{94A52309-0606-4BD4-AE7B-06716F500CF3}"/>
    <cellStyle name="Note 3 20 2 2" xfId="20707" xr:uid="{AB07D30A-04D1-4BA3-A82E-3AE3E167D396}"/>
    <cellStyle name="Note 3 20 2 3" xfId="25127" xr:uid="{0B6B417E-C700-455A-895C-BE25F18A0BBB}"/>
    <cellStyle name="Note 3 20 3" xfId="13265" xr:uid="{3CE82E29-B38E-4B41-BD01-86DD2BDC72D1}"/>
    <cellStyle name="Note 3 20 3 2" xfId="22712" xr:uid="{BBC6EF18-1EE4-4268-91A8-51A001AC9FAE}"/>
    <cellStyle name="Note 3 20 4" xfId="16981" xr:uid="{C9BE5C08-962D-45AF-B687-A41F2831EE96}"/>
    <cellStyle name="Note 3 21" xfId="9149" xr:uid="{E562C872-AFE4-4B13-92D9-45CB158F6A04}"/>
    <cellStyle name="Note 3 21 2" xfId="14849" xr:uid="{B14C5ECE-9D44-4A36-8FCA-62DE348768E1}"/>
    <cellStyle name="Note 3 21 2 2" xfId="24296" xr:uid="{5AA73120-EA04-4CA7-9BE5-F4130241E339}"/>
    <cellStyle name="Note 3 21 3" xfId="18594" xr:uid="{B9961CCB-8EB9-4C72-A4C4-DEA8AD14149E}"/>
    <cellStyle name="Note 3 22" xfId="27122" xr:uid="{6F85ED8B-1A91-4FF5-A148-91320F0F62D1}"/>
    <cellStyle name="Note 3 23" xfId="27524" xr:uid="{FBFB1125-BDB5-462D-9958-519AAE59FB94}"/>
    <cellStyle name="Note 3 24" xfId="29062" xr:uid="{C083C3AA-6929-48AB-BDBF-9347AAA3B245}"/>
    <cellStyle name="Note 3 25" xfId="1793" xr:uid="{501F2EC2-B648-42D0-9432-1D55CCDA5BE5}"/>
    <cellStyle name="Note 3 3" xfId="1797" xr:uid="{F9B6B39C-3286-4C08-9497-62E4B629A719}"/>
    <cellStyle name="Note 3 3 10" xfId="8785" xr:uid="{EBAF0E2A-8A4C-4B2C-A169-CEE5399BAE1F}"/>
    <cellStyle name="Note 3 3 10 2" xfId="14486" xr:uid="{C0435059-68F3-46BF-BB87-8106E5A4F2C6}"/>
    <cellStyle name="Note 3 3 10 2 2" xfId="23933" xr:uid="{0C73A076-C48D-460D-A5E3-64DE0E09D302}"/>
    <cellStyle name="Note 3 3 10 3" xfId="18230" xr:uid="{9C84B891-F3B3-47C3-9D03-698B257440C8}"/>
    <cellStyle name="Note 3 3 11" xfId="27126" xr:uid="{7F99D487-1226-475E-819C-10694F48FF1E}"/>
    <cellStyle name="Note 3 3 12" xfId="27027" xr:uid="{F5B19D43-BFE0-467A-A698-99226CE9393C}"/>
    <cellStyle name="Note 3 3 2" xfId="4111" xr:uid="{DA1A8893-3B50-4D74-8218-DCE193BDEF0C}"/>
    <cellStyle name="Note 3 3 2 10" xfId="26879" xr:uid="{64B718C4-6780-4DED-A45F-CF7BD26A4352}"/>
    <cellStyle name="Note 3 3 2 2" xfId="6294" xr:uid="{62F57E5B-0A22-4864-B0FE-38AFDBD1DD4E}"/>
    <cellStyle name="Note 3 3 2 2 2" xfId="6962" xr:uid="{FB7D7986-3B6A-4A3F-AE80-EDE630F23966}"/>
    <cellStyle name="Note 3 3 2 2 2 2" xfId="10692" xr:uid="{2C8854A8-972E-4345-8808-5E233C16C9B0}"/>
    <cellStyle name="Note 3 3 2 2 2 2 2" xfId="20139" xr:uid="{F1B1E380-3F52-4DD8-BAE2-78D37D5F111D}"/>
    <cellStyle name="Note 3 3 2 2 2 3" xfId="16410" xr:uid="{B25483B6-C0B1-40D5-8C0F-B2E29C63CB4A}"/>
    <cellStyle name="Note 3 3 2 2 3" xfId="10023" xr:uid="{97AC4E6D-82B1-4541-B070-C55D6F8AD391}"/>
    <cellStyle name="Note 3 3 2 2 3 2" xfId="19469" xr:uid="{1E95EFF0-6CF4-4380-89DF-AB3106FFB462}"/>
    <cellStyle name="Note 3 3 2 2 4" xfId="15740" xr:uid="{FD20A1E1-AFBE-4BF8-95F2-775412B9B7E2}"/>
    <cellStyle name="Note 3 3 2 2 5" xfId="28302" xr:uid="{5998E8EB-442C-47F9-8508-C6F90EDFA6D3}"/>
    <cellStyle name="Note 3 3 2 2 6" xfId="28433" xr:uid="{80FA05B9-AB88-4D61-8B9F-E85627E9591F}"/>
    <cellStyle name="Note 3 3 2 2 7" xfId="28810" xr:uid="{39D22E5E-6694-4E53-9035-30897031E387}"/>
    <cellStyle name="Note 3 3 2 3" xfId="7200" xr:uid="{EE5478F3-709A-4A1A-89B2-59C9996D625E}"/>
    <cellStyle name="Note 3 3 2 3 2" xfId="10929" xr:uid="{426A4A24-2266-46A1-9CC4-56822B90EDCD}"/>
    <cellStyle name="Note 3 3 2 3 2 2" xfId="20376" xr:uid="{4D1B3307-09E8-4F08-823E-1319A923F611}"/>
    <cellStyle name="Note 3 3 2 3 2 3" xfId="24800" xr:uid="{FA1E588C-BB25-4E8B-8B48-EDD20073A014}"/>
    <cellStyle name="Note 3 3 2 3 3" xfId="12935" xr:uid="{6421566F-4F53-4200-A8CC-9FDCCCE43EFB}"/>
    <cellStyle name="Note 3 3 2 3 3 2" xfId="22382" xr:uid="{308F8746-B39F-4381-B6A1-65F551E2B783}"/>
    <cellStyle name="Note 3 3 2 3 4" xfId="16647" xr:uid="{1B6673E0-808F-413A-8987-90A5D7F3EBBC}"/>
    <cellStyle name="Note 3 3 2 4" xfId="8256" xr:uid="{9D824C81-1440-4067-B8EF-DB39567841F2}"/>
    <cellStyle name="Note 3 3 2 4 2" xfId="11860" xr:uid="{B0F29AE7-10C0-4A5B-A682-83F07BCA0137}"/>
    <cellStyle name="Note 3 3 2 4 2 2" xfId="21307" xr:uid="{EB24C096-16ED-4E35-B80A-07354FC601FC}"/>
    <cellStyle name="Note 3 3 2 4 2 3" xfId="25721" xr:uid="{A782273B-9703-4594-A234-A96FE9281D9A}"/>
    <cellStyle name="Note 3 3 2 4 3" xfId="13979" xr:uid="{5500AEDD-CA94-471D-9B18-7D090D9D0013}"/>
    <cellStyle name="Note 3 3 2 4 3 2" xfId="23426" xr:uid="{A41D80D1-E2AC-4E1A-BB8F-8414EDA4D500}"/>
    <cellStyle name="Note 3 3 2 4 4" xfId="17701" xr:uid="{DF7365ED-F86F-437C-BA92-367178EF7111}"/>
    <cellStyle name="Note 3 3 2 5" xfId="9141" xr:uid="{8F6665D3-3FCC-46F2-9368-ED0A088DA95B}"/>
    <cellStyle name="Note 3 3 2 5 2" xfId="12610" xr:uid="{7D0FE82A-686D-4F36-AF7F-AE497458FAB4}"/>
    <cellStyle name="Note 3 3 2 5 2 2" xfId="22057" xr:uid="{9C56B705-8405-44B8-8787-B0F9B766F2EA}"/>
    <cellStyle name="Note 3 3 2 5 2 3" xfId="26448" xr:uid="{EEB56204-FBCE-4FD2-B52D-BBC244CBC176}"/>
    <cellStyle name="Note 3 3 2 5 3" xfId="14841" xr:uid="{7A6292C3-2268-42DE-9C53-A3A68CF1EF2D}"/>
    <cellStyle name="Note 3 3 2 5 3 2" xfId="24288" xr:uid="{AE97E6D3-9057-45CF-9FD9-318F5DED4903}"/>
    <cellStyle name="Note 3 3 2 5 4" xfId="18586" xr:uid="{194DF519-9B7E-4989-944B-56B08018057E}"/>
    <cellStyle name="Note 3 3 2 6" xfId="7569" xr:uid="{CCF97D61-D9FF-41E8-94BB-7278ACA19B13}"/>
    <cellStyle name="Note 3 3 2 6 2" xfId="11291" xr:uid="{8191EF37-63B4-4C68-934A-B8310B6F7C5D}"/>
    <cellStyle name="Note 3 3 2 6 2 2" xfId="20738" xr:uid="{5B1673F2-3776-4CB6-8269-698B77F0AE57}"/>
    <cellStyle name="Note 3 3 2 6 2 3" xfId="25158" xr:uid="{11A23EB0-D81B-4DE6-8C47-DDA4B7461332}"/>
    <cellStyle name="Note 3 3 2 6 3" xfId="13298" xr:uid="{B5DE7CBB-D5ED-4DBC-8EB5-165FA61C3630}"/>
    <cellStyle name="Note 3 3 2 6 3 2" xfId="22745" xr:uid="{B82A65E9-571D-4498-8F11-F02ACD3A14AF}"/>
    <cellStyle name="Note 3 3 2 6 4" xfId="17014" xr:uid="{CED7E75C-0156-4AFF-9864-9D2B7673EA2A}"/>
    <cellStyle name="Note 3 3 2 7" xfId="9426" xr:uid="{8CC07B05-1E5C-4ECA-9FA0-1E3178FC3241}"/>
    <cellStyle name="Note 3 3 2 7 2" xfId="12832" xr:uid="{01A0012E-C97B-462C-BF1B-8258E5C9DD30}"/>
    <cellStyle name="Note 3 3 2 7 2 2" xfId="22279" xr:uid="{5B89FECE-6D60-4E7A-8199-A77AC4B0D243}"/>
    <cellStyle name="Note 3 3 2 7 2 3" xfId="26669" xr:uid="{28C0BCD3-2B08-4F18-866E-BFC14CDB6C8C}"/>
    <cellStyle name="Note 3 3 2 7 3" xfId="15125" xr:uid="{2DC23ECA-5019-4F08-BB14-FF1B388C8653}"/>
    <cellStyle name="Note 3 3 2 7 3 2" xfId="24572" xr:uid="{F866070F-1061-4286-B196-83A47DF1C5C2}"/>
    <cellStyle name="Note 3 3 2 7 4" xfId="18871" xr:uid="{4DC5B5BF-49B2-47B2-A1FF-DEEF1441C299}"/>
    <cellStyle name="Note 3 3 2 8" xfId="8094" xr:uid="{880A9567-FF7F-4B82-A5FB-103774BC6C37}"/>
    <cellStyle name="Note 3 3 2 8 2" xfId="13819" xr:uid="{5F3E8499-0C7D-40D8-9538-17E69DA850F0}"/>
    <cellStyle name="Note 3 3 2 8 2 2" xfId="23266" xr:uid="{7C3AF7D4-6C8B-4164-9CD0-0FDFEFB09015}"/>
    <cellStyle name="Note 3 3 2 8 3" xfId="17539" xr:uid="{DCD8DFE9-4ED7-4782-8B37-454596440517}"/>
    <cellStyle name="Note 3 3 2 9" xfId="27645" xr:uid="{D6CA8E3E-D4C5-42D5-9D19-E4F19DFEAF66}"/>
    <cellStyle name="Note 3 3 3" xfId="5562" xr:uid="{51F0DD37-DFB4-4806-A79E-A346F6FFD63A}"/>
    <cellStyle name="Note 3 3 3 10" xfId="27253" xr:uid="{7B5843C7-E347-4FEE-BC46-628F78E50525}"/>
    <cellStyle name="Note 3 3 3 2" xfId="6432" xr:uid="{8B45DF81-91C5-4ABC-896D-62E6F15CDF0E}"/>
    <cellStyle name="Note 3 3 3 2 2" xfId="7101" xr:uid="{077A83EF-A125-4044-B39E-6E308A032868}"/>
    <cellStyle name="Note 3 3 3 2 2 2" xfId="10831" xr:uid="{E80B8687-43F5-4F0A-8A22-CD0357282B1A}"/>
    <cellStyle name="Note 3 3 3 2 2 2 2" xfId="20278" xr:uid="{8285E17C-5542-469A-8F81-CE6FA3EA7E38}"/>
    <cellStyle name="Note 3 3 3 2 2 3" xfId="16549" xr:uid="{FD8151D7-501A-4C8E-A382-61A2139FF140}"/>
    <cellStyle name="Note 3 3 3 2 3" xfId="10162" xr:uid="{8D1FCD89-6B86-4381-ACD9-ADA2D2FFCE3D}"/>
    <cellStyle name="Note 3 3 3 2 3 2" xfId="19608" xr:uid="{79AAF491-7B3D-4F49-B9F9-2DF847FD777C}"/>
    <cellStyle name="Note 3 3 3 2 4" xfId="15879" xr:uid="{6428BF08-C168-45D3-BF11-872143116BFB}"/>
    <cellStyle name="Note 3 3 3 2 5" xfId="28402" xr:uid="{8B46F3F6-B429-40B5-8A2A-683D0B890076}"/>
    <cellStyle name="Note 3 3 3 2 6" xfId="26835" xr:uid="{E6D60984-DB22-4FE4-9D47-3C2938ADDB98}"/>
    <cellStyle name="Note 3 3 3 2 7" xfId="28908" xr:uid="{645D6A4A-4F80-4A5D-B90C-3237520840E7}"/>
    <cellStyle name="Note 3 3 3 3" xfId="7433" xr:uid="{4355E84F-5703-48D6-BE29-863FA0EFC37F}"/>
    <cellStyle name="Note 3 3 3 3 2" xfId="11162" xr:uid="{AF898ABC-F3DC-4218-85E7-F3D647D1FA6E}"/>
    <cellStyle name="Note 3 3 3 3 2 2" xfId="20609" xr:uid="{C008599C-84D1-4E30-B617-1F0D96298864}"/>
    <cellStyle name="Note 3 3 3 3 2 3" xfId="25033" xr:uid="{E8DCC8C9-B6AC-46FE-B3A9-7F7276F4CD60}"/>
    <cellStyle name="Note 3 3 3 3 3" xfId="13168" xr:uid="{D3E45334-E6B8-451F-A545-7A86ED5B8336}"/>
    <cellStyle name="Note 3 3 3 3 3 2" xfId="22615" xr:uid="{90381767-1747-4D7B-8388-30E4B5212DFF}"/>
    <cellStyle name="Note 3 3 3 3 4" xfId="16880" xr:uid="{11B8898F-1343-4D2D-B678-7567B493334F}"/>
    <cellStyle name="Note 3 3 3 4" xfId="8070" xr:uid="{9F0E6899-91F3-4126-8665-A1CA0FDD737C}"/>
    <cellStyle name="Note 3 3 3 4 2" xfId="11710" xr:uid="{A3F5F4EB-A1A1-4FB5-9C00-176CFEB4100C}"/>
    <cellStyle name="Note 3 3 3 4 2 2" xfId="21157" xr:uid="{A5F705CC-6596-4B77-B1A8-6CFE7665CA92}"/>
    <cellStyle name="Note 3 3 3 4 2 3" xfId="25573" xr:uid="{CBD20994-B19C-4E7A-BE11-48C906BB3D9A}"/>
    <cellStyle name="Note 3 3 3 4 3" xfId="13795" xr:uid="{3413957E-6304-4879-B763-16F05A7E4461}"/>
    <cellStyle name="Note 3 3 3 4 3 2" xfId="23242" xr:uid="{ED971D20-73AE-4289-8A07-3ACC981B27BD}"/>
    <cellStyle name="Note 3 3 3 4 4" xfId="17515" xr:uid="{323A8B8C-CA25-46B7-BE2D-EB11F2D373F1}"/>
    <cellStyle name="Note 3 3 3 5" xfId="9250" xr:uid="{9F349A40-BA6D-442C-BD23-A47D8DA18AEA}"/>
    <cellStyle name="Note 3 3 3 5 2" xfId="12702" xr:uid="{32A4FF3A-2C61-440B-AC5D-B4AB30B4384A}"/>
    <cellStyle name="Note 3 3 3 5 2 2" xfId="22149" xr:uid="{6714FE55-19B1-41CA-A26F-7691F975C1E4}"/>
    <cellStyle name="Note 3 3 3 5 2 3" xfId="26539" xr:uid="{1711FA6B-DCE6-4992-A382-117C36E9401B}"/>
    <cellStyle name="Note 3 3 3 5 3" xfId="14949" xr:uid="{7909A71D-2D22-4E5E-BED2-CC42FA7F2B4E}"/>
    <cellStyle name="Note 3 3 3 5 3 2" xfId="24396" xr:uid="{91AF7F4F-A45F-4426-84C2-5C5C4AB0FB59}"/>
    <cellStyle name="Note 3 3 3 5 4" xfId="18695" xr:uid="{AEADE74F-7E49-472D-8A09-A1C9A0AA4E3C}"/>
    <cellStyle name="Note 3 3 3 6" xfId="9343" xr:uid="{1B9732D5-2C80-417F-BB4A-5B7E473EFE8E}"/>
    <cellStyle name="Note 3 3 3 6 2" xfId="12779" xr:uid="{5F3CFD3D-7348-489A-91A7-90857C22D436}"/>
    <cellStyle name="Note 3 3 3 6 2 2" xfId="22226" xr:uid="{3A62DA84-BEE2-4449-9591-47AAAE92C7C5}"/>
    <cellStyle name="Note 3 3 3 6 2 3" xfId="26616" xr:uid="{6D5DAEB4-7406-4A3F-ADE0-5E435BD07FB8}"/>
    <cellStyle name="Note 3 3 3 6 3" xfId="15042" xr:uid="{6EFAF62C-B644-4EDE-BD20-EF4173265CC2}"/>
    <cellStyle name="Note 3 3 3 6 3 2" xfId="24489" xr:uid="{12FF46BD-10D3-4987-841F-DAD099E4CA79}"/>
    <cellStyle name="Note 3 3 3 6 4" xfId="18788" xr:uid="{7CCD0E37-38B6-4BB6-BC70-CFCFD4963EF2}"/>
    <cellStyle name="Note 3 3 3 7" xfId="8960" xr:uid="{715FA8D3-B95D-4967-9506-A4C2DAE846E8}"/>
    <cellStyle name="Note 3 3 3 7 2" xfId="12446" xr:uid="{460670E1-BF56-4654-B606-68ADC880AF14}"/>
    <cellStyle name="Note 3 3 3 7 2 2" xfId="21893" xr:uid="{88AAFAFB-0E50-41C2-AA1C-78339B2F31AF}"/>
    <cellStyle name="Note 3 3 3 7 2 3" xfId="26285" xr:uid="{8515F054-87ED-47D9-AC36-9798DA867303}"/>
    <cellStyle name="Note 3 3 3 7 3" xfId="14661" xr:uid="{6FAD2158-FCA7-40EF-9D85-0D2097B40791}"/>
    <cellStyle name="Note 3 3 3 7 3 2" xfId="24108" xr:uid="{8AB0AECF-398A-46AB-9DC2-BCB73A7E26E0}"/>
    <cellStyle name="Note 3 3 3 7 4" xfId="18405" xr:uid="{D66ADA7E-DE2D-4CF0-8DD8-E635159BA216}"/>
    <cellStyle name="Note 3 3 3 8" xfId="9471" xr:uid="{6CF1E4C8-384A-4189-BE53-99CFFA7D8BC9}"/>
    <cellStyle name="Note 3 3 3 8 2" xfId="15169" xr:uid="{B07E5F6D-97CF-4C5F-820B-35E009443524}"/>
    <cellStyle name="Note 3 3 3 8 2 2" xfId="24616" xr:uid="{391C8EEB-E942-40DE-AD76-AFE686904682}"/>
    <cellStyle name="Note 3 3 3 8 3" xfId="18916" xr:uid="{182B0F2C-4C30-4887-8CDE-F92203489DF9}"/>
    <cellStyle name="Note 3 3 3 9" xfId="27953" xr:uid="{CEB886FD-73CA-487C-96B9-A536FC1E9D55}"/>
    <cellStyle name="Note 3 3 4" xfId="5949" xr:uid="{CAF61E66-8275-4A3E-961A-B800A46FD68A}"/>
    <cellStyle name="Note 3 3 4 2" xfId="6617" xr:uid="{1A434573-DD9E-4250-A530-98C0A620D101}"/>
    <cellStyle name="Note 3 3 4 2 2" xfId="10347" xr:uid="{188FD19D-29D4-4666-BE92-35C1413784DD}"/>
    <cellStyle name="Note 3 3 4 2 2 2" xfId="19793" xr:uid="{6B8F77F6-B793-4B96-BCA5-6917E322B7B6}"/>
    <cellStyle name="Note 3 3 4 2 3" xfId="16064" xr:uid="{C0CD550E-C327-4075-B3E1-4A547CB77AE6}"/>
    <cellStyle name="Note 3 3 4 3" xfId="9678" xr:uid="{049DF9D3-0F2A-4494-AF0C-8F2957B3D4A9}"/>
    <cellStyle name="Note 3 3 4 3 2" xfId="19123" xr:uid="{095FE269-5B81-4A9A-B4CF-0CDEEA1CFD81}"/>
    <cellStyle name="Note 3 3 4 4" xfId="15394" xr:uid="{952D1E2F-C8E4-44BB-A225-9B7E194D20D5}"/>
    <cellStyle name="Note 3 3 4 5" xfId="28127" xr:uid="{934C27D2-389F-4907-A47D-FBD60BA4DEE8}"/>
    <cellStyle name="Note 3 3 4 6" xfId="27606" xr:uid="{D4E85F97-BF00-475B-824C-16770BF5C0AD}"/>
    <cellStyle name="Note 3 3 4 7" xfId="28661" xr:uid="{3F30388A-7C22-4B72-884A-894E31CE42B3}"/>
    <cellStyle name="Note 3 3 5" xfId="7252" xr:uid="{5BDFCBDD-4311-43E1-9C45-2CFDB43EA330}"/>
    <cellStyle name="Note 3 3 5 2" xfId="10981" xr:uid="{9CEA76D5-6010-4B97-BF61-3210EBD0FF06}"/>
    <cellStyle name="Note 3 3 5 2 2" xfId="20428" xr:uid="{731BA460-FF72-4F48-8AEB-74AD4C11A838}"/>
    <cellStyle name="Note 3 3 5 2 3" xfId="24852" xr:uid="{B1804BDE-86E7-4D7F-9BB0-E50AC1A69861}"/>
    <cellStyle name="Note 3 3 5 3" xfId="12987" xr:uid="{CEDE9258-B791-49EF-AB73-DF47AA40CED1}"/>
    <cellStyle name="Note 3 3 5 3 2" xfId="22434" xr:uid="{88111CC1-D791-414A-8971-31F3DD9D9B4B}"/>
    <cellStyle name="Note 3 3 5 4" xfId="16699" xr:uid="{89D8CD8E-1E9D-4BBA-B3C5-3D0477A52897}"/>
    <cellStyle name="Note 3 3 6" xfId="7981" xr:uid="{FA00855C-CED0-43C2-8344-01D79EDAEF88}"/>
    <cellStyle name="Note 3 3 6 2" xfId="11632" xr:uid="{E42F15BF-6194-4D3C-B95B-DC5D88573F9A}"/>
    <cellStyle name="Note 3 3 6 2 2" xfId="21079" xr:uid="{A12FE23D-53DD-442B-A45A-2F4838B23014}"/>
    <cellStyle name="Note 3 3 6 2 3" xfId="25497" xr:uid="{5A81AAE6-DA9A-4B26-88B9-BE1519654BC2}"/>
    <cellStyle name="Note 3 3 6 3" xfId="13708" xr:uid="{D6BCF516-DD83-4AE2-8904-94F912702DC7}"/>
    <cellStyle name="Note 3 3 6 3 2" xfId="23155" xr:uid="{7DFFE4E2-7F4A-44B8-A333-383E6A2F5BEA}"/>
    <cellStyle name="Note 3 3 6 4" xfId="17426" xr:uid="{917A9748-FB7C-4BE1-9D7D-E451392ECE8B}"/>
    <cellStyle name="Note 3 3 7" xfId="9063" xr:uid="{6622E928-A134-4379-ADC8-DC745859536D}"/>
    <cellStyle name="Note 3 3 7 2" xfId="12545" xr:uid="{B91D1AB8-A8B4-4325-AD57-EAE3BC0E9935}"/>
    <cellStyle name="Note 3 3 7 2 2" xfId="21992" xr:uid="{64D5F778-D174-448A-91AA-462310CFD1F0}"/>
    <cellStyle name="Note 3 3 7 2 3" xfId="26384" xr:uid="{6ABC4431-89EF-4E5D-899B-EFA23C82EA74}"/>
    <cellStyle name="Note 3 3 7 3" xfId="14764" xr:uid="{7F67B3D2-517C-437B-A00D-82264E38FA9D}"/>
    <cellStyle name="Note 3 3 7 3 2" xfId="24211" xr:uid="{F6393D0D-5680-40F2-8726-721103609394}"/>
    <cellStyle name="Note 3 3 7 4" xfId="18508" xr:uid="{9CDED36A-390B-4E0C-BE32-AAA395EC39A4}"/>
    <cellStyle name="Note 3 3 8" xfId="9016" xr:uid="{4846DB41-F223-4FC3-9DBF-BBE64C99D359}"/>
    <cellStyle name="Note 3 3 8 2" xfId="12498" xr:uid="{3DAE1612-6FF0-4FFF-943E-C86389791899}"/>
    <cellStyle name="Note 3 3 8 2 2" xfId="21945" xr:uid="{C79604AC-879F-4CF3-87FD-1C2A72ACDE50}"/>
    <cellStyle name="Note 3 3 8 2 3" xfId="26337" xr:uid="{7272DE63-4EFE-469F-8ED1-B3B3FDC3DEC9}"/>
    <cellStyle name="Note 3 3 8 3" xfId="14717" xr:uid="{12CA7D02-FB8A-4EA7-8925-C7C12FDB9A29}"/>
    <cellStyle name="Note 3 3 8 3 2" xfId="24164" xr:uid="{392EFA62-7528-43EF-A07C-CBB8D93002CA}"/>
    <cellStyle name="Note 3 3 8 4" xfId="18461" xr:uid="{BC292C6F-EB52-4579-8117-E9EB62F8B695}"/>
    <cellStyle name="Note 3 3 9" xfId="7826" xr:uid="{7AF3F50A-E045-4679-A0AC-9AE7C2AF3325}"/>
    <cellStyle name="Note 3 3 9 2" xfId="11491" xr:uid="{7ABFF65F-E4F8-4913-91F6-F2B0E490AFA5}"/>
    <cellStyle name="Note 3 3 9 2 2" xfId="20938" xr:uid="{8F77CC25-2594-44C4-9D4C-B1D4F9ACE55F}"/>
    <cellStyle name="Note 3 3 9 2 3" xfId="25357" xr:uid="{3F1E9D33-C769-4194-9FAD-C878948072FE}"/>
    <cellStyle name="Note 3 3 9 3" xfId="13554" xr:uid="{BA88CBED-4C54-423F-9E14-9ACA1BBBFAE9}"/>
    <cellStyle name="Note 3 3 9 3 2" xfId="23001" xr:uid="{159BE55B-2DC9-43A2-84E6-76534259A824}"/>
    <cellStyle name="Note 3 3 9 4" xfId="17271" xr:uid="{2A2240BB-6966-4BEA-9A0F-C3B0F759A210}"/>
    <cellStyle name="Note 3 4" xfId="1798" xr:uid="{56ECABFF-2CBC-40F8-87DE-FC04ADDB103E}"/>
    <cellStyle name="Note 3 4 10" xfId="9113" xr:uid="{3EBE49D0-94A1-492B-87B8-C1281B85C5BC}"/>
    <cellStyle name="Note 3 4 10 2" xfId="14814" xr:uid="{5A652762-7411-49B1-8A84-BBA8D61BEE60}"/>
    <cellStyle name="Note 3 4 10 2 2" xfId="24261" xr:uid="{836A25FA-36EA-4023-923F-EA755052A313}"/>
    <cellStyle name="Note 3 4 10 3" xfId="18558" xr:uid="{6575C41F-CBAF-42AC-86C5-B18B21333BE3}"/>
    <cellStyle name="Note 3 4 11" xfId="27127" xr:uid="{9BE4CC89-E562-4840-A61C-47DBAC7CF242}"/>
    <cellStyle name="Note 3 4 12" xfId="27858" xr:uid="{56634C22-405E-4830-AE8A-16D3ED5C234A}"/>
    <cellStyle name="Note 3 4 2" xfId="4112" xr:uid="{EB669C60-F590-4AD8-B166-A1D5645C78E6}"/>
    <cellStyle name="Note 3 4 2 10" xfId="27350" xr:uid="{66C9B668-F6CF-4C36-B518-524D641C98EF}"/>
    <cellStyle name="Note 3 4 2 2" xfId="6295" xr:uid="{F572514F-7AF9-4A5C-8369-87DE12062B52}"/>
    <cellStyle name="Note 3 4 2 2 2" xfId="6963" xr:uid="{DB635661-28EB-4DD8-939D-FBA18E1F1085}"/>
    <cellStyle name="Note 3 4 2 2 2 2" xfId="10693" xr:uid="{E71C2596-40FD-427D-9630-66D06BA7963A}"/>
    <cellStyle name="Note 3 4 2 2 2 2 2" xfId="20140" xr:uid="{4B3C3A18-DAA5-4B08-9F78-3783FBA92103}"/>
    <cellStyle name="Note 3 4 2 2 2 3" xfId="16411" xr:uid="{162EEC9C-F801-49A5-907C-8A0A204F7AA9}"/>
    <cellStyle name="Note 3 4 2 2 3" xfId="10024" xr:uid="{3D3FB4CF-FDEC-490A-A2F3-40E3F8546542}"/>
    <cellStyle name="Note 3 4 2 2 3 2" xfId="19470" xr:uid="{67D792F9-46DC-4859-982E-BE18F16D69B3}"/>
    <cellStyle name="Note 3 4 2 2 4" xfId="15741" xr:uid="{AA3BD043-C584-4B55-9C47-308D98832D16}"/>
    <cellStyle name="Note 3 4 2 2 5" xfId="28303" xr:uid="{ABC70C82-55C4-4001-BD30-C7A72167F403}"/>
    <cellStyle name="Note 3 4 2 2 6" xfId="27932" xr:uid="{1EEFF59E-8E01-4392-A7ED-F1DC381AA5FF}"/>
    <cellStyle name="Note 3 4 2 2 7" xfId="28811" xr:uid="{BF57DF6E-1218-4731-AB25-71FBDC9D7315}"/>
    <cellStyle name="Note 3 4 2 3" xfId="7199" xr:uid="{EAD9F1FD-ECAE-44DE-AD26-5A59FC0EA1A4}"/>
    <cellStyle name="Note 3 4 2 3 2" xfId="10928" xr:uid="{46475F9C-ACC6-43E4-9340-242DD572CADA}"/>
    <cellStyle name="Note 3 4 2 3 2 2" xfId="20375" xr:uid="{B470C369-6F59-41D3-AB7C-E45B9FB631F0}"/>
    <cellStyle name="Note 3 4 2 3 2 3" xfId="24799" xr:uid="{F1535A4E-7F66-4F6A-90E8-E332EC360EAC}"/>
    <cellStyle name="Note 3 4 2 3 3" xfId="12934" xr:uid="{734CAD3F-368D-4DA3-9183-46D8B30DEBDB}"/>
    <cellStyle name="Note 3 4 2 3 3 2" xfId="22381" xr:uid="{741D06E3-17BF-4E08-B67F-8A5B52B1AFF7}"/>
    <cellStyle name="Note 3 4 2 3 4" xfId="16646" xr:uid="{84A3AC9F-2B05-4FB0-9864-EB796DFACD16}"/>
    <cellStyle name="Note 3 4 2 4" xfId="7709" xr:uid="{3A024057-F63F-42B7-8497-90A1E9A86035}"/>
    <cellStyle name="Note 3 4 2 4 2" xfId="11398" xr:uid="{934F8A15-DB55-43B8-BB5C-B3719986DB7E}"/>
    <cellStyle name="Note 3 4 2 4 2 2" xfId="20845" xr:uid="{5505294D-1FF0-4462-91B0-9EDF9C0DAEAB}"/>
    <cellStyle name="Note 3 4 2 4 2 3" xfId="25264" xr:uid="{27164D94-8B32-4331-B17C-15FEA5378227}"/>
    <cellStyle name="Note 3 4 2 4 3" xfId="13437" xr:uid="{73130273-F1A2-4CFD-A906-EA3F02CFAD73}"/>
    <cellStyle name="Note 3 4 2 4 3 2" xfId="22884" xr:uid="{F41BB97C-EBB4-4D9F-9821-2F20DDD602CB}"/>
    <cellStyle name="Note 3 4 2 4 4" xfId="17154" xr:uid="{87FED9FE-1568-4A2B-9FAD-04D16C5124BB}"/>
    <cellStyle name="Note 3 4 2 5" xfId="8479" xr:uid="{693313FB-109B-44B2-A3F0-472B6D9E55B8}"/>
    <cellStyle name="Note 3 4 2 5 2" xfId="12045" xr:uid="{E0A20553-44AB-40C8-A45B-A61F5F5C5103}"/>
    <cellStyle name="Note 3 4 2 5 2 2" xfId="21492" xr:uid="{0024CC40-C858-4378-9B49-37925A01EA29}"/>
    <cellStyle name="Note 3 4 2 5 2 3" xfId="25887" xr:uid="{A765FF2F-A4B5-404F-9765-68673C9C203C}"/>
    <cellStyle name="Note 3 4 2 5 3" xfId="14183" xr:uid="{329FA1B7-A9A8-47CA-8F3A-9CC5F5C598D8}"/>
    <cellStyle name="Note 3 4 2 5 3 2" xfId="23630" xr:uid="{D7CB6DB1-AC7D-43AD-B05E-804002202203}"/>
    <cellStyle name="Note 3 4 2 5 4" xfId="17924" xr:uid="{EFCB9F44-CF9C-4755-B713-3B4384F2C7C4}"/>
    <cellStyle name="Note 3 4 2 6" xfId="9090" xr:uid="{E8261EAD-124B-474F-B639-54BD89F2DAAB}"/>
    <cellStyle name="Note 3 4 2 6 2" xfId="12569" xr:uid="{A647CE67-1092-4653-9F1C-8EB40F65F50B}"/>
    <cellStyle name="Note 3 4 2 6 2 2" xfId="22016" xr:uid="{6E4F3094-9187-4EA9-A42D-D50D8C3B327B}"/>
    <cellStyle name="Note 3 4 2 6 2 3" xfId="26408" xr:uid="{DD9D63AC-8A27-4855-8CDA-EA103FBD42E9}"/>
    <cellStyle name="Note 3 4 2 6 3" xfId="14791" xr:uid="{C7CFFB50-0318-4E37-A5E8-EC0E7F97A56E}"/>
    <cellStyle name="Note 3 4 2 6 3 2" xfId="24238" xr:uid="{CC097A35-F11B-4B1C-93B0-3DC61C637E61}"/>
    <cellStyle name="Note 3 4 2 6 4" xfId="18535" xr:uid="{8F14CCDA-AE40-4690-974B-AB5DE0354DBD}"/>
    <cellStyle name="Note 3 4 2 7" xfId="9293" xr:uid="{5AAF361D-D112-4CD3-B53C-C83256C7F5A9}"/>
    <cellStyle name="Note 3 4 2 7 2" xfId="12738" xr:uid="{13B4B4E4-417C-4F13-8B12-44AE8F20699C}"/>
    <cellStyle name="Note 3 4 2 7 2 2" xfId="22185" xr:uid="{22A2F519-F3A0-493E-88B9-67642B78F4C3}"/>
    <cellStyle name="Note 3 4 2 7 2 3" xfId="26575" xr:uid="{423E5415-32A0-4EC0-9A23-AFA0FABE9CAA}"/>
    <cellStyle name="Note 3 4 2 7 3" xfId="14992" xr:uid="{D82A021E-0657-42CF-B82C-37F13C043C96}"/>
    <cellStyle name="Note 3 4 2 7 3 2" xfId="24439" xr:uid="{FC1EB135-D4B7-4255-9C46-229E3242FB06}"/>
    <cellStyle name="Note 3 4 2 7 4" xfId="18738" xr:uid="{9BDDA3D2-7596-4570-B1D3-1C5EFE48CBE6}"/>
    <cellStyle name="Note 3 4 2 8" xfId="8344" xr:uid="{3FD08488-9C37-4AF1-8CEA-8EA4994461FE}"/>
    <cellStyle name="Note 3 4 2 8 2" xfId="14067" xr:uid="{601C7B59-D1F8-4DF9-A740-74083D388B03}"/>
    <cellStyle name="Note 3 4 2 8 2 2" xfId="23514" xr:uid="{B682F40D-960E-4C85-A56D-0985BDF169B6}"/>
    <cellStyle name="Note 3 4 2 8 3" xfId="17789" xr:uid="{A2754BBE-C54D-45BB-8868-7E70948CC2A8}"/>
    <cellStyle name="Note 3 4 2 9" xfId="27646" xr:uid="{2EE5CF2E-C986-458E-BD0A-4FEDBA5AE03C}"/>
    <cellStyle name="Note 3 4 3" xfId="5563" xr:uid="{D3FC536C-860F-4DC5-8B87-249733B6041A}"/>
    <cellStyle name="Note 3 4 3 10" xfId="27252" xr:uid="{C42F96EB-26F5-4630-BCF9-BF979E33FE17}"/>
    <cellStyle name="Note 3 4 3 2" xfId="6433" xr:uid="{89F7D9DC-B682-4CBD-BA8E-99A72E063E5F}"/>
    <cellStyle name="Note 3 4 3 2 2" xfId="7102" xr:uid="{603723EF-02DE-440F-81F7-4237D504198D}"/>
    <cellStyle name="Note 3 4 3 2 2 2" xfId="10832" xr:uid="{6653ACD3-A401-41B5-8602-F79B8674FD7F}"/>
    <cellStyle name="Note 3 4 3 2 2 2 2" xfId="20279" xr:uid="{FBBBA869-487B-4090-BA31-B3FE415185A2}"/>
    <cellStyle name="Note 3 4 3 2 2 3" xfId="16550" xr:uid="{78050EAF-F8E6-4B9B-9CB4-E9AEEFDC8D3D}"/>
    <cellStyle name="Note 3 4 3 2 3" xfId="10163" xr:uid="{EB186BD4-747C-412B-8119-DA2DFBBBA3E6}"/>
    <cellStyle name="Note 3 4 3 2 3 2" xfId="19609" xr:uid="{98DA5549-12E7-42BA-A911-9FC1FE179AB4}"/>
    <cellStyle name="Note 3 4 3 2 4" xfId="15880" xr:uid="{ED93A3E6-E016-4128-9B47-372A62776DCC}"/>
    <cellStyle name="Note 3 4 3 2 5" xfId="28403" xr:uid="{1540AE12-D192-4219-B09A-47659BD5C559}"/>
    <cellStyle name="Note 3 4 3 2 6" xfId="28446" xr:uid="{492B067A-1A95-4316-9CBB-1FEB952BEDE3}"/>
    <cellStyle name="Note 3 4 3 2 7" xfId="28909" xr:uid="{A3702377-26F7-40A7-9384-A905BE683023}"/>
    <cellStyle name="Note 3 4 3 3" xfId="7268" xr:uid="{BD0943C2-5776-40B3-B4A5-15C0E6E52A67}"/>
    <cellStyle name="Note 3 4 3 3 2" xfId="10997" xr:uid="{100AF911-3079-40A9-AF7D-D6A340038E42}"/>
    <cellStyle name="Note 3 4 3 3 2 2" xfId="20444" xr:uid="{B4A15AD8-3B2E-4437-9A9E-55964F3F802C}"/>
    <cellStyle name="Note 3 4 3 3 2 3" xfId="24868" xr:uid="{67328839-057C-4A85-A2A8-867D9086D18F}"/>
    <cellStyle name="Note 3 4 3 3 3" xfId="13003" xr:uid="{B88E0BC1-A976-4DAF-9BAC-C46651478AF4}"/>
    <cellStyle name="Note 3 4 3 3 3 2" xfId="22450" xr:uid="{0759CE58-2D58-4070-9B2D-BF92A8402DE1}"/>
    <cellStyle name="Note 3 4 3 3 4" xfId="16715" xr:uid="{C7D240B9-AFB1-4F4F-9ACD-ECE84C7B14CB}"/>
    <cellStyle name="Note 3 4 3 4" xfId="7560" xr:uid="{05B6F15D-EED5-4C57-BBE5-78763D84BA8B}"/>
    <cellStyle name="Note 3 4 3 4 2" xfId="11282" xr:uid="{45E509DA-0CFD-4B27-AFE7-02749732AF65}"/>
    <cellStyle name="Note 3 4 3 4 2 2" xfId="20729" xr:uid="{2496553A-0460-44B1-B936-D8393B36D85F}"/>
    <cellStyle name="Note 3 4 3 4 2 3" xfId="25149" xr:uid="{09A5A089-1314-4E08-BD20-80C43DD1D118}"/>
    <cellStyle name="Note 3 4 3 4 3" xfId="13289" xr:uid="{AB78D2B0-26C9-4AD4-B7F1-F16971E54E91}"/>
    <cellStyle name="Note 3 4 3 4 3 2" xfId="22736" xr:uid="{847BC00D-47D6-48BA-BE49-547ADA6E17C6}"/>
    <cellStyle name="Note 3 4 3 4 4" xfId="17005" xr:uid="{063A6315-F444-4198-B6A7-FE8479534347}"/>
    <cellStyle name="Note 3 4 3 5" xfId="9251" xr:uid="{1576FCB5-2EC4-462D-A385-80EE976C2B12}"/>
    <cellStyle name="Note 3 4 3 5 2" xfId="12703" xr:uid="{E2A3C8D0-A46A-4977-871E-AADC9A7C03DF}"/>
    <cellStyle name="Note 3 4 3 5 2 2" xfId="22150" xr:uid="{EA140E3F-3F1C-462B-9AA1-4D29242C8452}"/>
    <cellStyle name="Note 3 4 3 5 2 3" xfId="26540" xr:uid="{45E5D216-DBF0-4FF4-817E-60AC001AE507}"/>
    <cellStyle name="Note 3 4 3 5 3" xfId="14950" xr:uid="{EB4B6B4E-3669-42F7-919E-675344331DA3}"/>
    <cellStyle name="Note 3 4 3 5 3 2" xfId="24397" xr:uid="{851CF661-C49B-41E8-9D7E-1E3E7AF9D53B}"/>
    <cellStyle name="Note 3 4 3 5 4" xfId="18696" xr:uid="{024EB6E0-7DB7-46B3-BEB4-9A81D2B20423}"/>
    <cellStyle name="Note 3 4 3 6" xfId="9344" xr:uid="{9CD21276-6D38-4243-AE43-9ADD1707CC73}"/>
    <cellStyle name="Note 3 4 3 6 2" xfId="12780" xr:uid="{9E25276A-5A9D-44B4-B38B-9E67B12CAC80}"/>
    <cellStyle name="Note 3 4 3 6 2 2" xfId="22227" xr:uid="{7DE70785-1567-4111-B5D4-ABA4BCC6F426}"/>
    <cellStyle name="Note 3 4 3 6 2 3" xfId="26617" xr:uid="{72B65F75-DCE5-48DA-8ABF-DB3C217B69AD}"/>
    <cellStyle name="Note 3 4 3 6 3" xfId="15043" xr:uid="{688C0133-6F69-43B4-B079-B9F2C92097D5}"/>
    <cellStyle name="Note 3 4 3 6 3 2" xfId="24490" xr:uid="{C9926F1E-9C00-4566-B679-2417972D325D}"/>
    <cellStyle name="Note 3 4 3 6 4" xfId="18789" xr:uid="{AFBFDA4D-6469-4CE6-966D-8F61027D816A}"/>
    <cellStyle name="Note 3 4 3 7" xfId="9443" xr:uid="{C8EED1CA-7B62-4643-B47F-9C9AB9281AF6}"/>
    <cellStyle name="Note 3 4 3 7 2" xfId="12842" xr:uid="{C104EA2A-1FC9-462A-B466-1CD62360A933}"/>
    <cellStyle name="Note 3 4 3 7 2 2" xfId="22289" xr:uid="{8450ED7C-B2B4-4226-9A68-3B16681F1CC6}"/>
    <cellStyle name="Note 3 4 3 7 2 3" xfId="26679" xr:uid="{7B84C4D7-E3A9-41EB-B66D-04032976121E}"/>
    <cellStyle name="Note 3 4 3 7 3" xfId="15142" xr:uid="{60D2AD74-0956-42EB-A831-C5A118AB5E20}"/>
    <cellStyle name="Note 3 4 3 7 3 2" xfId="24589" xr:uid="{177BF25F-390F-44C6-9EE6-C30A68C5BC1D}"/>
    <cellStyle name="Note 3 4 3 7 4" xfId="18888" xr:uid="{519C0EF4-F1D2-4C62-8B49-662B78C5485C}"/>
    <cellStyle name="Note 3 4 3 8" xfId="9472" xr:uid="{153D730F-301F-43AD-93B1-053EA9243C0D}"/>
    <cellStyle name="Note 3 4 3 8 2" xfId="15170" xr:uid="{F9415A09-9188-4CC1-AB6E-2285C18599B4}"/>
    <cellStyle name="Note 3 4 3 8 2 2" xfId="24617" xr:uid="{9B8E1A34-A837-40A5-BC19-1AC6047BA0B6}"/>
    <cellStyle name="Note 3 4 3 8 3" xfId="18917" xr:uid="{4240143D-470C-4B92-A109-D47F930D7F40}"/>
    <cellStyle name="Note 3 4 3 9" xfId="27954" xr:uid="{6C92313F-251E-487A-9EA0-C03BAF691124}"/>
    <cellStyle name="Note 3 4 4" xfId="5950" xr:uid="{2235BBB6-379B-427B-9CA9-671F9CA55F4B}"/>
    <cellStyle name="Note 3 4 4 2" xfId="6618" xr:uid="{87EC3D71-547E-4729-9142-093AE5E14981}"/>
    <cellStyle name="Note 3 4 4 2 2" xfId="10348" xr:uid="{1D650753-BCD2-4068-921A-23E7FD0011EB}"/>
    <cellStyle name="Note 3 4 4 2 2 2" xfId="19794" xr:uid="{597698FF-4901-4F59-8014-0745E05E52BC}"/>
    <cellStyle name="Note 3 4 4 2 3" xfId="16065" xr:uid="{60141055-B1F5-4094-A9A7-F4AF6FFA6C1F}"/>
    <cellStyle name="Note 3 4 4 3" xfId="9679" xr:uid="{F041DC9F-DD8C-47F5-A261-747E9287241B}"/>
    <cellStyle name="Note 3 4 4 3 2" xfId="19124" xr:uid="{DB656F3B-646B-419A-BAEF-E2C99625FD67}"/>
    <cellStyle name="Note 3 4 4 4" xfId="15395" xr:uid="{E26204E4-C714-467C-B50B-A6B5CB638DCA}"/>
    <cellStyle name="Note 3 4 4 5" xfId="28128" xr:uid="{C89D3E80-AA70-42D8-AE6D-F1B7FA926018}"/>
    <cellStyle name="Note 3 4 4 6" xfId="27073" xr:uid="{5C32FD3A-9B85-48C6-AE14-2F29EFBDCA36}"/>
    <cellStyle name="Note 3 4 4 7" xfId="28662" xr:uid="{81FDAB4A-2B44-4FEF-800F-0DAEB14BD9B8}"/>
    <cellStyle name="Note 3 4 5" xfId="7251" xr:uid="{71ABD40E-FF4A-4CB6-991F-D8CDA3C00996}"/>
    <cellStyle name="Note 3 4 5 2" xfId="10980" xr:uid="{17F2897D-6F6F-4BFF-8BE2-F366BA948B36}"/>
    <cellStyle name="Note 3 4 5 2 2" xfId="20427" xr:uid="{65762272-6104-42DF-8638-3AF66E725AE5}"/>
    <cellStyle name="Note 3 4 5 2 3" xfId="24851" xr:uid="{304AAE84-F64F-41D5-B582-A9D16319AA31}"/>
    <cellStyle name="Note 3 4 5 3" xfId="12986" xr:uid="{40B596BC-C993-486E-B509-9389038C5721}"/>
    <cellStyle name="Note 3 4 5 3 2" xfId="22433" xr:uid="{A0BBAC35-BF9F-4CE4-9BA0-11DB23886854}"/>
    <cellStyle name="Note 3 4 5 4" xfId="16698" xr:uid="{BB227A3B-EFDA-4A70-8183-5BFDA6242043}"/>
    <cellStyle name="Note 3 4 6" xfId="7980" xr:uid="{50B6BA7C-A613-42BB-A581-638720A3802B}"/>
    <cellStyle name="Note 3 4 6 2" xfId="11631" xr:uid="{EBA8EB07-90F7-45AD-85F6-0D6D1998915F}"/>
    <cellStyle name="Note 3 4 6 2 2" xfId="21078" xr:uid="{5BCA93D1-5BB3-4246-A4DD-91FCD0B6CDB0}"/>
    <cellStyle name="Note 3 4 6 2 3" xfId="25496" xr:uid="{C0D1B5BD-AC68-4ECD-AA3A-713FAE022603}"/>
    <cellStyle name="Note 3 4 6 3" xfId="13707" xr:uid="{8D45FBD4-8CFB-45F9-A878-B9585A6E1540}"/>
    <cellStyle name="Note 3 4 6 3 2" xfId="23154" xr:uid="{E42D7143-33BD-4569-8FC3-7C9771272909}"/>
    <cellStyle name="Note 3 4 6 4" xfId="17425" xr:uid="{E31C7230-648D-4C44-B58A-617E2A05B6D6}"/>
    <cellStyle name="Note 3 4 7" xfId="7611" xr:uid="{5E5C1076-7730-467C-9647-004557E489B6}"/>
    <cellStyle name="Note 3 4 7 2" xfId="11324" xr:uid="{1BB79D57-EA42-4CCD-851A-25F3B37EF7FD}"/>
    <cellStyle name="Note 3 4 7 2 2" xfId="20771" xr:uid="{6D1A5308-861A-405C-A4FF-2DCE522D4835}"/>
    <cellStyle name="Note 3 4 7 2 3" xfId="25190" xr:uid="{F7655D23-96AE-4714-9DB4-EDC8B515EDFD}"/>
    <cellStyle name="Note 3 4 7 3" xfId="13339" xr:uid="{A890F50F-B6E5-4084-930B-ABA919BC2DB3}"/>
    <cellStyle name="Note 3 4 7 3 2" xfId="22786" xr:uid="{6976BDBE-A4E5-4921-9872-840A71A25D74}"/>
    <cellStyle name="Note 3 4 7 4" xfId="17056" xr:uid="{A37553EC-4ADA-4464-BF0E-99270FC0E869}"/>
    <cellStyle name="Note 3 4 8" xfId="8030" xr:uid="{13DAF402-F405-420A-BE6F-595C4D5723D7}"/>
    <cellStyle name="Note 3 4 8 2" xfId="11675" xr:uid="{19A90A1C-65D6-495B-85D1-D02A4E0EB2A9}"/>
    <cellStyle name="Note 3 4 8 2 2" xfId="21122" xr:uid="{FD03323A-333A-447D-956B-BF1307F4C914}"/>
    <cellStyle name="Note 3 4 8 2 3" xfId="25540" xr:uid="{F041B487-BD28-4A53-B35E-ACCC66F20869}"/>
    <cellStyle name="Note 3 4 8 3" xfId="13757" xr:uid="{C56CDC31-A4EF-4263-9C03-B42290A6DE1A}"/>
    <cellStyle name="Note 3 4 8 3 2" xfId="23204" xr:uid="{8E6A25AE-0EEA-40D5-A213-DE72DFFBDA67}"/>
    <cellStyle name="Note 3 4 8 4" xfId="17475" xr:uid="{B181B475-CE20-4FB9-B997-66C0DDD296B0}"/>
    <cellStyle name="Note 3 4 9" xfId="9147" xr:uid="{CBD72BDF-DFDD-4EFD-A458-D40CCC5B20B3}"/>
    <cellStyle name="Note 3 4 9 2" xfId="12614" xr:uid="{3B17501C-1162-4D19-B394-17BC50F7693D}"/>
    <cellStyle name="Note 3 4 9 2 2" xfId="22061" xr:uid="{77548652-7E87-49AD-A3CB-513A49472ED3}"/>
    <cellStyle name="Note 3 4 9 2 3" xfId="26452" xr:uid="{B324772D-A1A8-41DB-A852-E3FBD7FA927C}"/>
    <cellStyle name="Note 3 4 9 3" xfId="14847" xr:uid="{4C958E0B-21A1-4904-9A15-458670CBFA51}"/>
    <cellStyle name="Note 3 4 9 3 2" xfId="24294" xr:uid="{45A6DD93-B74F-4C44-B1EC-25DDEE159706}"/>
    <cellStyle name="Note 3 4 9 4" xfId="18592" xr:uid="{69541553-52B6-411E-B216-BD4742D5FB4A}"/>
    <cellStyle name="Note 3 5" xfId="1799" xr:uid="{F52C0AE0-87F7-4643-B768-86E5C003E09B}"/>
    <cellStyle name="Note 3 5 10" xfId="8215" xr:uid="{DAA087CE-4E67-486F-9BF1-E8A852E768BB}"/>
    <cellStyle name="Note 3 5 10 2" xfId="13938" xr:uid="{BEB0CFB0-1B2A-4E86-9C60-FFBDAE75770D}"/>
    <cellStyle name="Note 3 5 10 2 2" xfId="23385" xr:uid="{AE6B1237-9B06-4866-B93F-647F5C85EC45}"/>
    <cellStyle name="Note 3 5 10 3" xfId="17660" xr:uid="{1B1E3662-9D44-4D8E-A7FC-647718CDC05A}"/>
    <cellStyle name="Note 3 5 11" xfId="27128" xr:uid="{EEBBFCA8-1ABF-43E9-B4B9-B9A6C290C2B1}"/>
    <cellStyle name="Note 3 5 12" xfId="27522" xr:uid="{70CAB09E-9D89-4DC5-B3A4-FCF073A9CE4B}"/>
    <cellStyle name="Note 3 5 2" xfId="4113" xr:uid="{05799336-7E56-4524-8651-1232B40E7E7D}"/>
    <cellStyle name="Note 3 5 2 10" xfId="26878" xr:uid="{60675673-3F48-46C7-A8C3-13C6EA773DA2}"/>
    <cellStyle name="Note 3 5 2 2" xfId="6296" xr:uid="{35A59B4E-5043-474A-AD3F-F113F03B46E1}"/>
    <cellStyle name="Note 3 5 2 2 2" xfId="6964" xr:uid="{119D1FB8-0D2F-49CE-921D-323184E75EE5}"/>
    <cellStyle name="Note 3 5 2 2 2 2" xfId="10694" xr:uid="{E8EE8101-652F-4818-945F-DF5F2446D21C}"/>
    <cellStyle name="Note 3 5 2 2 2 2 2" xfId="20141" xr:uid="{BDF93D1C-5083-4900-83CC-721DA35E718A}"/>
    <cellStyle name="Note 3 5 2 2 2 3" xfId="16412" xr:uid="{8E12029E-DD0C-4659-8CE4-DFDE77C7EE66}"/>
    <cellStyle name="Note 3 5 2 2 3" xfId="10025" xr:uid="{B2A8177B-9BA7-4C92-816B-E6ED7AFDAD7C}"/>
    <cellStyle name="Note 3 5 2 2 3 2" xfId="19471" xr:uid="{F01839E2-BB35-4648-995F-2D0AD9C45A72}"/>
    <cellStyle name="Note 3 5 2 2 4" xfId="15742" xr:uid="{E882183E-81CB-4FF7-B058-F718283EEF0D}"/>
    <cellStyle name="Note 3 5 2 2 5" xfId="28304" xr:uid="{F8BABB41-41D3-4BE3-AF07-CA7A3916C988}"/>
    <cellStyle name="Note 3 5 2 2 6" xfId="27273" xr:uid="{FC31ABCE-3A2C-4376-9991-2417FD2D48FC}"/>
    <cellStyle name="Note 3 5 2 2 7" xfId="28812" xr:uid="{2E0472CB-4155-407C-9108-118763F90875}"/>
    <cellStyle name="Note 3 5 2 3" xfId="7198" xr:uid="{6A18FC1E-3BF6-4105-85F3-F25C73FAD61F}"/>
    <cellStyle name="Note 3 5 2 3 2" xfId="10927" xr:uid="{FF4A5D55-8431-40B5-9BAB-FC4816F2BCE4}"/>
    <cellStyle name="Note 3 5 2 3 2 2" xfId="20374" xr:uid="{993A8E1B-DFD0-421F-BA74-6158D8C76D3E}"/>
    <cellStyle name="Note 3 5 2 3 2 3" xfId="24798" xr:uid="{E276ADBA-2DB6-4C5E-8CD5-F2866CE6DC0F}"/>
    <cellStyle name="Note 3 5 2 3 3" xfId="12933" xr:uid="{C7484BFB-9A97-4B3D-9F0A-7C18CB5D6D2D}"/>
    <cellStyle name="Note 3 5 2 3 3 2" xfId="22380" xr:uid="{760B1D96-337D-49AE-A437-EC50C37FA3AD}"/>
    <cellStyle name="Note 3 5 2 3 4" xfId="16645" xr:uid="{B6071317-D1F3-4842-804D-7313573EB9DE}"/>
    <cellStyle name="Note 3 5 2 4" xfId="7708" xr:uid="{9C58F110-8A3A-4F46-823B-3D056C5EDED2}"/>
    <cellStyle name="Note 3 5 2 4 2" xfId="11397" xr:uid="{DBACFAE2-422A-4E65-A92C-D490870FEE58}"/>
    <cellStyle name="Note 3 5 2 4 2 2" xfId="20844" xr:uid="{267FDD8D-5E9C-4480-95C9-47B0A94EC7D0}"/>
    <cellStyle name="Note 3 5 2 4 2 3" xfId="25263" xr:uid="{952CC02E-F6E8-4E62-B8A0-E9AF8EB1E957}"/>
    <cellStyle name="Note 3 5 2 4 3" xfId="13436" xr:uid="{373B808C-ABBC-4239-A662-A7B2D2338A6F}"/>
    <cellStyle name="Note 3 5 2 4 3 2" xfId="22883" xr:uid="{30EE46B9-ACEE-44CB-8E6F-1582D7170567}"/>
    <cellStyle name="Note 3 5 2 4 4" xfId="17153" xr:uid="{4EDCE89C-E856-480B-B8E4-F9E82E355AF8}"/>
    <cellStyle name="Note 3 5 2 5" xfId="8012" xr:uid="{0486FFE3-C4F7-4E99-A9DE-B9F04D68B1CC}"/>
    <cellStyle name="Note 3 5 2 5 2" xfId="11660" xr:uid="{34B10ABF-BC8D-43AB-8832-5F5BCDD69755}"/>
    <cellStyle name="Note 3 5 2 5 2 2" xfId="21107" xr:uid="{1E1E9C20-FCAD-42E7-8586-1F7E378DD986}"/>
    <cellStyle name="Note 3 5 2 5 2 3" xfId="25525" xr:uid="{B1DBB532-CCA7-46C6-9F31-4994C8A6ACDB}"/>
    <cellStyle name="Note 3 5 2 5 3" xfId="13739" xr:uid="{6A687C1F-7A93-4BD9-BED7-E63EFD0CF566}"/>
    <cellStyle name="Note 3 5 2 5 3 2" xfId="23186" xr:uid="{9B6D322F-2583-4AB0-9C5F-CFFA4C6DCBA8}"/>
    <cellStyle name="Note 3 5 2 5 4" xfId="17457" xr:uid="{A430F953-C7E2-4F01-B731-E335DDC15366}"/>
    <cellStyle name="Note 3 5 2 6" xfId="8080" xr:uid="{3B47488B-2CDF-465C-B560-109FE818D415}"/>
    <cellStyle name="Note 3 5 2 6 2" xfId="11719" xr:uid="{A6316195-A521-40E0-903C-6D8087D1D7EE}"/>
    <cellStyle name="Note 3 5 2 6 2 2" xfId="21166" xr:uid="{94B35FE7-BF6C-4977-B74C-3B65EAC2A67E}"/>
    <cellStyle name="Note 3 5 2 6 2 3" xfId="25582" xr:uid="{3573AC09-C93A-4880-AEB8-F8113076F360}"/>
    <cellStyle name="Note 3 5 2 6 3" xfId="13805" xr:uid="{1B3F4440-F1D0-4B58-9C7E-7B0CBFD1281D}"/>
    <cellStyle name="Note 3 5 2 6 3 2" xfId="23252" xr:uid="{2B40C953-7586-4937-A23B-4A85D667BC0C}"/>
    <cellStyle name="Note 3 5 2 6 4" xfId="17525" xr:uid="{6F8DF8C3-C10E-4AD9-AD9C-5654FB610F08}"/>
    <cellStyle name="Note 3 5 2 7" xfId="8309" xr:uid="{05714706-7464-4180-9D43-815A858B229B}"/>
    <cellStyle name="Note 3 5 2 7 2" xfId="11906" xr:uid="{DBD6477D-9649-46D3-91D6-D701065AA3B8}"/>
    <cellStyle name="Note 3 5 2 7 2 2" xfId="21353" xr:uid="{EFB2AEA2-3F20-4377-94A6-464F29994F37}"/>
    <cellStyle name="Note 3 5 2 7 2 3" xfId="25767" xr:uid="{60301663-4E12-4BAA-AD27-10F440B6D4C4}"/>
    <cellStyle name="Note 3 5 2 7 3" xfId="14032" xr:uid="{F19D0D24-FBA7-47C9-A0FB-A677E6C688C9}"/>
    <cellStyle name="Note 3 5 2 7 3 2" xfId="23479" xr:uid="{39425217-FBEE-4DAD-AABB-6051424F06CD}"/>
    <cellStyle name="Note 3 5 2 7 4" xfId="17754" xr:uid="{93F082EC-22E4-4BB8-A817-06E5BA53CB9E}"/>
    <cellStyle name="Note 3 5 2 8" xfId="7832" xr:uid="{3C3C2C67-08A9-4696-B766-12C3F075A38C}"/>
    <cellStyle name="Note 3 5 2 8 2" xfId="13560" xr:uid="{8BBF8946-5078-4F1B-8A83-139F5D945719}"/>
    <cellStyle name="Note 3 5 2 8 2 2" xfId="23007" xr:uid="{3D9066B0-5429-4DBA-AD20-4B835AAC2BA5}"/>
    <cellStyle name="Note 3 5 2 8 3" xfId="17277" xr:uid="{0E367F03-B3DF-43A2-9243-D878B6B2B8B4}"/>
    <cellStyle name="Note 3 5 2 9" xfId="27647" xr:uid="{9720A6E8-4341-406F-BDC2-8D8A7CF535D5}"/>
    <cellStyle name="Note 3 5 3" xfId="5564" xr:uid="{C5223F33-E27D-4BF5-9460-A22F6B410DCC}"/>
    <cellStyle name="Note 3 5 3 10" xfId="27251" xr:uid="{C764DEDD-83F7-4B58-85F0-C4ACF9FEA6EB}"/>
    <cellStyle name="Note 3 5 3 2" xfId="6434" xr:uid="{C56CB2DF-B326-4038-B546-9A21DBDF1811}"/>
    <cellStyle name="Note 3 5 3 2 2" xfId="7103" xr:uid="{57999A18-ECD5-4E50-81FF-F33DE4B1C9B7}"/>
    <cellStyle name="Note 3 5 3 2 2 2" xfId="10833" xr:uid="{0F9672A2-489D-4F95-9A96-0824E9F9F8D7}"/>
    <cellStyle name="Note 3 5 3 2 2 2 2" xfId="20280" xr:uid="{D6B123ED-B4FD-4700-87A2-7F9427856CFA}"/>
    <cellStyle name="Note 3 5 3 2 2 3" xfId="16551" xr:uid="{542924F5-2BC5-4ABD-8324-3A32909431C6}"/>
    <cellStyle name="Note 3 5 3 2 3" xfId="10164" xr:uid="{E316F68B-ACB9-47EB-B6B8-DF3355BCE975}"/>
    <cellStyle name="Note 3 5 3 2 3 2" xfId="19610" xr:uid="{FC807CB7-C497-4D98-8DF5-9EF70215C886}"/>
    <cellStyle name="Note 3 5 3 2 4" xfId="15881" xr:uid="{030453AD-868D-4EAB-AC53-A17784FDE83D}"/>
    <cellStyle name="Note 3 5 3 2 5" xfId="28404" xr:uid="{C34BF4D5-AF90-4A5A-A3CF-7359B0120A4D}"/>
    <cellStyle name="Note 3 5 3 2 6" xfId="27271" xr:uid="{EBAD80A3-59AA-4AB9-ADF9-514FCE6E4839}"/>
    <cellStyle name="Note 3 5 3 2 7" xfId="28910" xr:uid="{2A2AF37D-A8E9-402F-B7EE-84E2FC9E8944}"/>
    <cellStyle name="Note 3 5 3 3" xfId="7281" xr:uid="{579F9385-35FF-4D68-81CB-A11E65AC86FF}"/>
    <cellStyle name="Note 3 5 3 3 2" xfId="11010" xr:uid="{573B5226-35BE-4D4B-8E5A-CA50C4606FB6}"/>
    <cellStyle name="Note 3 5 3 3 2 2" xfId="20457" xr:uid="{ED2FDC4D-C6D3-473A-92EB-92FE83ED4F5F}"/>
    <cellStyle name="Note 3 5 3 3 2 3" xfId="24881" xr:uid="{CE56A403-807F-44CE-BB3E-8ADB52DC9654}"/>
    <cellStyle name="Note 3 5 3 3 3" xfId="13016" xr:uid="{CEA58DD5-D862-4B34-A650-CAC81E961A5A}"/>
    <cellStyle name="Note 3 5 3 3 3 2" xfId="22463" xr:uid="{3F466FE4-0E51-457B-98D5-93FC396C5577}"/>
    <cellStyle name="Note 3 5 3 3 4" xfId="16728" xr:uid="{12B8E7F9-2780-479C-9549-AC07FBF26091}"/>
    <cellStyle name="Note 3 5 3 4" xfId="8829" xr:uid="{84D6BD12-023F-43C5-9F2E-31CD6E39949A}"/>
    <cellStyle name="Note 3 5 3 4 2" xfId="12339" xr:uid="{E1DB4BC9-1542-407B-B899-31330C732A60}"/>
    <cellStyle name="Note 3 5 3 4 2 2" xfId="21786" xr:uid="{5BD9FD87-990C-4F32-B36B-698E03A1609A}"/>
    <cellStyle name="Note 3 5 3 4 2 3" xfId="26178" xr:uid="{54724498-11FC-4F2F-9C84-4E60A1E72555}"/>
    <cellStyle name="Note 3 5 3 4 3" xfId="14530" xr:uid="{91E614D0-83DD-4C05-B0D9-497561419DD9}"/>
    <cellStyle name="Note 3 5 3 4 3 2" xfId="23977" xr:uid="{B9B6A757-A1BB-4DAE-8602-50C6E7CF5597}"/>
    <cellStyle name="Note 3 5 3 4 4" xfId="18274" xr:uid="{2C4A704D-61BB-4C93-B39C-97E02F34E15A}"/>
    <cellStyle name="Note 3 5 3 5" xfId="9252" xr:uid="{C00F9F14-F97F-4A7D-BD2C-7A2EC9F103C7}"/>
    <cellStyle name="Note 3 5 3 5 2" xfId="12704" xr:uid="{99F6E5AD-8E76-41DE-8C7B-0FCBFED87D46}"/>
    <cellStyle name="Note 3 5 3 5 2 2" xfId="22151" xr:uid="{0AE5451F-C8D1-46A5-A3C0-0669DD66D3D0}"/>
    <cellStyle name="Note 3 5 3 5 2 3" xfId="26541" xr:uid="{5F5AA6CE-243C-4E68-AA3F-AECA9FB4FD2E}"/>
    <cellStyle name="Note 3 5 3 5 3" xfId="14951" xr:uid="{3219A247-2C0F-4414-B9B1-BF1F8D8E7BA9}"/>
    <cellStyle name="Note 3 5 3 5 3 2" xfId="24398" xr:uid="{7496A030-749A-420C-A54C-FC442ADA4023}"/>
    <cellStyle name="Note 3 5 3 5 4" xfId="18697" xr:uid="{4151512C-8BBA-4003-8864-3736A52D4C2F}"/>
    <cellStyle name="Note 3 5 3 6" xfId="9345" xr:uid="{D6C0EF87-78CE-4F7A-958E-9A1D895BC1C3}"/>
    <cellStyle name="Note 3 5 3 6 2" xfId="12781" xr:uid="{9BD6B045-BAFB-4B97-9EF4-35429B27B7EB}"/>
    <cellStyle name="Note 3 5 3 6 2 2" xfId="22228" xr:uid="{014F98F4-3390-413D-AD6A-B775412B9BF3}"/>
    <cellStyle name="Note 3 5 3 6 2 3" xfId="26618" xr:uid="{BC87F3BE-4753-4DA9-BB73-26678CAA20B9}"/>
    <cellStyle name="Note 3 5 3 6 3" xfId="15044" xr:uid="{E9141054-12AB-40C9-80E9-DB49BF728C1C}"/>
    <cellStyle name="Note 3 5 3 6 3 2" xfId="24491" xr:uid="{0F9341F9-E9FA-4877-973B-32B84B3C2AF2}"/>
    <cellStyle name="Note 3 5 3 6 4" xfId="18790" xr:uid="{23F3500F-25CA-43EC-B77A-3E4D731825BA}"/>
    <cellStyle name="Note 3 5 3 7" xfId="8317" xr:uid="{A5AA98EF-F43A-412B-963C-82691243D661}"/>
    <cellStyle name="Note 3 5 3 7 2" xfId="11914" xr:uid="{B2C42044-AD8A-40C7-A372-1BBDF4C09C58}"/>
    <cellStyle name="Note 3 5 3 7 2 2" xfId="21361" xr:uid="{EC5A2D53-0428-4933-B29C-99200F8D186A}"/>
    <cellStyle name="Note 3 5 3 7 2 3" xfId="25775" xr:uid="{36BA6247-7E04-432F-A863-A3D9E92F62F2}"/>
    <cellStyle name="Note 3 5 3 7 3" xfId="14040" xr:uid="{B5B3068B-68F4-4756-9F37-B728E9E3156B}"/>
    <cellStyle name="Note 3 5 3 7 3 2" xfId="23487" xr:uid="{5A87B54F-DFD3-45A7-A92C-B2610D9AAAB5}"/>
    <cellStyle name="Note 3 5 3 7 4" xfId="17762" xr:uid="{A62D7E40-21C1-44EC-800C-502A396C7C5B}"/>
    <cellStyle name="Note 3 5 3 8" xfId="9473" xr:uid="{5060A458-611D-4B55-86F0-4D411BE4E566}"/>
    <cellStyle name="Note 3 5 3 8 2" xfId="15171" xr:uid="{F330DB7D-2A4D-4B26-82F4-0476AD2CE558}"/>
    <cellStyle name="Note 3 5 3 8 2 2" xfId="24618" xr:uid="{2E3E2195-D6E3-4E64-8DD4-2870F258CB38}"/>
    <cellStyle name="Note 3 5 3 8 3" xfId="18918" xr:uid="{18AD171E-8EE3-466B-8A07-EEFD24DA68C3}"/>
    <cellStyle name="Note 3 5 3 9" xfId="27955" xr:uid="{E9DD74EB-845E-4EA0-8797-09DBAFFFAAFD}"/>
    <cellStyle name="Note 3 5 4" xfId="5951" xr:uid="{A6ABE028-F594-4A27-8745-6EFACDD5DA00}"/>
    <cellStyle name="Note 3 5 4 2" xfId="6619" xr:uid="{F76FDC8F-1DCA-4D87-9480-A9A1F85AA091}"/>
    <cellStyle name="Note 3 5 4 2 2" xfId="10349" xr:uid="{FAB75976-43BD-4D5E-B174-19A80FCE22AA}"/>
    <cellStyle name="Note 3 5 4 2 2 2" xfId="19795" xr:uid="{FCD3D374-AF80-4D25-90B8-D5EDFF7FD143}"/>
    <cellStyle name="Note 3 5 4 2 3" xfId="16066" xr:uid="{86D074A9-9DEE-438B-A1A7-FFA6F815934D}"/>
    <cellStyle name="Note 3 5 4 3" xfId="9680" xr:uid="{B370F3AE-6CA1-4DAE-80B5-CD3414B7F471}"/>
    <cellStyle name="Note 3 5 4 3 2" xfId="19125" xr:uid="{AF0D52F8-40EC-4B2B-89EB-CE99274F50EA}"/>
    <cellStyle name="Note 3 5 4 4" xfId="15396" xr:uid="{46683828-C7DB-4212-9FF3-7C8823DF3AD5}"/>
    <cellStyle name="Note 3 5 4 5" xfId="28129" xr:uid="{F9360ACF-10B5-4667-AE05-2B76134EEE9C}"/>
    <cellStyle name="Note 3 5 4 6" xfId="27370" xr:uid="{44D6F445-96A3-48D4-B945-743B6F3B1E17}"/>
    <cellStyle name="Note 3 5 4 7" xfId="28663" xr:uid="{C3BC656F-81F1-4756-909A-7100B456AF71}"/>
    <cellStyle name="Note 3 5 5" xfId="7250" xr:uid="{8E0AEF60-C222-4211-8CFB-5B07B1788C14}"/>
    <cellStyle name="Note 3 5 5 2" xfId="10979" xr:uid="{664D52A2-6CEA-46C2-9F0A-66E34DF260B6}"/>
    <cellStyle name="Note 3 5 5 2 2" xfId="20426" xr:uid="{F42ECB02-04AF-4C25-AE6E-D20B6BD3C94D}"/>
    <cellStyle name="Note 3 5 5 2 3" xfId="24850" xr:uid="{BFE73D41-8F26-475D-B5D7-6D77ECA91F16}"/>
    <cellStyle name="Note 3 5 5 3" xfId="12985" xr:uid="{63F310C7-E207-4ACE-9AD9-407D10A9300B}"/>
    <cellStyle name="Note 3 5 5 3 2" xfId="22432" xr:uid="{50628E37-81B0-4214-8257-79BE7EAC418B}"/>
    <cellStyle name="Note 3 5 5 4" xfId="16697" xr:uid="{D08A55DB-9977-42DB-A2A8-61F2CEAC446F}"/>
    <cellStyle name="Note 3 5 6" xfId="7979" xr:uid="{8F06D6ED-BE6D-4049-AA50-2638BCD1959C}"/>
    <cellStyle name="Note 3 5 6 2" xfId="11630" xr:uid="{2749D465-8828-4DFA-9489-E6C56E46BEAF}"/>
    <cellStyle name="Note 3 5 6 2 2" xfId="21077" xr:uid="{FDDDA8FF-4B68-4B17-B920-3CA72D271784}"/>
    <cellStyle name="Note 3 5 6 2 3" xfId="25495" xr:uid="{96259201-EBD4-4991-AAD1-E2117F1C5E60}"/>
    <cellStyle name="Note 3 5 6 3" xfId="13706" xr:uid="{198122AC-953D-4686-A47E-278F5EF3FE87}"/>
    <cellStyle name="Note 3 5 6 3 2" xfId="23153" xr:uid="{A05E4C35-2215-4969-A4A0-AEE9FF40D90D}"/>
    <cellStyle name="Note 3 5 6 4" xfId="17424" xr:uid="{99571BAB-BF47-48D4-B63C-D312E4791FC7}"/>
    <cellStyle name="Note 3 5 7" xfId="7782" xr:uid="{AFC10CC5-8564-4210-9D36-B3E6A01DBAFC}"/>
    <cellStyle name="Note 3 5 7 2" xfId="11456" xr:uid="{1C777011-A49A-4354-AB20-68E174AEB393}"/>
    <cellStyle name="Note 3 5 7 2 2" xfId="20903" xr:uid="{60854DF1-77CD-4489-BF98-7C226259A4D1}"/>
    <cellStyle name="Note 3 5 7 2 3" xfId="25322" xr:uid="{C0CBBA0A-C561-4A0C-98D3-8983D12A48DD}"/>
    <cellStyle name="Note 3 5 7 3" xfId="13510" xr:uid="{03224518-755E-42F4-B314-4398DD450806}"/>
    <cellStyle name="Note 3 5 7 3 2" xfId="22957" xr:uid="{5194E566-0413-4B0E-BD7F-EE652FEBEC5E}"/>
    <cellStyle name="Note 3 5 7 4" xfId="17227" xr:uid="{84CA1475-7A77-46FC-AF2F-EECFB2EA4DA1}"/>
    <cellStyle name="Note 3 5 8" xfId="7999" xr:uid="{56D959C2-9541-40BF-8AE2-9AD2F176130F}"/>
    <cellStyle name="Note 3 5 8 2" xfId="11648" xr:uid="{B8AD0FE5-898E-40DC-B07A-C3F59128CEF0}"/>
    <cellStyle name="Note 3 5 8 2 2" xfId="21095" xr:uid="{57DC3B2B-D2D2-49F8-94A5-0DBCD19D9FB8}"/>
    <cellStyle name="Note 3 5 8 2 3" xfId="25513" xr:uid="{E390F328-938D-4BBA-A7DC-E00900781C95}"/>
    <cellStyle name="Note 3 5 8 3" xfId="13726" xr:uid="{2FA27E4D-78DD-44FE-97C9-0E1CFEC9F90F}"/>
    <cellStyle name="Note 3 5 8 3 2" xfId="23173" xr:uid="{D317622D-D33A-485C-ABA7-CCC9C1601374}"/>
    <cellStyle name="Note 3 5 8 4" xfId="17444" xr:uid="{18F4EB69-6098-40B5-93C3-B598E2A5A969}"/>
    <cellStyle name="Note 3 5 9" xfId="9124" xr:uid="{D73D1240-EB3F-49E4-B31E-C694B7B09F8B}"/>
    <cellStyle name="Note 3 5 9 2" xfId="12596" xr:uid="{6E15D24E-C756-4681-B9E8-4CE25F8B41E7}"/>
    <cellStyle name="Note 3 5 9 2 2" xfId="22043" xr:uid="{8330CFA1-704A-4D66-BD20-D5441B4F3BA9}"/>
    <cellStyle name="Note 3 5 9 2 3" xfId="26435" xr:uid="{0E5A71C8-F55B-4F2D-8AC2-BE13122F22EA}"/>
    <cellStyle name="Note 3 5 9 3" xfId="14825" xr:uid="{1A368CCE-7022-492E-94EE-0CDD638B9E59}"/>
    <cellStyle name="Note 3 5 9 3 2" xfId="24272" xr:uid="{859B54E8-9599-44C0-A3A8-9639EC33A5BB}"/>
    <cellStyle name="Note 3 5 9 4" xfId="18569" xr:uid="{56699D18-C8E8-4B8D-BFA1-6446DDC7F6B3}"/>
    <cellStyle name="Note 3 6" xfId="1800" xr:uid="{5B56E4AF-3E37-4B3B-86C2-78B56DC1CD91}"/>
    <cellStyle name="Note 3 6 10" xfId="8175" xr:uid="{B8410570-6FA0-4CB8-8298-0DDF80DB29CC}"/>
    <cellStyle name="Note 3 6 10 2" xfId="13898" xr:uid="{FEE9F9E6-C0D1-4FA0-92E9-DD34C0EB316B}"/>
    <cellStyle name="Note 3 6 10 2 2" xfId="23345" xr:uid="{4AA9A716-36BA-4A6A-AC31-94ECE815ACD7}"/>
    <cellStyle name="Note 3 6 10 3" xfId="17620" xr:uid="{D00B9301-95A4-4591-A81E-384735C3A842}"/>
    <cellStyle name="Note 3 6 11" xfId="27129" xr:uid="{8E0AD5FE-6625-4C21-8B35-71BAC5EA75C1}"/>
    <cellStyle name="Note 3 6 12" xfId="27026" xr:uid="{0E44A459-636C-481E-BACC-0241D3799B4E}"/>
    <cellStyle name="Note 3 6 2" xfId="4114" xr:uid="{8A77C4EC-8AC0-4567-857E-A483F087099F}"/>
    <cellStyle name="Note 3 6 2 10" xfId="27349" xr:uid="{9468A0E8-63CD-48B6-A26E-FDD543446220}"/>
    <cellStyle name="Note 3 6 2 2" xfId="6297" xr:uid="{29272EE1-888E-4586-A92C-A11C2B0D1A4D}"/>
    <cellStyle name="Note 3 6 2 2 2" xfId="6965" xr:uid="{DD6B3226-8ABE-4420-AF0C-6F71066C6774}"/>
    <cellStyle name="Note 3 6 2 2 2 2" xfId="10695" xr:uid="{9D6C0111-CCB5-40C0-97BD-272C82E9DB49}"/>
    <cellStyle name="Note 3 6 2 2 2 2 2" xfId="20142" xr:uid="{143161CD-AD86-4E10-A21A-917EE6140086}"/>
    <cellStyle name="Note 3 6 2 2 2 3" xfId="16413" xr:uid="{DA1FD7CA-F009-4E36-ABAF-5F24BAF044BB}"/>
    <cellStyle name="Note 3 6 2 2 3" xfId="10026" xr:uid="{2B055C2F-611B-4D4B-A015-F562F7509588}"/>
    <cellStyle name="Note 3 6 2 2 3 2" xfId="19472" xr:uid="{E359B5B3-9BC5-4CB1-92FF-EBCD9F270204}"/>
    <cellStyle name="Note 3 6 2 2 4" xfId="15743" xr:uid="{C3854BDF-8AA0-4707-8E3C-AB30D5F0935D}"/>
    <cellStyle name="Note 3 6 2 2 5" xfId="28305" xr:uid="{20D46580-2D21-42E0-83F4-E3D09AB23DB6}"/>
    <cellStyle name="Note 3 6 2 2 6" xfId="26836" xr:uid="{D203B45A-C9EF-462F-923E-4665C747C83D}"/>
    <cellStyle name="Note 3 6 2 2 7" xfId="28813" xr:uid="{1664B173-EC4A-40AB-BE9E-7BDC17481EB1}"/>
    <cellStyle name="Note 3 6 2 3" xfId="7319" xr:uid="{E3298480-DF4F-4B89-9330-0688D0659614}"/>
    <cellStyle name="Note 3 6 2 3 2" xfId="11048" xr:uid="{2452A162-8E0B-4CAE-914D-78B199F5292A}"/>
    <cellStyle name="Note 3 6 2 3 2 2" xfId="20495" xr:uid="{66155AA5-705E-4D5B-8EAF-BC31E28F4407}"/>
    <cellStyle name="Note 3 6 2 3 2 3" xfId="24919" xr:uid="{694057D1-7A0D-4BA4-8507-58CBD3E9984C}"/>
    <cellStyle name="Note 3 6 2 3 3" xfId="13054" xr:uid="{5089AB03-1DF5-4F8B-90D5-2AC90FCF7DC1}"/>
    <cellStyle name="Note 3 6 2 3 3 2" xfId="22501" xr:uid="{2F44D16C-A10B-400F-BAD7-0327F1032AF5}"/>
    <cellStyle name="Note 3 6 2 3 4" xfId="16766" xr:uid="{3255C5E5-AC3C-4269-898F-D2884706A9D6}"/>
    <cellStyle name="Note 3 6 2 4" xfId="8896" xr:uid="{89FE7CFC-42A9-421D-A96B-3607B480D32A}"/>
    <cellStyle name="Note 3 6 2 4 2" xfId="12390" xr:uid="{C5050091-A7FA-47EC-BE8D-AB6048F37544}"/>
    <cellStyle name="Note 3 6 2 4 2 2" xfId="21837" xr:uid="{E908A52C-BB3A-4F05-BAC5-9F32728C8B7C}"/>
    <cellStyle name="Note 3 6 2 4 2 3" xfId="26229" xr:uid="{9D45313F-6B06-4969-A9D2-513E3CC00298}"/>
    <cellStyle name="Note 3 6 2 4 3" xfId="14597" xr:uid="{0EFDF7BC-0057-4ABD-BD4B-8B65763FB59E}"/>
    <cellStyle name="Note 3 6 2 4 3 2" xfId="24044" xr:uid="{E2D28BAB-9A69-4747-855C-6F4CB53A094E}"/>
    <cellStyle name="Note 3 6 2 4 4" xfId="18341" xr:uid="{10D18963-A2F9-48BA-9BBE-7B66BCE3F662}"/>
    <cellStyle name="Note 3 6 2 5" xfId="8966" xr:uid="{2598B394-1027-4B4D-96C3-400698250A47}"/>
    <cellStyle name="Note 3 6 2 5 2" xfId="12452" xr:uid="{4482EB41-C8A2-48ED-98F6-C22441CDC915}"/>
    <cellStyle name="Note 3 6 2 5 2 2" xfId="21899" xr:uid="{390164AF-65F0-4298-883E-EE734D23C669}"/>
    <cellStyle name="Note 3 6 2 5 2 3" xfId="26291" xr:uid="{15C2E24B-7CE9-40B9-88AB-D22A385D6DB8}"/>
    <cellStyle name="Note 3 6 2 5 3" xfId="14667" xr:uid="{034CF1F9-276D-4E20-92CB-0DD9A1E647DB}"/>
    <cellStyle name="Note 3 6 2 5 3 2" xfId="24114" xr:uid="{F40B054A-368C-4383-9191-BD77BB2BE4C5}"/>
    <cellStyle name="Note 3 6 2 5 4" xfId="18411" xr:uid="{D1393CEA-020B-4FF0-AA19-E740B7838093}"/>
    <cellStyle name="Note 3 6 2 6" xfId="8780" xr:uid="{B471F215-8310-478D-AE66-972B83F9E921}"/>
    <cellStyle name="Note 3 6 2 6 2" xfId="12295" xr:uid="{D2BE51D8-DBBD-4BB0-8F35-0202EEE5C9AE}"/>
    <cellStyle name="Note 3 6 2 6 2 2" xfId="21742" xr:uid="{F82335E4-10F8-4492-A374-269C1000852C}"/>
    <cellStyle name="Note 3 6 2 6 2 3" xfId="26135" xr:uid="{85FB7B8C-73B8-4502-AA92-4720FC36D318}"/>
    <cellStyle name="Note 3 6 2 6 3" xfId="14482" xr:uid="{44E66436-D258-45A4-AB59-21A0E7D09F8F}"/>
    <cellStyle name="Note 3 6 2 6 3 2" xfId="23929" xr:uid="{4DA0EE08-83AE-4E22-ADFF-92D2C9AFDC99}"/>
    <cellStyle name="Note 3 6 2 6 4" xfId="18225" xr:uid="{37A0FDF0-9A4D-433A-95AA-B901E7C777C9}"/>
    <cellStyle name="Note 3 6 2 7" xfId="7669" xr:uid="{8C5F0A90-E9DD-4ED5-91D1-EBB0DDBB3860}"/>
    <cellStyle name="Note 3 6 2 7 2" xfId="11366" xr:uid="{6AF87819-C6F6-4E38-A56F-2B08260BB25B}"/>
    <cellStyle name="Note 3 6 2 7 2 2" xfId="20813" xr:uid="{047C676F-5864-4E44-BC58-93FB65A188C6}"/>
    <cellStyle name="Note 3 6 2 7 2 3" xfId="25232" xr:uid="{D927504A-EFF5-4436-8FD2-8C556450684A}"/>
    <cellStyle name="Note 3 6 2 7 3" xfId="13397" xr:uid="{D2FDDF54-9CB0-4934-9143-8DB3F55E84A9}"/>
    <cellStyle name="Note 3 6 2 7 3 2" xfId="22844" xr:uid="{7288C075-409E-4EB4-A18B-3A8FEB37CE03}"/>
    <cellStyle name="Note 3 6 2 7 4" xfId="17114" xr:uid="{D416E87B-8E02-4C85-8B09-6028C80305ED}"/>
    <cellStyle name="Note 3 6 2 8" xfId="8978" xr:uid="{B43C7E41-9518-43E7-AF5B-5C3FC0735172}"/>
    <cellStyle name="Note 3 6 2 8 2" xfId="14679" xr:uid="{8FD7380F-1281-472D-82C0-F13C3B8D70A3}"/>
    <cellStyle name="Note 3 6 2 8 2 2" xfId="24126" xr:uid="{CFC5E857-10A1-4E14-9EB9-733D640C5C85}"/>
    <cellStyle name="Note 3 6 2 8 3" xfId="18423" xr:uid="{12D4958E-64BE-48CB-9693-FC1B13502585}"/>
    <cellStyle name="Note 3 6 2 9" xfId="27648" xr:uid="{A28851D4-17D8-41D5-B161-86B4FC73F94C}"/>
    <cellStyle name="Note 3 6 3" xfId="5565" xr:uid="{661758FB-AF20-40EC-AC08-60F9DE3F5400}"/>
    <cellStyle name="Note 3 6 3 10" xfId="27250" xr:uid="{5F60D339-27EE-4432-A830-E0B08CFC02B5}"/>
    <cellStyle name="Note 3 6 3 2" xfId="6435" xr:uid="{3EC79ECB-7E70-413D-89ED-2CABFB42CC45}"/>
    <cellStyle name="Note 3 6 3 2 2" xfId="7104" xr:uid="{965AF0BB-EB86-41AB-B78D-2F6DAECDF5A3}"/>
    <cellStyle name="Note 3 6 3 2 2 2" xfId="10834" xr:uid="{8B00A8F7-976F-4FC7-B8A8-08FF6BAA7AD5}"/>
    <cellStyle name="Note 3 6 3 2 2 2 2" xfId="20281" xr:uid="{DA5B1793-53ED-4792-B70D-5BD0CE53C340}"/>
    <cellStyle name="Note 3 6 3 2 2 3" xfId="16552" xr:uid="{638563F2-EAC6-4558-AE4B-2DFA3AFB47E0}"/>
    <cellStyle name="Note 3 6 3 2 3" xfId="10165" xr:uid="{654FBC42-52F8-48C8-B23B-B1855B589924}"/>
    <cellStyle name="Note 3 6 3 2 3 2" xfId="19611" xr:uid="{CF639A74-BCFC-4AC0-9E31-16B6B0E23D6B}"/>
    <cellStyle name="Note 3 6 3 2 4" xfId="15882" xr:uid="{65763B2A-EF8B-43CF-97B0-B482B75745FC}"/>
    <cellStyle name="Note 3 6 3 2 5" xfId="28405" xr:uid="{F9B93229-E3E9-4C43-91D5-2145D119C619}"/>
    <cellStyle name="Note 3 6 3 2 6" xfId="26841" xr:uid="{762C0E44-C35A-499E-AA88-D4793A5C2721}"/>
    <cellStyle name="Note 3 6 3 2 7" xfId="28911" xr:uid="{C3735FB4-E2F2-4C13-BABE-8F1BC4A9699C}"/>
    <cellStyle name="Note 3 6 3 3" xfId="7280" xr:uid="{52EBD541-F61F-4161-87BF-D359FB6F3881}"/>
    <cellStyle name="Note 3 6 3 3 2" xfId="11009" xr:uid="{015B232B-0D91-4550-ADE1-93A1AF0B92DC}"/>
    <cellStyle name="Note 3 6 3 3 2 2" xfId="20456" xr:uid="{F73F4F4D-7AB6-47CE-A162-FE33F91AF943}"/>
    <cellStyle name="Note 3 6 3 3 2 3" xfId="24880" xr:uid="{19FC58C7-D8E7-48BE-BF5D-8CD3735788BC}"/>
    <cellStyle name="Note 3 6 3 3 3" xfId="13015" xr:uid="{DBA88B1F-7D8C-4348-A1A6-7879B670F160}"/>
    <cellStyle name="Note 3 6 3 3 3 2" xfId="22462" xr:uid="{CE769CA5-1E36-458A-B56F-824C014CD4D8}"/>
    <cellStyle name="Note 3 6 3 3 4" xfId="16727" xr:uid="{C20F98DC-76D4-45C0-A22A-7DA895FC2A73}"/>
    <cellStyle name="Note 3 6 3 4" xfId="8068" xr:uid="{6610CBC5-164A-4B12-8D21-99F0E780DD10}"/>
    <cellStyle name="Note 3 6 3 4 2" xfId="11708" xr:uid="{F2ED109B-6C82-43FE-9B53-4E737577B770}"/>
    <cellStyle name="Note 3 6 3 4 2 2" xfId="21155" xr:uid="{CF5B74D9-3B04-4B33-8640-0A2544672526}"/>
    <cellStyle name="Note 3 6 3 4 2 3" xfId="25571" xr:uid="{C0446818-0ADC-43E2-B13C-B913958289ED}"/>
    <cellStyle name="Note 3 6 3 4 3" xfId="13793" xr:uid="{607F7C3C-7E77-4AE6-8FE6-7C220A33A65C}"/>
    <cellStyle name="Note 3 6 3 4 3 2" xfId="23240" xr:uid="{ECE187E3-FB6C-43F3-BAAA-600B0FA99C6C}"/>
    <cellStyle name="Note 3 6 3 4 4" xfId="17513" xr:uid="{806B7BC6-5EB3-4340-AD3C-CCFA45BC6C3E}"/>
    <cellStyle name="Note 3 6 3 5" xfId="9253" xr:uid="{87DE9ADE-008D-4898-8174-50531B8DD27D}"/>
    <cellStyle name="Note 3 6 3 5 2" xfId="12705" xr:uid="{43FE70C2-31C0-4324-87FF-9543733261BF}"/>
    <cellStyle name="Note 3 6 3 5 2 2" xfId="22152" xr:uid="{8AE40F95-D446-4C96-B480-80856BB0E125}"/>
    <cellStyle name="Note 3 6 3 5 2 3" xfId="26542" xr:uid="{6C55E85E-53D8-49E4-A38D-DE800B8BC1CE}"/>
    <cellStyle name="Note 3 6 3 5 3" xfId="14952" xr:uid="{EC645EDC-C8FB-45C3-AC85-0C9884CC804C}"/>
    <cellStyle name="Note 3 6 3 5 3 2" xfId="24399" xr:uid="{B30940AD-2524-4D02-A978-0998A1CFF83E}"/>
    <cellStyle name="Note 3 6 3 5 4" xfId="18698" xr:uid="{22138C50-A9CD-4B1D-903A-F4B0CB1FE9E0}"/>
    <cellStyle name="Note 3 6 3 6" xfId="9346" xr:uid="{D6406150-EC1C-4064-A427-8DC6668728E2}"/>
    <cellStyle name="Note 3 6 3 6 2" xfId="12782" xr:uid="{F6BAF703-786A-419F-81E8-5DF5C308C634}"/>
    <cellStyle name="Note 3 6 3 6 2 2" xfId="22229" xr:uid="{AE71860B-F234-4037-A400-E77723064793}"/>
    <cellStyle name="Note 3 6 3 6 2 3" xfId="26619" xr:uid="{E628B68C-8C32-49C7-A39A-428A2E9FE0EA}"/>
    <cellStyle name="Note 3 6 3 6 3" xfId="15045" xr:uid="{7FE52E6F-8ECC-4A81-9180-CDA8428CA96E}"/>
    <cellStyle name="Note 3 6 3 6 3 2" xfId="24492" xr:uid="{60D1484B-8F80-44F5-911A-45EB89C2C9E2}"/>
    <cellStyle name="Note 3 6 3 6 4" xfId="18791" xr:uid="{86B1024A-22E1-4A12-8356-1B4F1A2701F0}"/>
    <cellStyle name="Note 3 6 3 7" xfId="9445" xr:uid="{9D99D0A7-B784-46AF-BFCF-DB14C03178E7}"/>
    <cellStyle name="Note 3 6 3 7 2" xfId="12844" xr:uid="{46980D02-9493-440A-8861-5AFE94C8056A}"/>
    <cellStyle name="Note 3 6 3 7 2 2" xfId="22291" xr:uid="{1B6DBD52-F5F3-41E6-BE3F-0ED76D177737}"/>
    <cellStyle name="Note 3 6 3 7 2 3" xfId="26681" xr:uid="{989B2A2E-950C-4C13-852F-A98E8CD05992}"/>
    <cellStyle name="Note 3 6 3 7 3" xfId="15144" xr:uid="{3FDA7783-C4D7-423A-ADBA-AE523EDB30A2}"/>
    <cellStyle name="Note 3 6 3 7 3 2" xfId="24591" xr:uid="{FBB4D7A7-5EF8-48F2-8ED3-0DF68409C2FD}"/>
    <cellStyle name="Note 3 6 3 7 4" xfId="18890" xr:uid="{48F2ABCF-4CB9-41CE-BF62-F065685B56C6}"/>
    <cellStyle name="Note 3 6 3 8" xfId="9474" xr:uid="{E3BFB5FC-A886-4C24-B32C-A84B1CDFA349}"/>
    <cellStyle name="Note 3 6 3 8 2" xfId="15172" xr:uid="{2810645A-F701-490E-A2D0-DE335B339A54}"/>
    <cellStyle name="Note 3 6 3 8 2 2" xfId="24619" xr:uid="{9E1B9EC5-5FB0-439F-8FDB-D2234F5BB191}"/>
    <cellStyle name="Note 3 6 3 8 3" xfId="18919" xr:uid="{CAB790AC-CF6B-4AD6-9637-D75736F7814C}"/>
    <cellStyle name="Note 3 6 3 9" xfId="27956" xr:uid="{F5E5A921-D16C-43E3-88CA-4A51DEB5941B}"/>
    <cellStyle name="Note 3 6 4" xfId="5952" xr:uid="{9CBE8BB0-9823-425D-BC27-5029D61E06F4}"/>
    <cellStyle name="Note 3 6 4 2" xfId="6620" xr:uid="{78114D2A-D2D4-4110-BEAA-3CEAA75D5C3B}"/>
    <cellStyle name="Note 3 6 4 2 2" xfId="10350" xr:uid="{BA63CC84-9DEF-416D-B34C-88203F5C9243}"/>
    <cellStyle name="Note 3 6 4 2 2 2" xfId="19796" xr:uid="{D895AF13-A258-495E-B7CB-1EEB64DA9D33}"/>
    <cellStyle name="Note 3 6 4 2 3" xfId="16067" xr:uid="{A17D4DC2-CD35-47B8-A6E3-859855CC4CBC}"/>
    <cellStyle name="Note 3 6 4 3" xfId="9681" xr:uid="{7012B1F1-B786-4D90-9069-673DDB1347DF}"/>
    <cellStyle name="Note 3 6 4 3 2" xfId="19126" xr:uid="{D6F6E89D-07DC-4659-A6E2-A17EE83F67A6}"/>
    <cellStyle name="Note 3 6 4 4" xfId="15397" xr:uid="{7CEEE6A6-3C13-4CA4-B00C-DE69CE6F4AF4}"/>
    <cellStyle name="Note 3 6 4 5" xfId="28130" xr:uid="{EBABBFCA-5823-45E7-865C-478AAD907280}"/>
    <cellStyle name="Note 3 6 4 6" xfId="26892" xr:uid="{0C5D3322-CA47-473B-ADE2-953A10CF741B}"/>
    <cellStyle name="Note 3 6 4 7" xfId="28664" xr:uid="{BCB66557-9766-40D4-834A-8CD944F9F6C4}"/>
    <cellStyle name="Note 3 6 5" xfId="7514" xr:uid="{61C20CCF-25C2-4CB7-98A9-4BEFECFF37EB}"/>
    <cellStyle name="Note 3 6 5 2" xfId="11243" xr:uid="{9B20AC3A-E37E-4007-BBB3-14D0B52634CD}"/>
    <cellStyle name="Note 3 6 5 2 2" xfId="20690" xr:uid="{EED9F944-9EEE-44C2-A255-E28518351794}"/>
    <cellStyle name="Note 3 6 5 2 3" xfId="25114" xr:uid="{6D9E419D-D639-43CA-BA66-AA1A5B238DCE}"/>
    <cellStyle name="Note 3 6 5 3" xfId="13249" xr:uid="{7F4E5EB3-4B99-43EF-9D3C-8F8939876383}"/>
    <cellStyle name="Note 3 6 5 3 2" xfId="22696" xr:uid="{3173CAD0-0C81-4FC2-9C84-86E67C3ABA7E}"/>
    <cellStyle name="Note 3 6 5 4" xfId="16961" xr:uid="{C94BFBAE-B185-49C3-B2E4-692DFF3AFBCE}"/>
    <cellStyle name="Note 3 6 6" xfId="8581" xr:uid="{F000F14C-6691-4C90-814E-3DE7D1D21360}"/>
    <cellStyle name="Note 3 6 6 2" xfId="12131" xr:uid="{5F6EF1D0-1A5F-42D3-A20A-6FC24FFCECFB}"/>
    <cellStyle name="Note 3 6 6 2 2" xfId="21578" xr:uid="{55872250-0F04-4622-8AB4-2D20DCC3E756}"/>
    <cellStyle name="Note 3 6 6 2 3" xfId="25972" xr:uid="{35F3EC6B-51FE-4D24-95F4-17963F0BEC57}"/>
    <cellStyle name="Note 3 6 6 3" xfId="14284" xr:uid="{2EB2E825-C001-43BA-9D8E-29ABD7F42AA4}"/>
    <cellStyle name="Note 3 6 6 3 2" xfId="23731" xr:uid="{5A1CB775-7EE5-4B2C-A705-0FF45AA04ACE}"/>
    <cellStyle name="Note 3 6 6 4" xfId="18026" xr:uid="{1C825F4A-6461-43FF-9270-A3DA9AA1A949}"/>
    <cellStyle name="Note 3 6 7" xfId="9064" xr:uid="{EFAF5907-64D1-4BEE-B155-77FA9DA24983}"/>
    <cellStyle name="Note 3 6 7 2" xfId="12546" xr:uid="{882670BF-A6F4-4B59-A06B-5068548255E1}"/>
    <cellStyle name="Note 3 6 7 2 2" xfId="21993" xr:uid="{9541AB00-7E1D-421B-995F-58B0261AEA3A}"/>
    <cellStyle name="Note 3 6 7 2 3" xfId="26385" xr:uid="{A2A01B63-C8BC-42DD-9191-D5D84368D577}"/>
    <cellStyle name="Note 3 6 7 3" xfId="14765" xr:uid="{80E5CB2E-8E18-4811-9767-3270BA25E891}"/>
    <cellStyle name="Note 3 6 7 3 2" xfId="24212" xr:uid="{75ECE8CF-66BF-4FF7-8065-4225A8BCA66C}"/>
    <cellStyle name="Note 3 6 7 4" xfId="18509" xr:uid="{BF0D58F4-C39C-4645-BD8D-C2CD41F25B1E}"/>
    <cellStyle name="Note 3 6 8" xfId="8295" xr:uid="{B753CA32-56D5-4A0E-8D39-3B18578AD853}"/>
    <cellStyle name="Note 3 6 8 2" xfId="11892" xr:uid="{7092791E-1514-44BB-9EDB-8B026597918A}"/>
    <cellStyle name="Note 3 6 8 2 2" xfId="21339" xr:uid="{195764CE-38DA-443C-8B26-ADF7BFE1D3B4}"/>
    <cellStyle name="Note 3 6 8 2 3" xfId="25753" xr:uid="{7D31FC95-8681-42A4-8242-D1427BF47F4D}"/>
    <cellStyle name="Note 3 6 8 3" xfId="14018" xr:uid="{AC800F68-05FF-4338-938C-E2D3CC0F9B48}"/>
    <cellStyle name="Note 3 6 8 3 2" xfId="23465" xr:uid="{B1CAA4DA-F1E2-40E6-8942-25770634CE2C}"/>
    <cellStyle name="Note 3 6 8 4" xfId="17740" xr:uid="{27245AC1-42AC-47BD-BAD0-161BDD967AB8}"/>
    <cellStyle name="Note 3 6 9" xfId="8707" xr:uid="{3B932B88-FED8-457E-8C3E-C1D91313FBBB}"/>
    <cellStyle name="Note 3 6 9 2" xfId="12236" xr:uid="{1FC0133C-AFA9-44A8-A421-6E1B0EF8911A}"/>
    <cellStyle name="Note 3 6 9 2 2" xfId="21683" xr:uid="{FEEE5262-193A-4C81-B3C2-E5FD89B04F9C}"/>
    <cellStyle name="Note 3 6 9 2 3" xfId="26077" xr:uid="{BF5BAB91-333E-4F75-9D14-9672EFFEEA46}"/>
    <cellStyle name="Note 3 6 9 3" xfId="14410" xr:uid="{D1389200-7AB9-4390-887D-B9340E6BF7CF}"/>
    <cellStyle name="Note 3 6 9 3 2" xfId="23857" xr:uid="{4FC8A607-EE93-4B74-A4FF-C1222AD1C763}"/>
    <cellStyle name="Note 3 6 9 4" xfId="18152" xr:uid="{671BF19E-6E51-4347-A1ED-945D64EDFD9B}"/>
    <cellStyle name="Note 3 7" xfId="1801" xr:uid="{B6199F8F-FD32-4B16-9DB7-EA904E8E2E0D}"/>
    <cellStyle name="Note 3 7 10" xfId="8450" xr:uid="{82BBF6A7-D041-471C-AC3D-63BDB0284064}"/>
    <cellStyle name="Note 3 7 10 2" xfId="14154" xr:uid="{A4D49A7F-E0F8-49F7-AA7C-082AB9072CC4}"/>
    <cellStyle name="Note 3 7 10 2 2" xfId="23601" xr:uid="{37B44EA5-0307-4B06-9C89-069A7C1F67B2}"/>
    <cellStyle name="Note 3 7 10 3" xfId="17895" xr:uid="{95E90317-5B3A-4340-9CF8-CB9B7A161772}"/>
    <cellStyle name="Note 3 7 11" xfId="27130" xr:uid="{EAD85CDA-03C8-4133-9475-4DC29AD3412F}"/>
    <cellStyle name="Note 3 7 12" xfId="27857" xr:uid="{B290EC33-CE02-4922-886F-A6C7ED467A01}"/>
    <cellStyle name="Note 3 7 2" xfId="4115" xr:uid="{8E6607FE-7CFF-4B86-BAC9-E38670CE40B9}"/>
    <cellStyle name="Note 3 7 2 10" xfId="26877" xr:uid="{C1DC34B5-2229-484C-B9F9-37A8D21C085D}"/>
    <cellStyle name="Note 3 7 2 2" xfId="6298" xr:uid="{35153ED2-9F28-4157-A64F-3359AD1C10FA}"/>
    <cellStyle name="Note 3 7 2 2 2" xfId="6966" xr:uid="{BB11325F-8AE4-4470-A14E-337A6AD7A9DF}"/>
    <cellStyle name="Note 3 7 2 2 2 2" xfId="10696" xr:uid="{8E2FB6A7-7934-482A-8929-AE993E8FAAEA}"/>
    <cellStyle name="Note 3 7 2 2 2 2 2" xfId="20143" xr:uid="{F81EABB5-1E67-4F72-8B8C-78611F6E3411}"/>
    <cellStyle name="Note 3 7 2 2 2 3" xfId="16414" xr:uid="{7A514C57-9BF9-457C-B571-AB07DB70D346}"/>
    <cellStyle name="Note 3 7 2 2 3" xfId="10027" xr:uid="{4783A93A-EC78-4A36-A7C8-F3F3F1C8CED6}"/>
    <cellStyle name="Note 3 7 2 2 3 2" xfId="19473" xr:uid="{DDFA32EF-462D-4B50-B01E-F446A85BB346}"/>
    <cellStyle name="Note 3 7 2 2 4" xfId="15744" xr:uid="{C207A479-748B-4FE5-BAA5-00F174A2FCE3}"/>
    <cellStyle name="Note 3 7 2 2 5" xfId="28306" xr:uid="{39DF6593-B8EE-46C3-BF9D-A06F7DCEE7DD}"/>
    <cellStyle name="Note 3 7 2 2 6" xfId="27808" xr:uid="{EC182C0D-CCAC-4660-9890-5142FF409BFB}"/>
    <cellStyle name="Note 3 7 2 2 7" xfId="28814" xr:uid="{96012DE4-B64C-49A5-96D6-4F49D5DAA828}"/>
    <cellStyle name="Note 3 7 2 3" xfId="7318" xr:uid="{27B4F6A0-C67C-41AC-9C48-C0F88E608000}"/>
    <cellStyle name="Note 3 7 2 3 2" xfId="11047" xr:uid="{B01D7118-301C-4343-9F80-225F1A43A4D8}"/>
    <cellStyle name="Note 3 7 2 3 2 2" xfId="20494" xr:uid="{34F3B0FB-B32E-4FB5-BF66-C98729E56E86}"/>
    <cellStyle name="Note 3 7 2 3 2 3" xfId="24918" xr:uid="{5029EC04-21D0-4679-8D7B-E4A7389FA3FA}"/>
    <cellStyle name="Note 3 7 2 3 3" xfId="13053" xr:uid="{B8D7575D-2AA0-4FFE-B7BB-8FA70F512FA4}"/>
    <cellStyle name="Note 3 7 2 3 3 2" xfId="22500" xr:uid="{F2B9265D-8CBA-430A-B634-E76D47F3B306}"/>
    <cellStyle name="Note 3 7 2 3 4" xfId="16765" xr:uid="{C590A2A2-F56F-4FAA-998B-733D174DDA8E}"/>
    <cellStyle name="Note 3 7 2 4" xfId="8255" xr:uid="{BF67C749-9E67-46E0-86A9-233CA18C3EEB}"/>
    <cellStyle name="Note 3 7 2 4 2" xfId="11859" xr:uid="{88315ABB-348E-414A-8F83-00D27A94BE71}"/>
    <cellStyle name="Note 3 7 2 4 2 2" xfId="21306" xr:uid="{89C3D52B-04E4-48E5-9347-EF894F8CF6B5}"/>
    <cellStyle name="Note 3 7 2 4 2 3" xfId="25720" xr:uid="{87434838-3A36-4A16-9F81-630DE2541DBE}"/>
    <cellStyle name="Note 3 7 2 4 3" xfId="13978" xr:uid="{DF6AD62C-F0D2-4107-BC72-20D6408E5EF6}"/>
    <cellStyle name="Note 3 7 2 4 3 2" xfId="23425" xr:uid="{A2F3C524-D4C7-4977-A09A-495C89891178}"/>
    <cellStyle name="Note 3 7 2 4 4" xfId="17700" xr:uid="{A5A9EF93-6EEA-46B6-A64F-13CB400E741D}"/>
    <cellStyle name="Note 3 7 2 5" xfId="8698" xr:uid="{BE6B1039-E007-4D5F-82A0-84F2552F68FD}"/>
    <cellStyle name="Note 3 7 2 5 2" xfId="12227" xr:uid="{1A1DF9EC-6B20-4F9C-B2CA-9279591ABBA7}"/>
    <cellStyle name="Note 3 7 2 5 2 2" xfId="21674" xr:uid="{440C0B16-B0E4-4B71-AD49-A536190BE478}"/>
    <cellStyle name="Note 3 7 2 5 2 3" xfId="26068" xr:uid="{4411C09F-D77B-48BC-98AB-5B6D4954A19C}"/>
    <cellStyle name="Note 3 7 2 5 3" xfId="14401" xr:uid="{A2640DA4-8811-475E-98BA-96B4A60E1DD8}"/>
    <cellStyle name="Note 3 7 2 5 3 2" xfId="23848" xr:uid="{B008272B-8CAF-42FD-BDF5-5C7528689887}"/>
    <cellStyle name="Note 3 7 2 5 4" xfId="18143" xr:uid="{652A3D0C-B458-4A73-AF09-74D337842965}"/>
    <cellStyle name="Note 3 7 2 6" xfId="8079" xr:uid="{58BB76F1-8BA5-48E5-85AA-5AEE428983C5}"/>
    <cellStyle name="Note 3 7 2 6 2" xfId="11718" xr:uid="{50C497E6-D342-4FF3-A480-315313346646}"/>
    <cellStyle name="Note 3 7 2 6 2 2" xfId="21165" xr:uid="{25FE1EC3-D0DA-4433-BE6F-F194195F7BF2}"/>
    <cellStyle name="Note 3 7 2 6 2 3" xfId="25581" xr:uid="{D2232669-434A-4817-B60B-EB3938755C30}"/>
    <cellStyle name="Note 3 7 2 6 3" xfId="13804" xr:uid="{A94016E3-252C-4825-97BA-AB4AF3943ECA}"/>
    <cellStyle name="Note 3 7 2 6 3 2" xfId="23251" xr:uid="{3C92FA3A-2C9D-497E-90CB-91D0E987F666}"/>
    <cellStyle name="Note 3 7 2 6 4" xfId="17524" xr:uid="{621C4BC8-93D6-40CF-BF9F-BA01E8E8E145}"/>
    <cellStyle name="Note 3 7 2 7" xfId="8940" xr:uid="{8FF878FE-7DA8-4025-AE18-C19FC39C71CE}"/>
    <cellStyle name="Note 3 7 2 7 2" xfId="12431" xr:uid="{C91A4BE4-38B6-4576-8012-F3FA250340B5}"/>
    <cellStyle name="Note 3 7 2 7 2 2" xfId="21878" xr:uid="{5E947C64-52E8-49E6-9F5F-ED2E503C94B2}"/>
    <cellStyle name="Note 3 7 2 7 2 3" xfId="26270" xr:uid="{47381AD5-1A0B-4430-A8A8-97E70D51B2F4}"/>
    <cellStyle name="Note 3 7 2 7 3" xfId="14641" xr:uid="{B38FFE3D-5BAF-4B8D-9708-8C26E6223DCC}"/>
    <cellStyle name="Note 3 7 2 7 3 2" xfId="24088" xr:uid="{2BAE68C6-3AA8-41CB-9657-CE986311F215}"/>
    <cellStyle name="Note 3 7 2 7 4" xfId="18385" xr:uid="{B2E99E53-AD27-47B2-814E-EB4264E05ECB}"/>
    <cellStyle name="Note 3 7 2 8" xfId="9084" xr:uid="{F17F4B3B-74E2-4EA6-A136-CBCD548D1117}"/>
    <cellStyle name="Note 3 7 2 8 2" xfId="14785" xr:uid="{2E5F9B65-9E1D-4B83-B421-22009AB34F04}"/>
    <cellStyle name="Note 3 7 2 8 2 2" xfId="24232" xr:uid="{A11F7067-2C6E-44C2-BA8F-11222E418E84}"/>
    <cellStyle name="Note 3 7 2 8 3" xfId="18529" xr:uid="{E455C1D8-9AFA-42AB-B8B0-39356CE90C9D}"/>
    <cellStyle name="Note 3 7 2 9" xfId="27649" xr:uid="{FDD5AEB6-07BA-42E3-982E-B9F2B8C0D1B7}"/>
    <cellStyle name="Note 3 7 3" xfId="5566" xr:uid="{ABD47599-74FD-4698-92CB-854434BDCAEB}"/>
    <cellStyle name="Note 3 7 3 10" xfId="27249" xr:uid="{804C024F-19D9-47F0-9221-BC64F5F8A6F9}"/>
    <cellStyle name="Note 3 7 3 2" xfId="6436" xr:uid="{5571F7EF-A89C-406E-886D-061050CCFA9F}"/>
    <cellStyle name="Note 3 7 3 2 2" xfId="7105" xr:uid="{59DC0BFB-D5E6-40AE-B0E3-3A2D684D65C6}"/>
    <cellStyle name="Note 3 7 3 2 2 2" xfId="10835" xr:uid="{8F5641D4-3D56-4BEA-81D8-FA690B1C7B40}"/>
    <cellStyle name="Note 3 7 3 2 2 2 2" xfId="20282" xr:uid="{530D2D8C-BDDC-4242-85C9-939B6E948A97}"/>
    <cellStyle name="Note 3 7 3 2 2 3" xfId="16553" xr:uid="{59AE692C-775F-46FC-A7D9-FA2B411627F9}"/>
    <cellStyle name="Note 3 7 3 2 3" xfId="10166" xr:uid="{32399C5C-3F0F-4451-8CDF-596839B946B6}"/>
    <cellStyle name="Note 3 7 3 2 3 2" xfId="19612" xr:uid="{A2036FA6-3729-42ED-92DD-AAA3F082B106}"/>
    <cellStyle name="Note 3 7 3 2 4" xfId="15883" xr:uid="{ABBEEECE-0032-4A56-BB8C-3C4D9258006B}"/>
    <cellStyle name="Note 3 7 3 2 5" xfId="28406" xr:uid="{5D3A21C7-F59A-4D72-9F85-C7F579671CB9}"/>
    <cellStyle name="Note 3 7 3 2 6" xfId="27904" xr:uid="{3254B237-392C-4489-9FF4-D36BDEF8009D}"/>
    <cellStyle name="Note 3 7 3 2 7" xfId="28912" xr:uid="{31BB5EA7-5273-4495-A0CC-1EE39DB5C33E}"/>
    <cellStyle name="Note 3 7 3 3" xfId="7279" xr:uid="{59E91DA7-D1C8-4DB1-ABDC-27F4C43F7533}"/>
    <cellStyle name="Note 3 7 3 3 2" xfId="11008" xr:uid="{AE304D4B-C111-4E9B-AA73-B722E492D268}"/>
    <cellStyle name="Note 3 7 3 3 2 2" xfId="20455" xr:uid="{F3C2BBBF-927F-4C5B-8B30-691A543C1018}"/>
    <cellStyle name="Note 3 7 3 3 2 3" xfId="24879" xr:uid="{6365A5BE-3D6C-440A-9EA4-F667343A2454}"/>
    <cellStyle name="Note 3 7 3 3 3" xfId="13014" xr:uid="{6F1F1E2E-AA50-41F4-92B5-E18B10A775E5}"/>
    <cellStyle name="Note 3 7 3 3 3 2" xfId="22461" xr:uid="{0D1174FE-2EE9-4FFB-B654-CDDDF1C04F13}"/>
    <cellStyle name="Note 3 7 3 3 4" xfId="16726" xr:uid="{FB37A190-AAA2-43F8-A5D0-E1960B8CCA3C}"/>
    <cellStyle name="Note 3 7 3 4" xfId="8069" xr:uid="{4EDEF5B2-C948-4683-8445-7CCF789AF696}"/>
    <cellStyle name="Note 3 7 3 4 2" xfId="11709" xr:uid="{20BD8E34-D8C1-4872-985B-AA90639AF879}"/>
    <cellStyle name="Note 3 7 3 4 2 2" xfId="21156" xr:uid="{52AD995F-E083-4B51-8A54-B22DC083740D}"/>
    <cellStyle name="Note 3 7 3 4 2 3" xfId="25572" xr:uid="{95CFF757-4376-48F7-B001-14D91F1AD2CE}"/>
    <cellStyle name="Note 3 7 3 4 3" xfId="13794" xr:uid="{1FA60C3F-C451-42F6-BD04-DCC3D960D6A9}"/>
    <cellStyle name="Note 3 7 3 4 3 2" xfId="23241" xr:uid="{643E2DFD-945D-4397-807F-9179311F5BA4}"/>
    <cellStyle name="Note 3 7 3 4 4" xfId="17514" xr:uid="{9E009C56-316B-443F-BDC3-C62459CCFFE7}"/>
    <cellStyle name="Note 3 7 3 5" xfId="9254" xr:uid="{5C1E154B-753F-4047-9493-10DC5071442B}"/>
    <cellStyle name="Note 3 7 3 5 2" xfId="12706" xr:uid="{3B9273E6-17E4-460B-A843-72A969F6D93A}"/>
    <cellStyle name="Note 3 7 3 5 2 2" xfId="22153" xr:uid="{2F58DE60-A8A8-4178-A60E-8E8C4544B4FF}"/>
    <cellStyle name="Note 3 7 3 5 2 3" xfId="26543" xr:uid="{F162D6AD-6E1F-43A9-800D-BE11A81B2B81}"/>
    <cellStyle name="Note 3 7 3 5 3" xfId="14953" xr:uid="{E39A44A0-59D7-4D1D-82E4-EE8A31358617}"/>
    <cellStyle name="Note 3 7 3 5 3 2" xfId="24400" xr:uid="{7EEF3C8F-B863-4D9A-802A-AF1157A2A77F}"/>
    <cellStyle name="Note 3 7 3 5 4" xfId="18699" xr:uid="{D90644EC-5ECD-4ABB-B0EF-D129DD1AC07A}"/>
    <cellStyle name="Note 3 7 3 6" xfId="9347" xr:uid="{7781F2D1-1229-4DF9-BFF9-483A593D5612}"/>
    <cellStyle name="Note 3 7 3 6 2" xfId="12783" xr:uid="{93C6173E-34D8-4F16-A450-7541A1A7AE48}"/>
    <cellStyle name="Note 3 7 3 6 2 2" xfId="22230" xr:uid="{EEC722D4-5E30-4B9A-BBA7-8EE23A494031}"/>
    <cellStyle name="Note 3 7 3 6 2 3" xfId="26620" xr:uid="{13527BBA-8501-4F31-B1EB-4145E9D242DD}"/>
    <cellStyle name="Note 3 7 3 6 3" xfId="15046" xr:uid="{CB197216-71F4-4079-B04E-2EDB2B72F330}"/>
    <cellStyle name="Note 3 7 3 6 3 2" xfId="24493" xr:uid="{751BE9AA-AB97-4BC4-8490-C7CC182F84B9}"/>
    <cellStyle name="Note 3 7 3 6 4" xfId="18792" xr:uid="{B5DE6355-206B-4B28-A014-B97FC1916BC7}"/>
    <cellStyle name="Note 3 7 3 7" xfId="7900" xr:uid="{C439C9FB-A065-4634-A50D-F1754C9C20BA}"/>
    <cellStyle name="Note 3 7 3 7 2" xfId="11560" xr:uid="{7C35A5C9-734E-4E57-99CD-E59C3B1522A1}"/>
    <cellStyle name="Note 3 7 3 7 2 2" xfId="21007" xr:uid="{6E8CF468-9D72-4029-80C2-9FC3CF55A297}"/>
    <cellStyle name="Note 3 7 3 7 2 3" xfId="25425" xr:uid="{2A5D246B-36B1-43AF-B18F-283A3C2C55CB}"/>
    <cellStyle name="Note 3 7 3 7 3" xfId="13627" xr:uid="{CA95F075-FBC9-4B14-A254-1CBDC9990C6B}"/>
    <cellStyle name="Note 3 7 3 7 3 2" xfId="23074" xr:uid="{FFAA80F3-71AF-46A0-ABE1-B081CD62B4DF}"/>
    <cellStyle name="Note 3 7 3 7 4" xfId="17345" xr:uid="{D0D6480C-66C0-458D-B066-190DC86B7E12}"/>
    <cellStyle name="Note 3 7 3 8" xfId="9475" xr:uid="{A7999F6B-444F-4A79-BA15-84C5F4A86D41}"/>
    <cellStyle name="Note 3 7 3 8 2" xfId="15173" xr:uid="{DA3CF56D-14E1-4DDB-9B8D-59397F4DA9D7}"/>
    <cellStyle name="Note 3 7 3 8 2 2" xfId="24620" xr:uid="{04F34863-C378-4063-AC4F-E7B4BEDC7717}"/>
    <cellStyle name="Note 3 7 3 8 3" xfId="18920" xr:uid="{D624CA75-1592-483D-A1D9-F87D7FC79BBA}"/>
    <cellStyle name="Note 3 7 3 9" xfId="27957" xr:uid="{1FF7BB41-223C-45A7-BBC2-CD2A1D98D5CA}"/>
    <cellStyle name="Note 3 7 4" xfId="5953" xr:uid="{8640829E-3A3C-401C-83ED-80DAA228DA11}"/>
    <cellStyle name="Note 3 7 4 2" xfId="6621" xr:uid="{C7DE3A63-4BE0-4D26-995A-152E51F29E7A}"/>
    <cellStyle name="Note 3 7 4 2 2" xfId="10351" xr:uid="{DE5C5E46-14B3-4FE9-8A06-B9173C19AF21}"/>
    <cellStyle name="Note 3 7 4 2 2 2" xfId="19797" xr:uid="{AB8BDBB8-9070-455B-9CD1-149DB215F99F}"/>
    <cellStyle name="Note 3 7 4 2 3" xfId="16068" xr:uid="{188012E5-800A-44B9-A77C-FFB3F10B6316}"/>
    <cellStyle name="Note 3 7 4 3" xfId="9682" xr:uid="{EE128463-AD4B-4694-8146-9F21180837E6}"/>
    <cellStyle name="Note 3 7 4 3 2" xfId="19127" xr:uid="{1D299A35-148E-42AD-8C6C-8B0C33DF7B30}"/>
    <cellStyle name="Note 3 7 4 4" xfId="15398" xr:uid="{10744E75-14A3-4FCC-B7C2-E903CD87864C}"/>
    <cellStyle name="Note 3 7 4 5" xfId="28131" xr:uid="{657E13F4-E692-40F1-890E-8D5EE99D3758}"/>
    <cellStyle name="Note 3 7 4 6" xfId="27425" xr:uid="{A0E4F4B1-8035-4344-93FF-5DC402417473}"/>
    <cellStyle name="Note 3 7 4 7" xfId="28665" xr:uid="{F19CA887-5F27-4C9F-99B7-4B928535B118}"/>
    <cellStyle name="Note 3 7 5" xfId="7462" xr:uid="{91390621-71B1-48DE-AFB6-2F9D73BCA55E}"/>
    <cellStyle name="Note 3 7 5 2" xfId="11191" xr:uid="{61A99D31-67E4-41F9-A23F-A1E4324603A0}"/>
    <cellStyle name="Note 3 7 5 2 2" xfId="20638" xr:uid="{174A8FB6-DD24-4199-8D71-368866251D96}"/>
    <cellStyle name="Note 3 7 5 2 3" xfId="25062" xr:uid="{6E5B63CD-7691-4BE4-83B2-BCE08F5A490F}"/>
    <cellStyle name="Note 3 7 5 3" xfId="13197" xr:uid="{4EB36AE6-5211-4E5A-8AFD-32F79DE049C5}"/>
    <cellStyle name="Note 3 7 5 3 2" xfId="22644" xr:uid="{78AF5FE3-BCCB-4199-9A1F-93B27441BEA2}"/>
    <cellStyle name="Note 3 7 5 4" xfId="16909" xr:uid="{5525936D-865E-40DC-AA73-2EAB5B158448}"/>
    <cellStyle name="Note 3 7 6" xfId="7978" xr:uid="{33BA00A1-2BE3-4454-8D74-74CFFAD327E1}"/>
    <cellStyle name="Note 3 7 6 2" xfId="11629" xr:uid="{7E2C244D-C2B2-4AE5-91E8-740F028EC75E}"/>
    <cellStyle name="Note 3 7 6 2 2" xfId="21076" xr:uid="{507AEB7D-DD40-4DBD-99BC-A3F6B2406089}"/>
    <cellStyle name="Note 3 7 6 2 3" xfId="25494" xr:uid="{B2063835-3439-4547-913D-7BE5E16D2486}"/>
    <cellStyle name="Note 3 7 6 3" xfId="13705" xr:uid="{98533375-1E92-4A01-B85E-76315B5D0AFF}"/>
    <cellStyle name="Note 3 7 6 3 2" xfId="23152" xr:uid="{E0BC57A4-F618-4791-B601-5C77B3381E41}"/>
    <cellStyle name="Note 3 7 6 4" xfId="17423" xr:uid="{969945F5-42DB-4A8A-8B8B-22AF8D3A6044}"/>
    <cellStyle name="Note 3 7 7" xfId="7612" xr:uid="{21E41834-B3AC-4CD7-9E60-E6EDB7C88C31}"/>
    <cellStyle name="Note 3 7 7 2" xfId="11325" xr:uid="{2A5164F8-4AD8-42FA-800C-864BCBDE66EC}"/>
    <cellStyle name="Note 3 7 7 2 2" xfId="20772" xr:uid="{F64173DD-B3DE-4FF1-89D3-EAA06D3D643A}"/>
    <cellStyle name="Note 3 7 7 2 3" xfId="25191" xr:uid="{FB9F4A71-B7C3-4F5B-BD44-E94B520A552E}"/>
    <cellStyle name="Note 3 7 7 3" xfId="13340" xr:uid="{2D6E8B09-0FF2-4CA8-BA5A-944FAB3DEF0F}"/>
    <cellStyle name="Note 3 7 7 3 2" xfId="22787" xr:uid="{AD699AFC-157E-4494-B933-EE920C257898}"/>
    <cellStyle name="Note 3 7 7 4" xfId="17057" xr:uid="{31B46F3E-0637-43B7-A64B-52DC64C8578D}"/>
    <cellStyle name="Note 3 7 8" xfId="8816" xr:uid="{D015DF43-1AB3-40D2-BF8C-805E42B7747C}"/>
    <cellStyle name="Note 3 7 8 2" xfId="12327" xr:uid="{9586AA29-300A-4838-BB58-F9DB428E0448}"/>
    <cellStyle name="Note 3 7 8 2 2" xfId="21774" xr:uid="{461CACDA-3725-4F0E-974D-AC9573039CC0}"/>
    <cellStyle name="Note 3 7 8 2 3" xfId="26166" xr:uid="{6A5F1C13-8879-4D38-994A-18AEC4654F13}"/>
    <cellStyle name="Note 3 7 8 3" xfId="14517" xr:uid="{FA3AC0D5-3150-4A3B-8A53-3ADA43BD61A9}"/>
    <cellStyle name="Note 3 7 8 3 2" xfId="23964" xr:uid="{C85F2156-BB5A-4E9E-B340-E081504A86A4}"/>
    <cellStyle name="Note 3 7 8 4" xfId="18261" xr:uid="{A4E34D6F-CBB8-437A-A4C7-9284CC5AAB45}"/>
    <cellStyle name="Note 3 7 9" xfId="8422" xr:uid="{6AC627A6-17BA-4A11-8299-ACBD23F8B869}"/>
    <cellStyle name="Note 3 7 9 2" xfId="11997" xr:uid="{03E6C36F-F7C4-49D9-B2C6-D98B5AA96D1E}"/>
    <cellStyle name="Note 3 7 9 2 2" xfId="21444" xr:uid="{8FFE1AB3-8E67-4594-A814-DC1DA298F616}"/>
    <cellStyle name="Note 3 7 9 2 3" xfId="25849" xr:uid="{A38FFD2D-61C6-42B5-AE12-94399795A392}"/>
    <cellStyle name="Note 3 7 9 3" xfId="14136" xr:uid="{729EE9E2-1CB3-4939-9B62-3834D8880852}"/>
    <cellStyle name="Note 3 7 9 3 2" xfId="23583" xr:uid="{BDFF1B27-3C96-4294-8A41-AF9217903414}"/>
    <cellStyle name="Note 3 7 9 4" xfId="17867" xr:uid="{FF211884-DBEA-40C9-8691-C95021ADFAAB}"/>
    <cellStyle name="Note 3 8" xfId="1802" xr:uid="{0A6E50BB-A8A5-4647-A9DF-D3514E5EEFE7}"/>
    <cellStyle name="Note 3 8 10" xfId="27131" xr:uid="{FF7B20A5-2C28-4FF6-9AB5-E45305F6D529}"/>
    <cellStyle name="Note 3 8 11" xfId="27521" xr:uid="{330C4843-B8DF-4687-9CE3-798A13937BE5}"/>
    <cellStyle name="Note 3 8 2" xfId="4116" xr:uid="{CD2E72D1-B71C-4557-9F11-BCC9F117D313}"/>
    <cellStyle name="Note 3 8 2 10" xfId="27348" xr:uid="{EE695648-CEB7-4A28-AB2D-F783BCC52F8B}"/>
    <cellStyle name="Note 3 8 2 2" xfId="6299" xr:uid="{7DF4774E-25DC-4DB6-92B3-F357412A9B5C}"/>
    <cellStyle name="Note 3 8 2 2 2" xfId="6967" xr:uid="{314EDD45-06BD-4925-96A0-1AD147E3E707}"/>
    <cellStyle name="Note 3 8 2 2 2 2" xfId="10697" xr:uid="{572FE2C9-7F88-4E92-B49D-E8D9142FFD4D}"/>
    <cellStyle name="Note 3 8 2 2 2 2 2" xfId="20144" xr:uid="{5FD30CEF-3185-4142-B970-CDC795681D7D}"/>
    <cellStyle name="Note 3 8 2 2 2 3" xfId="16415" xr:uid="{44B8B619-ABE8-4F0B-8995-B49670405ABB}"/>
    <cellStyle name="Note 3 8 2 2 3" xfId="10028" xr:uid="{15AC360B-BC2D-41D8-8B29-78440848FD93}"/>
    <cellStyle name="Note 3 8 2 2 3 2" xfId="19474" xr:uid="{455DC310-24EE-47C6-9EC7-067C6EB284DC}"/>
    <cellStyle name="Note 3 8 2 2 4" xfId="15745" xr:uid="{52CEBC37-26B2-4634-938B-0548072F63F0}"/>
    <cellStyle name="Note 3 8 2 2 5" xfId="28307" xr:uid="{1549EE80-677F-4514-BF0E-7EF73C476100}"/>
    <cellStyle name="Note 3 8 2 2 6" xfId="28252" xr:uid="{92B372CF-F1E4-4D64-8466-359A400C4BFF}"/>
    <cellStyle name="Note 3 8 2 2 7" xfId="28815" xr:uid="{121AB0C6-3A40-4545-96D3-3BDB0A00A5E1}"/>
    <cellStyle name="Note 3 8 2 3" xfId="7197" xr:uid="{699818F6-EC5D-4B23-BF7B-58934979623C}"/>
    <cellStyle name="Note 3 8 2 3 2" xfId="10926" xr:uid="{663159CC-AC8E-4885-BF2D-88B9DAD3EF4C}"/>
    <cellStyle name="Note 3 8 2 3 2 2" xfId="20373" xr:uid="{9F62588B-7CAB-42DD-8F4A-5A8C4D625FEB}"/>
    <cellStyle name="Note 3 8 2 3 2 3" xfId="24797" xr:uid="{6A3C4953-F030-45F8-BA29-7A137C561B7C}"/>
    <cellStyle name="Note 3 8 2 3 3" xfId="12932" xr:uid="{42987DDD-6E10-4C71-BE34-6AB3171F265F}"/>
    <cellStyle name="Note 3 8 2 3 3 2" xfId="22379" xr:uid="{46A8B5E6-C316-4987-8607-C222B127E51D}"/>
    <cellStyle name="Note 3 8 2 3 4" xfId="16644" xr:uid="{97763165-FB20-4356-BC5C-2205DB02AC89}"/>
    <cellStyle name="Note 3 8 2 4" xfId="7707" xr:uid="{D6FCD146-03B8-4F70-8AA4-6CF8FE3CDA46}"/>
    <cellStyle name="Note 3 8 2 4 2" xfId="11396" xr:uid="{F73FB2DB-DCD5-4C6B-9041-BB96A793B904}"/>
    <cellStyle name="Note 3 8 2 4 2 2" xfId="20843" xr:uid="{AC21916A-FDE0-48E9-866E-13DB6665118B}"/>
    <cellStyle name="Note 3 8 2 4 2 3" xfId="25262" xr:uid="{417EE246-C3ED-4720-8623-4F20DD7100D3}"/>
    <cellStyle name="Note 3 8 2 4 3" xfId="13435" xr:uid="{112B79EE-FA07-4BA2-A257-A234EBCD8FD1}"/>
    <cellStyle name="Note 3 8 2 4 3 2" xfId="22882" xr:uid="{9603698B-E060-4A5D-ADD0-4758B7DB85AF}"/>
    <cellStyle name="Note 3 8 2 4 4" xfId="17152" xr:uid="{D77DC4BE-3284-4C84-9CA5-578D05F8B517}"/>
    <cellStyle name="Note 3 8 2 5" xfId="7905" xr:uid="{FC005BD5-E4D3-444A-B79A-F6D07BBDD45B}"/>
    <cellStyle name="Note 3 8 2 5 2" xfId="11565" xr:uid="{2BC31F22-7B2C-4894-AD04-6F32E8C19BC1}"/>
    <cellStyle name="Note 3 8 2 5 2 2" xfId="21012" xr:uid="{8C527E30-4055-4F6F-8A86-F934A3F7055F}"/>
    <cellStyle name="Note 3 8 2 5 2 3" xfId="25430" xr:uid="{11C2C2F4-0FF2-45FF-8751-CE8D94042DBC}"/>
    <cellStyle name="Note 3 8 2 5 3" xfId="13632" xr:uid="{11105058-F753-463A-BDE5-E3868F1AED1A}"/>
    <cellStyle name="Note 3 8 2 5 3 2" xfId="23079" xr:uid="{CBB3C9DB-2FBB-49B1-989F-4705466CB063}"/>
    <cellStyle name="Note 3 8 2 5 4" xfId="17350" xr:uid="{8979BEE5-86DB-411B-BE1F-2BA95D6B4A13}"/>
    <cellStyle name="Note 3 8 2 6" xfId="8792" xr:uid="{0F1986E8-C5B6-46D4-8B99-01EBBCC91F6E}"/>
    <cellStyle name="Note 3 8 2 6 2" xfId="12305" xr:uid="{ED8DB46A-4907-45EA-B09F-F75A2DA89048}"/>
    <cellStyle name="Note 3 8 2 6 2 2" xfId="21752" xr:uid="{1B692ACC-775B-4DB4-AED9-BCAA96E5C831}"/>
    <cellStyle name="Note 3 8 2 6 2 3" xfId="26144" xr:uid="{99B7F114-9161-42AA-8067-46A3D8DED683}"/>
    <cellStyle name="Note 3 8 2 6 3" xfId="14493" xr:uid="{E0F89CA3-9A06-49B3-A09E-1C0E313AA5B7}"/>
    <cellStyle name="Note 3 8 2 6 3 2" xfId="23940" xr:uid="{543C3571-6E7A-442B-B274-21DBDC636B44}"/>
    <cellStyle name="Note 3 8 2 6 4" xfId="18237" xr:uid="{315D2FC7-A077-4F8C-9FD6-E13095E69B61}"/>
    <cellStyle name="Note 3 8 2 7" xfId="8725" xr:uid="{0FFE6BF0-B103-4874-9226-02D09F45CA51}"/>
    <cellStyle name="Note 3 8 2 7 2" xfId="12249" xr:uid="{EBFA27EC-B2C5-4B5F-8EA9-50D45F57D722}"/>
    <cellStyle name="Note 3 8 2 7 2 2" xfId="21696" xr:uid="{4DE5D6BE-952D-4A00-96B4-65A93E4EC124}"/>
    <cellStyle name="Note 3 8 2 7 2 3" xfId="26090" xr:uid="{87461104-D020-4A40-AC25-0E98FE18DB84}"/>
    <cellStyle name="Note 3 8 2 7 3" xfId="14428" xr:uid="{7F71395C-54CC-4913-B359-CF89EDCB59CB}"/>
    <cellStyle name="Note 3 8 2 7 3 2" xfId="23875" xr:uid="{D9B032BC-9BE4-4EEC-8A17-8FEDC9F27B41}"/>
    <cellStyle name="Note 3 8 2 7 4" xfId="18170" xr:uid="{B6656F04-9023-482F-AA63-3FF234DDC826}"/>
    <cellStyle name="Note 3 8 2 8" xfId="8594" xr:uid="{64A748C2-5B41-44FA-B0D9-31A5717D0983}"/>
    <cellStyle name="Note 3 8 2 8 2" xfId="14297" xr:uid="{9E7B0047-F0DD-48E3-985F-DD4268462C30}"/>
    <cellStyle name="Note 3 8 2 8 2 2" xfId="23744" xr:uid="{4CB9DBD3-63D8-42C4-97B6-2FD93AD4FDD7}"/>
    <cellStyle name="Note 3 8 2 8 3" xfId="18039" xr:uid="{28DB11F2-F3D4-463A-A96A-0618E9248C6A}"/>
    <cellStyle name="Note 3 8 2 9" xfId="27650" xr:uid="{F7CA5336-93FC-4E31-B2A3-B939264DE9E1}"/>
    <cellStyle name="Note 3 8 3" xfId="5954" xr:uid="{6110A526-86C4-4114-9711-2650B9F93057}"/>
    <cellStyle name="Note 3 8 3 2" xfId="6622" xr:uid="{2EC5AAD7-1B37-4F5F-B2FF-01D1AA3A9ADD}"/>
    <cellStyle name="Note 3 8 3 2 2" xfId="10352" xr:uid="{37300E76-FF90-43D2-8705-8C4D75FFA3D4}"/>
    <cellStyle name="Note 3 8 3 2 2 2" xfId="19798" xr:uid="{F59823CB-0650-43C1-A80B-051EC19E2215}"/>
    <cellStyle name="Note 3 8 3 2 3" xfId="16069" xr:uid="{87C7FA0D-ABF9-4B60-AF59-ADA1226B0CF4}"/>
    <cellStyle name="Note 3 8 3 3" xfId="9683" xr:uid="{40B16AB9-8E97-450C-8A07-A84148441D7F}"/>
    <cellStyle name="Note 3 8 3 3 2" xfId="19128" xr:uid="{CD5D9C32-36E6-4905-A98F-7F3F3D90E7FC}"/>
    <cellStyle name="Note 3 8 3 4" xfId="15399" xr:uid="{7A8474FA-6BD1-4BDB-A698-F5B543C4DB1C}"/>
    <cellStyle name="Note 3 8 3 5" xfId="28132" xr:uid="{D34910AC-CB28-4569-ADA7-7BEE713BFEA7}"/>
    <cellStyle name="Note 3 8 3 6" xfId="27234" xr:uid="{7F8B2550-89E0-4DA8-B25A-3778E519352E}"/>
    <cellStyle name="Note 3 8 3 7" xfId="28666" xr:uid="{6B09FD7E-EE1E-4F36-9900-49B0B7204E8B}"/>
    <cellStyle name="Note 3 8 4" xfId="7366" xr:uid="{A7CFA110-6C78-4B66-B6FD-8870BC421F4D}"/>
    <cellStyle name="Note 3 8 4 2" xfId="11095" xr:uid="{4D60090B-667A-412B-869D-232596150B81}"/>
    <cellStyle name="Note 3 8 4 2 2" xfId="20542" xr:uid="{A94AACCE-F32F-4F7A-AC73-070EEFAE070C}"/>
    <cellStyle name="Note 3 8 4 2 3" xfId="24966" xr:uid="{4557941E-695F-41C5-AA91-310EAADDD087}"/>
    <cellStyle name="Note 3 8 4 3" xfId="13101" xr:uid="{73683B87-0E0C-4803-B320-6B56DC850FB8}"/>
    <cellStyle name="Note 3 8 4 3 2" xfId="22548" xr:uid="{E97F9B5E-3F9E-4A15-82AA-FA0EC1B8FE20}"/>
    <cellStyle name="Note 3 8 4 4" xfId="16813" xr:uid="{C128D58D-6B64-466E-83C1-C3E3AE132104}"/>
    <cellStyle name="Note 3 8 5" xfId="9006" xr:uid="{8594E18B-89F4-4EEA-BDDF-D249F51862B1}"/>
    <cellStyle name="Note 3 8 5 2" xfId="12488" xr:uid="{9656ED23-F244-459C-AD66-66C1D4EA4051}"/>
    <cellStyle name="Note 3 8 5 2 2" xfId="21935" xr:uid="{EDDC2000-85E5-40DB-8209-39AA0F1DFC79}"/>
    <cellStyle name="Note 3 8 5 2 3" xfId="26327" xr:uid="{D55D60A7-B97C-4330-BE01-B22EBDC2D044}"/>
    <cellStyle name="Note 3 8 5 3" xfId="14707" xr:uid="{2B1CDD7D-2E35-4137-92CD-1606A8ED90C8}"/>
    <cellStyle name="Note 3 8 5 3 2" xfId="24154" xr:uid="{B7769DAA-678E-4CD4-89F1-9097015F67FF}"/>
    <cellStyle name="Note 3 8 5 4" xfId="18451" xr:uid="{2AE9CB4C-20C5-4A02-BDE5-F54BC7C7AA86}"/>
    <cellStyle name="Note 3 8 6" xfId="8325" xr:uid="{C7724CCF-FAB6-494B-BBF6-F8900BD3860E}"/>
    <cellStyle name="Note 3 8 6 2" xfId="11922" xr:uid="{0B5A160C-8720-46FA-BF60-274F065FBD5C}"/>
    <cellStyle name="Note 3 8 6 2 2" xfId="21369" xr:uid="{3B0A6630-2FAB-4CF5-8376-ABFFE132565B}"/>
    <cellStyle name="Note 3 8 6 2 3" xfId="25783" xr:uid="{2ADF1508-8956-4EC7-8A1F-24D4181A5ECE}"/>
    <cellStyle name="Note 3 8 6 3" xfId="14048" xr:uid="{D88E47FA-E133-4EF0-B1F1-14284CEFD438}"/>
    <cellStyle name="Note 3 8 6 3 2" xfId="23495" xr:uid="{ECAEE082-2579-4799-9630-117DB036A41C}"/>
    <cellStyle name="Note 3 8 6 4" xfId="17770" xr:uid="{9963F948-5495-4906-8891-3AD9ECBB1468}"/>
    <cellStyle name="Note 3 8 7" xfId="7882" xr:uid="{A7586D7C-EB49-4373-984C-F0BECF930554}"/>
    <cellStyle name="Note 3 8 7 2" xfId="11543" xr:uid="{34C1EC8B-0918-460C-8111-958DD776CDBC}"/>
    <cellStyle name="Note 3 8 7 2 2" xfId="20990" xr:uid="{CB2C2E1C-A2C5-4F38-8C53-64C905BAD90A}"/>
    <cellStyle name="Note 3 8 7 2 3" xfId="25408" xr:uid="{BF3B540A-3D1F-4095-BEB5-26CB0B25CF81}"/>
    <cellStyle name="Note 3 8 7 3" xfId="13609" xr:uid="{20894231-138A-4193-9639-5AC860279539}"/>
    <cellStyle name="Note 3 8 7 3 2" xfId="23056" xr:uid="{219A5087-505F-48BE-B685-308252DFAC81}"/>
    <cellStyle name="Note 3 8 7 4" xfId="17327" xr:uid="{982B694D-0DC5-4287-A06C-DC3E2E621B54}"/>
    <cellStyle name="Note 3 8 8" xfId="7541" xr:uid="{3F7C1BDC-0272-44C0-BDAE-979DD41F545A}"/>
    <cellStyle name="Note 3 8 8 2" xfId="11265" xr:uid="{4E2E0B35-7380-4F09-A6C8-D97FF7564555}"/>
    <cellStyle name="Note 3 8 8 2 2" xfId="20712" xr:uid="{874C2724-A9BC-426B-AFAD-64FC3BF0D2DF}"/>
    <cellStyle name="Note 3 8 8 2 3" xfId="25132" xr:uid="{B338566B-3E6E-4CC0-AA76-81A4F1A84508}"/>
    <cellStyle name="Note 3 8 8 3" xfId="13270" xr:uid="{E6E3C3A5-A413-4F52-8324-19928F309CC6}"/>
    <cellStyle name="Note 3 8 8 3 2" xfId="22717" xr:uid="{4188FD5C-8263-4BFC-A414-7876A84D3BA5}"/>
    <cellStyle name="Note 3 8 8 4" xfId="16986" xr:uid="{F2A0CFEC-07EA-4D29-9560-42E120A293A1}"/>
    <cellStyle name="Note 3 8 9" xfId="7596" xr:uid="{011F0B4B-19C4-43EE-82E8-F2554BF7CC13}"/>
    <cellStyle name="Note 3 8 9 2" xfId="13324" xr:uid="{1951B25F-1AA9-49EF-8C68-AD5FD9274BD0}"/>
    <cellStyle name="Note 3 8 9 2 2" xfId="22771" xr:uid="{567D2121-0A08-4047-B93A-339CA552F22B}"/>
    <cellStyle name="Note 3 8 9 3" xfId="17041" xr:uid="{EAE16B30-6DE4-4F45-9BC6-52154041BC60}"/>
    <cellStyle name="Note 3 9" xfId="1803" xr:uid="{B0C3E74E-0222-4991-8D61-1CE348F8215C}"/>
    <cellStyle name="Note 3 9 10" xfId="27025" xr:uid="{477D62EF-0954-4022-94C4-1AF5B384AB61}"/>
    <cellStyle name="Note 3 9 2" xfId="5955" xr:uid="{30AA4BDC-957C-4772-8971-29A393BE9F8C}"/>
    <cellStyle name="Note 3 9 2 2" xfId="6623" xr:uid="{F05D3737-C1F0-48ED-8BEC-3E072E7B9273}"/>
    <cellStyle name="Note 3 9 2 2 2" xfId="10353" xr:uid="{61F5BCBE-97DB-4FB9-A3B1-C2D5DEF6DF58}"/>
    <cellStyle name="Note 3 9 2 2 2 2" xfId="19799" xr:uid="{9350BD7B-48CF-41B8-A069-467F871D16F5}"/>
    <cellStyle name="Note 3 9 2 2 3" xfId="16070" xr:uid="{5B21A53C-53BD-4E07-B545-F2D2738B3F21}"/>
    <cellStyle name="Note 3 9 2 3" xfId="9684" xr:uid="{EE16B4F9-FA69-4D28-8131-60C345F1DC98}"/>
    <cellStyle name="Note 3 9 2 3 2" xfId="19129" xr:uid="{6967C2C9-E081-4F37-BD08-C93DD80CED26}"/>
    <cellStyle name="Note 3 9 2 4" xfId="15400" xr:uid="{710303B0-2D51-4F5A-AFC0-FFF11C9D9E7A}"/>
    <cellStyle name="Note 3 9 2 5" xfId="28133" xr:uid="{5EFAC08B-AD87-4EF9-B6FE-539D86CD3D84}"/>
    <cellStyle name="Note 3 9 2 6" xfId="27685" xr:uid="{65C02D69-9052-430C-BD4D-ABF2F086C255}"/>
    <cellStyle name="Note 3 9 2 7" xfId="28667" xr:uid="{38C7F7B8-7E40-4965-80BC-975E4B874FF7}"/>
    <cellStyle name="Note 3 9 3" xfId="7387" xr:uid="{8262692A-28EB-4249-914E-C88782C3419C}"/>
    <cellStyle name="Note 3 9 3 2" xfId="11116" xr:uid="{695401BD-909E-4A3C-90DF-5E936F832A25}"/>
    <cellStyle name="Note 3 9 3 2 2" xfId="20563" xr:uid="{AC646C3C-56AB-4708-9D27-E705732E2760}"/>
    <cellStyle name="Note 3 9 3 2 3" xfId="24987" xr:uid="{9007FC79-C194-43A6-831A-E4AD7316A801}"/>
    <cellStyle name="Note 3 9 3 3" xfId="13122" xr:uid="{20509509-44BD-43EF-9DA4-7D8D126A11E6}"/>
    <cellStyle name="Note 3 9 3 3 2" xfId="22569" xr:uid="{9647C1DD-471C-4028-8E9E-D0E9A57C5A81}"/>
    <cellStyle name="Note 3 9 3 4" xfId="16834" xr:uid="{FC0AFF3E-A7C0-4799-8027-A034A98FF4BB}"/>
    <cellStyle name="Note 3 9 4" xfId="8580" xr:uid="{38591268-5786-40D0-BE3A-F786CB1795AB}"/>
    <cellStyle name="Note 3 9 4 2" xfId="12130" xr:uid="{AFB614AB-46D0-4387-BE37-60B3DEF729E7}"/>
    <cellStyle name="Note 3 9 4 2 2" xfId="21577" xr:uid="{BFC47E26-CAF7-488C-A423-C49A053C82E9}"/>
    <cellStyle name="Note 3 9 4 2 3" xfId="25971" xr:uid="{D9920740-7870-48C3-898F-775D3B8FA9E9}"/>
    <cellStyle name="Note 3 9 4 3" xfId="14283" xr:uid="{7ACFFC33-3D4F-4BEA-960B-6C46AE8F2C26}"/>
    <cellStyle name="Note 3 9 4 3 2" xfId="23730" xr:uid="{10844A9A-4EA8-4A58-B03D-EE775BA690B2}"/>
    <cellStyle name="Note 3 9 4 4" xfId="18025" xr:uid="{796A8ABC-7309-44C4-B2C1-5D035DE1A8FC}"/>
    <cellStyle name="Note 3 9 5" xfId="9065" xr:uid="{A18CCA87-7000-43C8-A79D-F749B01BE6A8}"/>
    <cellStyle name="Note 3 9 5 2" xfId="12547" xr:uid="{AECD1922-46B8-4B4F-AA94-57DD5EE6E031}"/>
    <cellStyle name="Note 3 9 5 2 2" xfId="21994" xr:uid="{424189A7-307D-4D12-A445-A70D9228262F}"/>
    <cellStyle name="Note 3 9 5 2 3" xfId="26386" xr:uid="{7B1B0044-1668-49FE-8020-3FD48A803655}"/>
    <cellStyle name="Note 3 9 5 3" xfId="14766" xr:uid="{D0CF0570-ED8D-420B-AC27-959BEF21A107}"/>
    <cellStyle name="Note 3 9 5 3 2" xfId="24213" xr:uid="{5684C1E9-A4CA-4EC5-8D5B-42B44F0A6F1D}"/>
    <cellStyle name="Note 3 9 5 4" xfId="18510" xr:uid="{82A74574-4B79-4298-BA58-0F904CC71E4D}"/>
    <cellStyle name="Note 3 9 6" xfId="9206" xr:uid="{96AB64B5-C64D-4589-BD2F-E8869D9024E7}"/>
    <cellStyle name="Note 3 9 6 2" xfId="12663" xr:uid="{89D53F23-3E9C-46ED-9822-0602C3232116}"/>
    <cellStyle name="Note 3 9 6 2 2" xfId="22110" xr:uid="{DD5CEEA4-C4C0-4149-B7BF-025B60AE130C}"/>
    <cellStyle name="Note 3 9 6 2 3" xfId="26500" xr:uid="{AF88995A-FBC8-480C-AB5E-10E59AB3F7B6}"/>
    <cellStyle name="Note 3 9 6 3" xfId="14905" xr:uid="{3AB48694-3025-4956-AA8A-FD2CA0D7FCE0}"/>
    <cellStyle name="Note 3 9 6 3 2" xfId="24352" xr:uid="{B05AC759-BCF1-4E4D-9B29-E757ECCA276C}"/>
    <cellStyle name="Note 3 9 6 4" xfId="18651" xr:uid="{C9DB2AA4-095E-48EA-A924-AF13DFEF5A5A}"/>
    <cellStyle name="Note 3 9 7" xfId="9373" xr:uid="{A5CD7FE6-937B-445B-A53D-332B3985E977}"/>
    <cellStyle name="Note 3 9 7 2" xfId="12806" xr:uid="{A3D33CC2-A3D6-495F-972A-3EB9703C01AB}"/>
    <cellStyle name="Note 3 9 7 2 2" xfId="22253" xr:uid="{AB3DEB07-38A3-4DA8-AA91-CDA5FD46C327}"/>
    <cellStyle name="Note 3 9 7 2 3" xfId="26643" xr:uid="{49DECEC3-326F-4510-A620-E5FCEA519901}"/>
    <cellStyle name="Note 3 9 7 3" xfId="15072" xr:uid="{A6718F9D-3293-44CC-BCE9-79BB1D9DE09D}"/>
    <cellStyle name="Note 3 9 7 3 2" xfId="24519" xr:uid="{747A19FE-96F5-432C-B45D-3BECF96C7A93}"/>
    <cellStyle name="Note 3 9 7 4" xfId="18818" xr:uid="{A26F7948-27CC-47D0-BD7F-F3559FE8CE6B}"/>
    <cellStyle name="Note 3 9 8" xfId="8049" xr:uid="{14915101-0DAD-4CE3-AC38-15848542DF0A}"/>
    <cellStyle name="Note 3 9 8 2" xfId="13774" xr:uid="{FADD9645-96E6-4C02-81FB-4433ED253A2D}"/>
    <cellStyle name="Note 3 9 8 2 2" xfId="23221" xr:uid="{2CE2F34F-3804-4072-B2BF-06266DEC6ECF}"/>
    <cellStyle name="Note 3 9 8 3" xfId="17494" xr:uid="{D3FADB77-1103-4513-AFC5-264C0B012F27}"/>
    <cellStyle name="Note 3 9 9" xfId="27132" xr:uid="{52BCADD3-37FB-4BBE-B8CC-9808A6D596B5}"/>
    <cellStyle name="Note 30" xfId="4068" xr:uid="{9E2703CB-4367-4750-ABEE-24BF05DAE3B2}"/>
    <cellStyle name="Note 30 10" xfId="27624" xr:uid="{FAF91963-C8A1-44F9-9340-3579BE847465}"/>
    <cellStyle name="Note 30 11" xfId="27359" xr:uid="{EBDF32FC-1A2F-425F-ABCA-1F04A8A20ACD}"/>
    <cellStyle name="Note 30 2" xfId="4529" xr:uid="{5DAAF480-2716-4E8F-8711-9EA89A625D85}"/>
    <cellStyle name="Note 30 2 10" xfId="28006" xr:uid="{521C2A57-4D1C-4034-AA75-FA7D107D4BA6}"/>
    <cellStyle name="Note 30 2 2" xfId="6353" xr:uid="{5F929B26-2993-4711-8E53-BB6CB583BD30}"/>
    <cellStyle name="Note 30 2 2 2" xfId="7021" xr:uid="{C2A76B78-9BB7-4020-8EFF-9CCDF426FFC2}"/>
    <cellStyle name="Note 30 2 2 2 2" xfId="10751" xr:uid="{4C172A75-9EEA-424B-993E-D4019410657D}"/>
    <cellStyle name="Note 30 2 2 2 2 2" xfId="20198" xr:uid="{5D6F8002-A8CC-4CF1-BAB3-3F6161C0A8A0}"/>
    <cellStyle name="Note 30 2 2 2 3" xfId="16469" xr:uid="{0B18170E-C4B2-490F-B658-3EE9622AAB52}"/>
    <cellStyle name="Note 30 2 2 3" xfId="10082" xr:uid="{57987868-4E1A-45DA-A219-921A30D4DC48}"/>
    <cellStyle name="Note 30 2 2 3 2" xfId="19528" xr:uid="{8939816F-2E4F-4FAE-95E3-64239206BB15}"/>
    <cellStyle name="Note 30 2 2 4" xfId="15799" xr:uid="{ACC16492-0B60-4F5C-9B3F-8E8E998804AC}"/>
    <cellStyle name="Note 30 2 2 5" xfId="28355" xr:uid="{58BE19B7-A0BC-4493-B06C-205046F89125}"/>
    <cellStyle name="Note 30 2 2 6" xfId="27269" xr:uid="{7B96BC44-77EB-402D-822A-BE765CD2CB71}"/>
    <cellStyle name="Note 30 2 2 7" xfId="28863" xr:uid="{600A7EE3-E2AB-4A6F-8A2C-D238CE54903F}"/>
    <cellStyle name="Note 30 2 3" xfId="7299" xr:uid="{048E664A-C265-4CF2-BA31-B31A6ACA3D69}"/>
    <cellStyle name="Note 30 2 3 2" xfId="11028" xr:uid="{BC395E67-FCFE-45B3-8536-4E155C3DF0F4}"/>
    <cellStyle name="Note 30 2 3 2 2" xfId="20475" xr:uid="{AFB1E323-2236-4F79-A972-5D766DA7AB88}"/>
    <cellStyle name="Note 30 2 3 2 3" xfId="24899" xr:uid="{A2F965F2-70D1-470D-9B12-02B465A573BD}"/>
    <cellStyle name="Note 30 2 3 3" xfId="13034" xr:uid="{2623DA90-F13E-4A89-98FB-86DBCF333211}"/>
    <cellStyle name="Note 30 2 3 3 2" xfId="22481" xr:uid="{8A5228C7-ACC5-44DB-B64B-E4EE2DD578B2}"/>
    <cellStyle name="Note 30 2 3 4" xfId="16746" xr:uid="{EBB16CBC-F094-4384-9DC9-5F8F066CE5C6}"/>
    <cellStyle name="Note 30 2 4" xfId="9199" xr:uid="{CD971D16-EBBC-4C39-B952-A20898761DF0}"/>
    <cellStyle name="Note 30 2 4 2" xfId="12658" xr:uid="{8BB7460C-C4DC-4CEE-B0E1-AF317D7E9AAD}"/>
    <cellStyle name="Note 30 2 4 2 2" xfId="22105" xr:uid="{69C14731-C9F2-4888-B4BC-EB4AB6579855}"/>
    <cellStyle name="Note 30 2 4 2 3" xfId="26496" xr:uid="{96D2A235-C6CC-48AB-BCF3-15BB6D485C84}"/>
    <cellStyle name="Note 30 2 4 3" xfId="14899" xr:uid="{EB70CDEB-985A-4D93-AF75-4CF773356D30}"/>
    <cellStyle name="Note 30 2 4 3 2" xfId="24346" xr:uid="{7EFA153E-717F-4422-910B-E815FF5CC4AE}"/>
    <cellStyle name="Note 30 2 4 4" xfId="18644" xr:uid="{8374DBCE-0E03-479D-BFFB-424BB40E4718}"/>
    <cellStyle name="Note 30 2 5" xfId="8877" xr:uid="{4767035F-BA50-48FB-9138-9A84427F963E}"/>
    <cellStyle name="Note 30 2 5 2" xfId="12374" xr:uid="{CC6AC120-BC38-46F5-A251-9B211AC9D267}"/>
    <cellStyle name="Note 30 2 5 2 2" xfId="21821" xr:uid="{B22C7212-3838-453A-BC9F-15798EACFABE}"/>
    <cellStyle name="Note 30 2 5 2 3" xfId="26213" xr:uid="{6C6DFAB5-14C0-4065-B1EA-26C3E01F3161}"/>
    <cellStyle name="Note 30 2 5 3" xfId="14578" xr:uid="{7EF09613-567B-4F6A-A425-4D27FFBF50B4}"/>
    <cellStyle name="Note 30 2 5 3 2" xfId="24025" xr:uid="{6D4A0C35-EAFB-4DFA-9216-EBFA5CFD52E2}"/>
    <cellStyle name="Note 30 2 5 4" xfId="18322" xr:uid="{E5485220-E326-47FD-847B-2DAE5F668C41}"/>
    <cellStyle name="Note 30 2 6" xfId="8506" xr:uid="{7E0866F8-9413-4A2F-8B9E-38F086E229DF}"/>
    <cellStyle name="Note 30 2 6 2" xfId="12065" xr:uid="{19ED5843-F104-40E1-B1E4-F3EA635157E0}"/>
    <cellStyle name="Note 30 2 6 2 2" xfId="21512" xr:uid="{436D7565-DF8F-453A-9C7A-8A71ADAA2596}"/>
    <cellStyle name="Note 30 2 6 2 3" xfId="25907" xr:uid="{6352114D-694B-4DB2-B521-F637D71FCC15}"/>
    <cellStyle name="Note 30 2 6 3" xfId="14210" xr:uid="{094002AC-88EB-4E2A-AAF2-37AEFAEE1F93}"/>
    <cellStyle name="Note 30 2 6 3 2" xfId="23657" xr:uid="{9F38955C-3CB0-4705-8DDA-7CE7BF6EA0D7}"/>
    <cellStyle name="Note 30 2 6 4" xfId="17951" xr:uid="{93461383-8C04-485C-BC18-F0F36FBABFD5}"/>
    <cellStyle name="Note 30 2 7" xfId="9291" xr:uid="{BAE72ECE-4C93-47AE-A19A-5E6399C197B4}"/>
    <cellStyle name="Note 30 2 7 2" xfId="12737" xr:uid="{39B78619-281C-4138-A727-A01B47471AA8}"/>
    <cellStyle name="Note 30 2 7 2 2" xfId="22184" xr:uid="{5DEFA799-AE01-417D-826D-456F7D7F0992}"/>
    <cellStyle name="Note 30 2 7 2 3" xfId="26574" xr:uid="{6902EABD-ECEF-4934-9997-7D66B7C50038}"/>
    <cellStyle name="Note 30 2 7 3" xfId="14990" xr:uid="{75205664-F5E4-4821-9F0B-26EEE675D9A7}"/>
    <cellStyle name="Note 30 2 7 3 2" xfId="24437" xr:uid="{7F93DBFA-CCB4-429B-B38F-29A8D2BE3A39}"/>
    <cellStyle name="Note 30 2 7 4" xfId="18736" xr:uid="{FE5A1D2C-B614-446D-9290-5157F8E56FAE}"/>
    <cellStyle name="Note 30 2 8" xfId="9140" xr:uid="{EB880BF6-E9EC-4A46-931E-5CAE22641895}"/>
    <cellStyle name="Note 30 2 8 2" xfId="14840" xr:uid="{6AC84CE3-83A8-454A-8154-0979A13465B6}"/>
    <cellStyle name="Note 30 2 8 2 2" xfId="24287" xr:uid="{7BD5B431-7429-4AAF-B4A7-00509AD57E49}"/>
    <cellStyle name="Note 30 2 8 3" xfId="18585" xr:uid="{9A6C256F-02BC-48DE-90AA-132D1246D212}"/>
    <cellStyle name="Note 30 2 9" xfId="27753" xr:uid="{25B74B99-ACDB-4384-96B9-07A0852C4DEC}"/>
    <cellStyle name="Note 30 3" xfId="6274" xr:uid="{34105A21-03EC-4D71-B894-B04EA05C2F1D}"/>
    <cellStyle name="Note 30 3 2" xfId="6942" xr:uid="{A2FCC8C5-EB8F-4C83-BE76-89A45AC82AD0}"/>
    <cellStyle name="Note 30 3 2 2" xfId="10672" xr:uid="{41CD8C3E-085A-48E0-9761-AB3FE807A209}"/>
    <cellStyle name="Note 30 3 2 2 2" xfId="20119" xr:uid="{CF0F61D6-5A0E-4B89-9042-570003AA4FF1}"/>
    <cellStyle name="Note 30 3 2 3" xfId="16390" xr:uid="{2CD6D199-F120-42A9-8451-D80247845993}"/>
    <cellStyle name="Note 30 3 3" xfId="10003" xr:uid="{0AD8DAB2-1092-4C37-857C-911EF63E4F59}"/>
    <cellStyle name="Note 30 3 3 2" xfId="19449" xr:uid="{28067A3D-8385-4752-9714-38B8FCF54659}"/>
    <cellStyle name="Note 30 3 4" xfId="15720" xr:uid="{63D7A395-45F9-4FCA-963B-29DCC146708D}"/>
    <cellStyle name="Note 30 3 5" xfId="28282" xr:uid="{AD8FD220-1822-4491-9FBF-327B0B8649A8}"/>
    <cellStyle name="Note 30 3 6" xfId="27782" xr:uid="{996A4DD2-40E7-4A8D-9152-8761BBB37B3F}"/>
    <cellStyle name="Note 30 3 7" xfId="28790" xr:uid="{4FC73AAC-8A3F-4553-863C-8E96FF01EACD}"/>
    <cellStyle name="Note 30 4" xfId="7206" xr:uid="{BF2E9CE6-E21C-46CC-A6C2-1DCC8C73A1D7}"/>
    <cellStyle name="Note 30 4 2" xfId="10935" xr:uid="{521B86EA-82A9-4D77-8809-F7E3B1EDE3C6}"/>
    <cellStyle name="Note 30 4 2 2" xfId="20382" xr:uid="{DD3BADB1-0B23-4CEF-9D4E-CAAB5347E094}"/>
    <cellStyle name="Note 30 4 2 3" xfId="24806" xr:uid="{ACACBEFC-1467-404B-8D1E-8AF7DEAC0083}"/>
    <cellStyle name="Note 30 4 3" xfId="12941" xr:uid="{E10F0DE4-330B-42C0-AFE3-63F27B459E68}"/>
    <cellStyle name="Note 30 4 3 2" xfId="22388" xr:uid="{F69B5F0E-C631-44D7-9B28-46E4423CB1C3}"/>
    <cellStyle name="Note 30 4 4" xfId="16653" xr:uid="{2EAF6F74-ED90-48A9-8CFF-6B569FEED179}"/>
    <cellStyle name="Note 30 5" xfId="9198" xr:uid="{E7084C97-3A7A-4102-BED9-08F1BB5D8FB1}"/>
    <cellStyle name="Note 30 5 2" xfId="12657" xr:uid="{0CBE4B15-6A11-4D43-A135-FA77A7AD58DE}"/>
    <cellStyle name="Note 30 5 2 2" xfId="22104" xr:uid="{9BF8BF18-BE0C-4986-B014-A70AB1280C60}"/>
    <cellStyle name="Note 30 5 2 3" xfId="26495" xr:uid="{3148AE08-D200-4621-9A55-494F09CAAB55}"/>
    <cellStyle name="Note 30 5 3" xfId="14898" xr:uid="{B29ECE44-6EDE-4331-A536-161F8258F54E}"/>
    <cellStyle name="Note 30 5 3 2" xfId="24345" xr:uid="{0E993B58-E8FD-4FA7-8AD0-EBDCA14F2F84}"/>
    <cellStyle name="Note 30 5 4" xfId="18643" xr:uid="{19B7D80A-DD0F-411D-B4E7-A34F45BF4812}"/>
    <cellStyle name="Note 30 6" xfId="8051" xr:uid="{76EA13EA-70EB-4C93-B438-CABD60D05C92}"/>
    <cellStyle name="Note 30 6 2" xfId="11692" xr:uid="{C2C223D9-96F6-4BE9-A366-2F9ED742842A}"/>
    <cellStyle name="Note 30 6 2 2" xfId="21139" xr:uid="{511306C8-41A9-40BF-823D-D8216F3E675C}"/>
    <cellStyle name="Note 30 6 2 3" xfId="25555" xr:uid="{722D3E0F-94F5-457E-92BE-6714BE53CB95}"/>
    <cellStyle name="Note 30 6 3" xfId="13776" xr:uid="{4C7DF800-9350-4C0D-BBAF-DD7CFAEA5FFF}"/>
    <cellStyle name="Note 30 6 3 2" xfId="23223" xr:uid="{2304D649-BE79-43B4-8C19-00E62F3A373C}"/>
    <cellStyle name="Note 30 6 4" xfId="17496" xr:uid="{21E1DD66-DA95-49FD-B304-B1306017A80E}"/>
    <cellStyle name="Note 30 7" xfId="9299" xr:uid="{94A12208-9C34-42BB-80EB-3E37047756B2}"/>
    <cellStyle name="Note 30 7 2" xfId="12743" xr:uid="{C8A482B3-4AF2-4CBE-A34A-394E2D53316E}"/>
    <cellStyle name="Note 30 7 2 2" xfId="22190" xr:uid="{884DAFB1-C8B9-43B8-8116-AA4E4F8A27D4}"/>
    <cellStyle name="Note 30 7 2 3" xfId="26580" xr:uid="{A00ABA06-50F7-4BC6-A71A-B330F46B95C3}"/>
    <cellStyle name="Note 30 7 3" xfId="14998" xr:uid="{ECBA5D9F-5BFE-44FB-B923-4626A3A2AC67}"/>
    <cellStyle name="Note 30 7 3 2" xfId="24445" xr:uid="{C91FCF6F-6D0A-405E-9712-2E991548E3A1}"/>
    <cellStyle name="Note 30 7 4" xfId="18744" xr:uid="{3ADCC7D0-CB79-4526-8FF4-9A670F2656AC}"/>
    <cellStyle name="Note 30 8" xfId="7692" xr:uid="{0D1609C6-0C6B-42F3-8A41-9C3DD9AF25ED}"/>
    <cellStyle name="Note 30 8 2" xfId="11382" xr:uid="{1F192ED2-3416-47AE-8F10-5EF8A59BAFB1}"/>
    <cellStyle name="Note 30 8 2 2" xfId="20829" xr:uid="{9B9A4EB2-46C3-4747-876D-19B5C8B4C3EB}"/>
    <cellStyle name="Note 30 8 2 3" xfId="25248" xr:uid="{6850C35A-B8B3-43C7-9480-6DCBD3F92061}"/>
    <cellStyle name="Note 30 8 3" xfId="13420" xr:uid="{51DBA8C3-AC2E-4271-AA52-5AA48E0C842B}"/>
    <cellStyle name="Note 30 8 3 2" xfId="22867" xr:uid="{0D96304A-C6D9-417E-92F1-8B52D40A58BD}"/>
    <cellStyle name="Note 30 8 4" xfId="17137" xr:uid="{60FABA31-DDEC-4616-AFEE-43C7C36D069A}"/>
    <cellStyle name="Note 30 9" xfId="8714" xr:uid="{5C272B81-0501-4033-B1D6-437C44CD6B46}"/>
    <cellStyle name="Note 30 9 2" xfId="14417" xr:uid="{C4EB5393-A514-4527-A583-1F93DE0D5FBF}"/>
    <cellStyle name="Note 30 9 2 2" xfId="23864" xr:uid="{B7757F8B-5AB6-42EF-864A-7CC7BD6A0EED}"/>
    <cellStyle name="Note 30 9 3" xfId="18159" xr:uid="{C2EE3D67-2A32-4E7B-8E75-C5010A1ADF12}"/>
    <cellStyle name="Note 31" xfId="5543" xr:uid="{F22A15B9-1128-4CAA-A509-6833790B5AB4}"/>
    <cellStyle name="Note 32" xfId="5701" xr:uid="{879CCC65-00A0-441A-9215-46455A0B80EB}"/>
    <cellStyle name="Note 33" xfId="5744" xr:uid="{912916E4-8BA9-4726-9C9A-6C6EC58FE08D}"/>
    <cellStyle name="Note 34" xfId="1772" xr:uid="{B6C8FCBB-437C-4B99-98BB-0CCF57561C65}"/>
    <cellStyle name="Note 34 10" xfId="27526" xr:uid="{65BFA5E9-8A58-48D4-8CB3-8DD0B6025853}"/>
    <cellStyle name="Note 34 2" xfId="5924" xr:uid="{5C3375EE-DC1C-4777-A6C3-5028D8A1C99A}"/>
    <cellStyle name="Note 34 2 2" xfId="6592" xr:uid="{F1D4835B-6536-4F25-938E-BBECF42BABFF}"/>
    <cellStyle name="Note 34 2 2 2" xfId="10322" xr:uid="{AEA6983D-69EC-4091-8157-5770F1DB0924}"/>
    <cellStyle name="Note 34 2 2 2 2" xfId="19768" xr:uid="{B848301D-BA92-45A4-893D-557F97B768EA}"/>
    <cellStyle name="Note 34 2 2 3" xfId="16039" xr:uid="{6CBFE217-A25B-4C23-8072-AD36982A3122}"/>
    <cellStyle name="Note 34 2 3" xfId="9653" xr:uid="{D55D9EC7-A7D9-47DC-BEA7-9DB9E1A88277}"/>
    <cellStyle name="Note 34 2 3 2" xfId="19098" xr:uid="{2AB9A0D4-504F-4DCF-AF59-0CC3AC8F9CFC}"/>
    <cellStyle name="Note 34 2 4" xfId="15369" xr:uid="{D08013AD-395E-4AE4-AE31-670B0D8F68F1}"/>
    <cellStyle name="Note 34 2 5" xfId="28102" xr:uid="{2F5071E7-ED2B-4564-B0B3-19002E4C916D}"/>
    <cellStyle name="Note 34 2 6" xfId="27786" xr:uid="{BBCA9101-6D58-45E3-B215-8208A8A109DA}"/>
    <cellStyle name="Note 34 2 7" xfId="28636" xr:uid="{ECE8A0E1-737B-4BE9-82CE-1AD99B14FCDB}"/>
    <cellStyle name="Note 34 3" xfId="7397" xr:uid="{B6E28B12-8101-422B-A806-92F0688D8ACF}"/>
    <cellStyle name="Note 34 3 2" xfId="11126" xr:uid="{650F27D1-559C-4977-AD1D-CBC79A7F877A}"/>
    <cellStyle name="Note 34 3 2 2" xfId="20573" xr:uid="{D468093C-AE76-472E-8E44-0917526B1BCA}"/>
    <cellStyle name="Note 34 3 2 3" xfId="24997" xr:uid="{320E3543-F749-4AB4-8BD5-DECD8838F361}"/>
    <cellStyle name="Note 34 3 3" xfId="13132" xr:uid="{2A06F374-AEB9-4E6B-826F-2FE6549327B5}"/>
    <cellStyle name="Note 34 3 3 2" xfId="22579" xr:uid="{704A193B-1C45-4CC0-AE54-91FC5B8647CD}"/>
    <cellStyle name="Note 34 3 4" xfId="16844" xr:uid="{172C8B02-5955-485A-85C6-71209AE4A8FC}"/>
    <cellStyle name="Note 34 4" xfId="7992" xr:uid="{8128F8E1-7B36-4CEE-B09B-7C9104B8F4DC}"/>
    <cellStyle name="Note 34 4 2" xfId="11643" xr:uid="{E27D3BEA-0F32-43BD-AD70-2DD10367D306}"/>
    <cellStyle name="Note 34 4 2 2" xfId="21090" xr:uid="{62EC23E7-57AC-46A5-A46C-9476857A8DFC}"/>
    <cellStyle name="Note 34 4 2 3" xfId="25508" xr:uid="{52351142-F523-4DE0-9C16-17AC25177711}"/>
    <cellStyle name="Note 34 4 3" xfId="13719" xr:uid="{336DD1E9-DFD1-47D8-B5D0-FD7CE6AB4A7C}"/>
    <cellStyle name="Note 34 4 3 2" xfId="23166" xr:uid="{E183FA2D-D22E-46EA-A500-F4B442AC53F1}"/>
    <cellStyle name="Note 34 4 4" xfId="17437" xr:uid="{8C85D8AE-4833-4DD0-A356-6844A1B86E6A}"/>
    <cellStyle name="Note 34 5" xfId="7780" xr:uid="{282FAB4E-8A06-4F79-86E2-48733CE80946}"/>
    <cellStyle name="Note 34 5 2" xfId="11454" xr:uid="{CB519400-B44E-4AD0-824E-61E0104933FD}"/>
    <cellStyle name="Note 34 5 2 2" xfId="20901" xr:uid="{83AF2384-2573-4AE3-8A4C-46AAC189FB4F}"/>
    <cellStyle name="Note 34 5 2 3" xfId="25320" xr:uid="{545CA8B5-F9F3-4909-8199-84CE6C63432D}"/>
    <cellStyle name="Note 34 5 3" xfId="13508" xr:uid="{1CD4F842-B8C3-4978-9B80-A70E6C46F3CB}"/>
    <cellStyle name="Note 34 5 3 2" xfId="22955" xr:uid="{EB26F11D-5FBD-4266-9FC0-6846A63AAB58}"/>
    <cellStyle name="Note 34 5 4" xfId="17225" xr:uid="{90877CC9-2896-42D7-8C0E-E3501AF619D6}"/>
    <cellStyle name="Note 34 6" xfId="7624" xr:uid="{CC985F3A-F80B-465F-8B4C-AA149FF4BCC8}"/>
    <cellStyle name="Note 34 6 2" xfId="11334" xr:uid="{F05DCEFB-FB5C-4DFF-8D21-2C25F4C9065F}"/>
    <cellStyle name="Note 34 6 2 2" xfId="20781" xr:uid="{D0B372C0-4954-4EF2-8218-5C7EAF8F8C9D}"/>
    <cellStyle name="Note 34 6 2 3" xfId="25200" xr:uid="{7A13C0D2-8D97-4F5E-8E67-4A717B4D596B}"/>
    <cellStyle name="Note 34 6 3" xfId="13352" xr:uid="{13F7F63C-52F6-44B0-B8F7-45B4871DEA48}"/>
    <cellStyle name="Note 34 6 3 2" xfId="22799" xr:uid="{BE639E56-5BEB-475A-A9F6-68A66B88AD71}"/>
    <cellStyle name="Note 34 6 4" xfId="17069" xr:uid="{955FD78E-AD97-4709-8AFA-779A0D4094B8}"/>
    <cellStyle name="Note 34 7" xfId="8438" xr:uid="{9595EACD-180A-4D65-A4F7-93E5654F8E58}"/>
    <cellStyle name="Note 34 7 2" xfId="12012" xr:uid="{6D276E98-31CE-4F45-B614-5593A8C8091D}"/>
    <cellStyle name="Note 34 7 2 2" xfId="21459" xr:uid="{D3DE9B55-8F31-4991-82CB-26F4AA696537}"/>
    <cellStyle name="Note 34 7 2 3" xfId="25860" xr:uid="{8A1A0F69-5CA3-4338-A7C7-7686B03FA410}"/>
    <cellStyle name="Note 34 7 3" xfId="14148" xr:uid="{1D60073A-2863-4DAF-918B-4965D15AFAEB}"/>
    <cellStyle name="Note 34 7 3 2" xfId="23595" xr:uid="{3F9E8F83-FDF0-4AD6-9AE5-C9F002C91195}"/>
    <cellStyle name="Note 34 7 4" xfId="17883" xr:uid="{A4724286-9D06-444F-A0DC-240FFF823E15}"/>
    <cellStyle name="Note 34 8" xfId="8104" xr:uid="{26A03624-72FA-40EE-B7A7-0137E5971033}"/>
    <cellStyle name="Note 34 8 2" xfId="13829" xr:uid="{EA319170-7921-4E86-A869-88F19F27DC7F}"/>
    <cellStyle name="Note 34 8 2 2" xfId="23276" xr:uid="{BAA11C36-8641-4210-BB38-529E4840DB73}"/>
    <cellStyle name="Note 34 8 3" xfId="17549" xr:uid="{EAC83870-2ACF-40AB-B7B7-02FD5940321D}"/>
    <cellStyle name="Note 34 9" xfId="27101" xr:uid="{28EC4853-EA43-4355-86CC-26747DBFA534}"/>
    <cellStyle name="Note 35" xfId="5788" xr:uid="{B6770DC9-FA72-492C-B423-C324D0000612}"/>
    <cellStyle name="Note 36" xfId="29155" xr:uid="{24C0929D-95CE-4CA3-8971-E72A6C943040}"/>
    <cellStyle name="Note 4" xfId="1804" xr:uid="{16405F6F-5F0B-4BFF-82EC-25618D6F5984}"/>
    <cellStyle name="Note 4 10" xfId="4440" xr:uid="{9328DD2A-F672-4739-90C7-AB21A253BBF0}"/>
    <cellStyle name="Note 4 10 2" xfId="4554" xr:uid="{0E0E0D0C-183E-48EB-9B83-AB0662BDBBCD}"/>
    <cellStyle name="Note 4 11" xfId="5956" xr:uid="{017E6510-40AF-46EC-946D-1BC635D7CAE8}"/>
    <cellStyle name="Note 4 11 2" xfId="6624" xr:uid="{621B1BCD-FF62-4128-9477-B2C2A8283EDD}"/>
    <cellStyle name="Note 4 11 2 2" xfId="10354" xr:uid="{EDEC7AA6-1DAA-4689-B927-BFEE018A6469}"/>
    <cellStyle name="Note 4 11 2 2 2" xfId="19800" xr:uid="{4C17AAB9-0EF5-48BA-8A8B-4C7BF2B8C077}"/>
    <cellStyle name="Note 4 11 2 3" xfId="16071" xr:uid="{468F2270-FB33-40BF-9743-503FC9BD5358}"/>
    <cellStyle name="Note 4 11 3" xfId="9685" xr:uid="{67A8E581-CC4E-4A13-B85D-D7EA4725E2D0}"/>
    <cellStyle name="Note 4 11 3 2" xfId="19130" xr:uid="{1DD5DFEB-B99F-4FED-85A8-04D61A463057}"/>
    <cellStyle name="Note 4 11 4" xfId="15401" xr:uid="{5509B702-66C2-4E81-B3C3-F4C7D996399A}"/>
    <cellStyle name="Note 4 11 5" xfId="28134" xr:uid="{4A67954C-D481-4736-825E-3A43941B65A3}"/>
    <cellStyle name="Note 4 11 6" xfId="27369" xr:uid="{8525D8C0-4DAE-49BD-811E-F602BE8F3475}"/>
    <cellStyle name="Note 4 11 7" xfId="28668" xr:uid="{1FE50259-22FC-4732-9EC4-85B60DDE408A}"/>
    <cellStyle name="Note 4 12" xfId="7386" xr:uid="{969C5DF9-60BA-499A-AF36-358C2F4ED40B}"/>
    <cellStyle name="Note 4 12 2" xfId="11115" xr:uid="{C5B1C4A5-5D2F-41B4-8FFF-0FB394C4A781}"/>
    <cellStyle name="Note 4 12 2 2" xfId="20562" xr:uid="{005A41E6-FF65-4CEA-8406-ECD74B818CBF}"/>
    <cellStyle name="Note 4 12 2 3" xfId="24986" xr:uid="{94AE7C5C-7329-4F18-AFA9-11DB11A5BDEC}"/>
    <cellStyle name="Note 4 12 3" xfId="13121" xr:uid="{E33A4E31-D816-4BAB-8358-169D0CFED1C4}"/>
    <cellStyle name="Note 4 12 3 2" xfId="22568" xr:uid="{77E8C08B-857D-40C4-8045-19BFA14072A3}"/>
    <cellStyle name="Note 4 12 4" xfId="16833" xr:uid="{F808465B-01E9-4CF3-B5C0-16A5750CA3C8}"/>
    <cellStyle name="Note 4 13" xfId="7977" xr:uid="{33A3A72F-98B4-4E99-8151-2027DC33B378}"/>
    <cellStyle name="Note 4 13 2" xfId="11628" xr:uid="{BF957EB0-8F81-4A9E-A9B1-659FBCFF61EB}"/>
    <cellStyle name="Note 4 13 2 2" xfId="21075" xr:uid="{D3DB6FE0-3E5E-4DEB-8C1F-45E4C0EAA032}"/>
    <cellStyle name="Note 4 13 2 3" xfId="25493" xr:uid="{32ABE79C-35F9-43C7-BA19-B6045212C8CE}"/>
    <cellStyle name="Note 4 13 3" xfId="13704" xr:uid="{934028DA-E458-44C5-AA31-A86DDCABB2C0}"/>
    <cellStyle name="Note 4 13 3 2" xfId="23151" xr:uid="{AE8B60FE-E4D2-4BAB-BC9D-218CA2CF1615}"/>
    <cellStyle name="Note 4 13 4" xfId="17422" xr:uid="{4088BDFC-E671-4802-BC08-CC8885F274DF}"/>
    <cellStyle name="Note 4 14" xfId="8324" xr:uid="{8D2C7164-561E-4D49-B64F-797508F7790D}"/>
    <cellStyle name="Note 4 14 2" xfId="11921" xr:uid="{AE3CF98F-1B1B-435C-8738-FC93B558F11E}"/>
    <cellStyle name="Note 4 14 2 2" xfId="21368" xr:uid="{0B0A59CB-5CFE-4222-A318-379B9C7F00CE}"/>
    <cellStyle name="Note 4 14 2 3" xfId="25782" xr:uid="{B3668BB2-CA98-42E6-AB17-C50E531F12EE}"/>
    <cellStyle name="Note 4 14 3" xfId="14047" xr:uid="{E2F8921B-B81B-4455-8925-E61388B200C5}"/>
    <cellStyle name="Note 4 14 3 2" xfId="23494" xr:uid="{ADF5283B-E0FA-4502-8AAD-4FB0E6EF45B5}"/>
    <cellStyle name="Note 4 14 4" xfId="17769" xr:uid="{5AF2BB10-C2D7-424E-809A-20587CDC525A}"/>
    <cellStyle name="Note 4 15" xfId="8157" xr:uid="{985400D7-CD5A-4C52-BD8A-6282A3B63876}"/>
    <cellStyle name="Note 4 15 2" xfId="11782" xr:uid="{F93ACD29-0642-4638-A20B-6CE344A8F953}"/>
    <cellStyle name="Note 4 15 2 2" xfId="21229" xr:uid="{861E29F8-ECA8-48D0-B37A-81688CA76384}"/>
    <cellStyle name="Note 4 15 2 3" xfId="25645" xr:uid="{289766DA-CB1A-4292-A2A5-25B2F161E738}"/>
    <cellStyle name="Note 4 15 3" xfId="13882" xr:uid="{54AE90B8-097B-4485-8805-FD913C3B38FE}"/>
    <cellStyle name="Note 4 15 3 2" xfId="23329" xr:uid="{0D8A6ACA-0CC6-4EE6-8261-388D78579F9B}"/>
    <cellStyle name="Note 4 15 4" xfId="17602" xr:uid="{EE017CA9-070A-409D-AE1C-D1C9AB9B05DC}"/>
    <cellStyle name="Note 4 16" xfId="9152" xr:uid="{EF9CBC21-EC88-4C77-AB60-5A74E0478E86}"/>
    <cellStyle name="Note 4 16 2" xfId="12617" xr:uid="{9EDDE147-14AC-4DF5-A4FF-9F98D348E77C}"/>
    <cellStyle name="Note 4 16 2 2" xfId="22064" xr:uid="{596309FC-466A-4FCC-BBA2-F88CF7C4BFEA}"/>
    <cellStyle name="Note 4 16 2 3" xfId="26455" xr:uid="{A1B05428-0427-4C3A-BFC6-149EBBC1D5A2}"/>
    <cellStyle name="Note 4 16 3" xfId="14852" xr:uid="{7D75BA04-0996-491C-B35B-861E64DDF538}"/>
    <cellStyle name="Note 4 16 3 2" xfId="24299" xr:uid="{77377F98-C846-4124-B6D9-D80FCC76A73D}"/>
    <cellStyle name="Note 4 16 4" xfId="18597" xr:uid="{E191AC0E-3B81-4075-86F4-3D00BBD6BFD8}"/>
    <cellStyle name="Note 4 17" xfId="9370" xr:uid="{770BE945-0CF1-43F8-A15D-0EF591F7CA16}"/>
    <cellStyle name="Note 4 17 2" xfId="15069" xr:uid="{40C72BF4-E99F-4BE1-BD12-2F6104DD503E}"/>
    <cellStyle name="Note 4 17 2 2" xfId="24516" xr:uid="{A3FE6592-D7EC-4474-B43D-0E1A97E9EB84}"/>
    <cellStyle name="Note 4 17 3" xfId="18815" xr:uid="{33C3B3AB-1A28-4F5E-9048-B5D7D580CCD7}"/>
    <cellStyle name="Note 4 18" xfId="27133" xr:uid="{D1A7C81B-C3F1-49A2-A1FA-2EBD28540C63}"/>
    <cellStyle name="Note 4 19" xfId="27520" xr:uid="{6725FC3A-C036-4E13-9A19-413244B7BF62}"/>
    <cellStyle name="Note 4 2" xfId="4118" xr:uid="{03D50E63-D1C2-4475-AFF5-F857E8F0D441}"/>
    <cellStyle name="Note 4 2 10" xfId="7942" xr:uid="{4D069B62-7CE6-4F2B-8E7C-77E74C20430A}"/>
    <cellStyle name="Note 4 2 10 2" xfId="13669" xr:uid="{97027E0B-5C31-44DC-A830-AA7956727338}"/>
    <cellStyle name="Note 4 2 10 2 2" xfId="23116" xr:uid="{0C540A8D-5383-4ABC-8DBE-3F44708FAC5B}"/>
    <cellStyle name="Note 4 2 10 3" xfId="17387" xr:uid="{E1EECBF9-5B51-47A0-941C-BFEE608C5745}"/>
    <cellStyle name="Note 4 2 11" xfId="27652" xr:uid="{8D9575B5-19A8-4EA7-A144-1E5B3E53C532}"/>
    <cellStyle name="Note 4 2 12" xfId="28018" xr:uid="{D8F326BF-5A4E-40E1-919E-B8279A65C74F}"/>
    <cellStyle name="Note 4 2 2" xfId="4475" xr:uid="{55871E51-1732-40F9-880C-2238E3B82131}"/>
    <cellStyle name="Note 4 2 2 2" xfId="4585" xr:uid="{494CB8A6-E595-4756-9C98-8838515C1137}"/>
    <cellStyle name="Note 4 2 3" xfId="5567" xr:uid="{8905075D-F127-402E-8A4F-9E5D3D417609}"/>
    <cellStyle name="Note 4 2 3 10" xfId="27248" xr:uid="{0C975ED1-C4BD-4AB6-83D3-925E4E2CE258}"/>
    <cellStyle name="Note 4 2 3 2" xfId="6437" xr:uid="{5178DE3B-A073-4027-8EB7-BB4EDA137CA7}"/>
    <cellStyle name="Note 4 2 3 2 2" xfId="7106" xr:uid="{8BC62485-7434-4C29-B386-1866245F61D3}"/>
    <cellStyle name="Note 4 2 3 2 2 2" xfId="10836" xr:uid="{565649E3-BEF4-451D-8FF0-4FFA8D9EE338}"/>
    <cellStyle name="Note 4 2 3 2 2 2 2" xfId="20283" xr:uid="{1A31D093-D274-4016-AA81-C0A4BCE3890B}"/>
    <cellStyle name="Note 4 2 3 2 2 3" xfId="16554" xr:uid="{4A093709-EAEE-4F01-A30B-94EC2BEF658F}"/>
    <cellStyle name="Note 4 2 3 2 3" xfId="10167" xr:uid="{A6BD1969-372B-4BEF-829E-C044BC0B9A85}"/>
    <cellStyle name="Note 4 2 3 2 3 2" xfId="19613" xr:uid="{A471D7A7-7AF4-4F89-8AA6-DF76DBC4A38C}"/>
    <cellStyle name="Note 4 2 3 2 4" xfId="15884" xr:uid="{6DD4AD5A-F132-4000-9DF6-B680E274FBF6}"/>
    <cellStyle name="Note 4 2 3 2 5" xfId="28407" xr:uid="{9691204D-AAC5-47A3-8203-50E356A51249}"/>
    <cellStyle name="Note 4 2 3 2 6" xfId="27905" xr:uid="{8162AC4A-6C99-4DC6-B984-5D13BA8C3C3A}"/>
    <cellStyle name="Note 4 2 3 2 7" xfId="28913" xr:uid="{714FB41A-0911-4D04-A26C-E4B6BEFCB8E3}"/>
    <cellStyle name="Note 4 2 3 3" xfId="7278" xr:uid="{B35ADE3B-D17A-4C56-91E9-0527210D3BE1}"/>
    <cellStyle name="Note 4 2 3 3 2" xfId="11007" xr:uid="{7B62AFA1-8EF9-4665-AA7B-A342112FF52F}"/>
    <cellStyle name="Note 4 2 3 3 2 2" xfId="20454" xr:uid="{F99F2C3E-E2AD-4D33-8E23-002087294802}"/>
    <cellStyle name="Note 4 2 3 3 2 3" xfId="24878" xr:uid="{8C87F152-54D2-493E-B49E-4ACE43BEDD3A}"/>
    <cellStyle name="Note 4 2 3 3 3" xfId="13013" xr:uid="{0889B955-A63F-498A-AD81-311B657BB357}"/>
    <cellStyle name="Note 4 2 3 3 3 2" xfId="22460" xr:uid="{F6696B0A-E3D0-4858-BDA8-CEA4C6BB4EAA}"/>
    <cellStyle name="Note 4 2 3 3 4" xfId="16725" xr:uid="{BE29103A-2D0F-48AE-8A7B-A73B1560DD89}"/>
    <cellStyle name="Note 4 2 3 4" xfId="7559" xr:uid="{F5DC0E92-D48A-4D0E-9BD7-CD115E51E21C}"/>
    <cellStyle name="Note 4 2 3 4 2" xfId="11281" xr:uid="{E8F1724F-EE44-44B7-B783-05C529EA5716}"/>
    <cellStyle name="Note 4 2 3 4 2 2" xfId="20728" xr:uid="{48C20FFA-5A7E-4AA7-9CFE-64CAAE8F3E85}"/>
    <cellStyle name="Note 4 2 3 4 2 3" xfId="25148" xr:uid="{9F8FC87C-ED28-492D-8B33-85385E95D72C}"/>
    <cellStyle name="Note 4 2 3 4 3" xfId="13288" xr:uid="{A22F3D93-963F-408B-9D70-D562D284B41B}"/>
    <cellStyle name="Note 4 2 3 4 3 2" xfId="22735" xr:uid="{7A2F1E18-6060-4600-AC7D-403DC6DF3362}"/>
    <cellStyle name="Note 4 2 3 4 4" xfId="17004" xr:uid="{FE328A41-0227-4AF3-8EF3-76D70C2B419B}"/>
    <cellStyle name="Note 4 2 3 5" xfId="9255" xr:uid="{46435E61-6923-417F-A356-CB13DE528EA1}"/>
    <cellStyle name="Note 4 2 3 5 2" xfId="12707" xr:uid="{323E38FD-69A0-4AEE-B5BE-4CA0FE9B9549}"/>
    <cellStyle name="Note 4 2 3 5 2 2" xfId="22154" xr:uid="{1A402E47-92C9-426C-B87E-7A650C712D32}"/>
    <cellStyle name="Note 4 2 3 5 2 3" xfId="26544" xr:uid="{28470F52-3230-456D-B530-859BCF512699}"/>
    <cellStyle name="Note 4 2 3 5 3" xfId="14954" xr:uid="{0B5A5086-3961-4E75-A34C-800C04E41CB4}"/>
    <cellStyle name="Note 4 2 3 5 3 2" xfId="24401" xr:uid="{19D42D62-6614-4E35-BB90-8F16C225BB6E}"/>
    <cellStyle name="Note 4 2 3 5 4" xfId="18700" xr:uid="{9A97F579-C888-4046-BD12-4B2D1B1BFC15}"/>
    <cellStyle name="Note 4 2 3 6" xfId="9348" xr:uid="{26A279BB-7168-49F8-AED0-E7009802DF50}"/>
    <cellStyle name="Note 4 2 3 6 2" xfId="12784" xr:uid="{13AABB0B-420E-4731-AF33-4B15BFF43806}"/>
    <cellStyle name="Note 4 2 3 6 2 2" xfId="22231" xr:uid="{2C4A30A9-1660-4692-BA0B-E6069DEBCB41}"/>
    <cellStyle name="Note 4 2 3 6 2 3" xfId="26621" xr:uid="{2FED1DD8-36CE-4FFC-87F9-731C65D4CFEE}"/>
    <cellStyle name="Note 4 2 3 6 3" xfId="15047" xr:uid="{0D8D35CA-D553-4BE0-9482-92FE35344129}"/>
    <cellStyle name="Note 4 2 3 6 3 2" xfId="24494" xr:uid="{4FD615F5-FF5B-457E-B7DB-3EE312ED494E}"/>
    <cellStyle name="Note 4 2 3 6 4" xfId="18793" xr:uid="{023C6EE5-14A5-43AC-9B92-04F38A5A18D1}"/>
    <cellStyle name="Note 4 2 3 7" xfId="9219" xr:uid="{A1EB3932-C6C6-4FC2-BE4A-E1E3A227FE32}"/>
    <cellStyle name="Note 4 2 3 7 2" xfId="12676" xr:uid="{35527B90-9A36-4A47-909D-4B7EC212F2DE}"/>
    <cellStyle name="Note 4 2 3 7 2 2" xfId="22123" xr:uid="{2F8EED09-02B1-48D3-9B22-DF8981CCA7CB}"/>
    <cellStyle name="Note 4 2 3 7 2 3" xfId="26513" xr:uid="{C0EE5260-7A55-4778-AFB9-284FD6EA3684}"/>
    <cellStyle name="Note 4 2 3 7 3" xfId="14918" xr:uid="{205C4BEC-3FF3-4308-8ADD-353F4A86A7EF}"/>
    <cellStyle name="Note 4 2 3 7 3 2" xfId="24365" xr:uid="{416CF7B3-0FAB-4839-8473-EEF6D34064A5}"/>
    <cellStyle name="Note 4 2 3 7 4" xfId="18664" xr:uid="{2A029E5E-59A2-47BC-BC1D-F019A087CD12}"/>
    <cellStyle name="Note 4 2 3 8" xfId="9476" xr:uid="{D57E1052-D1E0-44D0-A966-20E4003D3327}"/>
    <cellStyle name="Note 4 2 3 8 2" xfId="15174" xr:uid="{5B96E83B-EA7E-4293-B496-85089139280F}"/>
    <cellStyle name="Note 4 2 3 8 2 2" xfId="24621" xr:uid="{D8B925A9-0159-4F17-80FA-2F6A17F9D13B}"/>
    <cellStyle name="Note 4 2 3 8 3" xfId="18921" xr:uid="{751771F3-8530-4616-AC93-CD2E86BD360B}"/>
    <cellStyle name="Note 4 2 3 9" xfId="27958" xr:uid="{565AD2CE-108F-4F70-BDC4-27242B57F8F8}"/>
    <cellStyle name="Note 4 2 4" xfId="6301" xr:uid="{36CD6152-F4CF-4863-A5D8-73090A872949}"/>
    <cellStyle name="Note 4 2 4 2" xfId="6969" xr:uid="{4240F08D-1677-40FD-A155-30A05FDE1DE3}"/>
    <cellStyle name="Note 4 2 4 2 2" xfId="10699" xr:uid="{31FC99FD-83E9-4D20-9DFF-E1FC1E4E4205}"/>
    <cellStyle name="Note 4 2 4 2 2 2" xfId="20146" xr:uid="{48815E52-4490-4945-9477-AADBB439E5BC}"/>
    <cellStyle name="Note 4 2 4 2 3" xfId="16417" xr:uid="{F973EAB7-9150-474D-AEDA-C0D646B87A70}"/>
    <cellStyle name="Note 4 2 4 3" xfId="10030" xr:uid="{AA215BC9-087B-4E5A-BE0B-4DC7D0FA97BD}"/>
    <cellStyle name="Note 4 2 4 3 2" xfId="19476" xr:uid="{1B5A6B0A-C3A7-48CA-9189-C48ED1F2D3F4}"/>
    <cellStyle name="Note 4 2 4 4" xfId="15747" xr:uid="{006B593E-6DE9-4F30-B2F6-45F155CBE952}"/>
    <cellStyle name="Note 4 2 4 5" xfId="28309" xr:uid="{5ED3B2E3-327B-464C-A465-3F4836011139}"/>
    <cellStyle name="Note 4 2 4 6" xfId="26982" xr:uid="{D5998E98-E793-4D6F-AB86-49F5AE6AA7B1}"/>
    <cellStyle name="Note 4 2 4 7" xfId="28817" xr:uid="{A91615FA-02BB-42F8-AA2B-71DE02745147}"/>
    <cellStyle name="Note 4 2 5" xfId="7196" xr:uid="{82AF56F8-6E8F-4A82-B06B-1126EAFA65DF}"/>
    <cellStyle name="Note 4 2 5 2" xfId="10925" xr:uid="{63272489-5F1A-40AA-B567-F85223A23521}"/>
    <cellStyle name="Note 4 2 5 2 2" xfId="20372" xr:uid="{830091A9-E3A8-4E8A-82E5-BFC02398DFE2}"/>
    <cellStyle name="Note 4 2 5 2 3" xfId="24796" xr:uid="{E2C6484E-09E2-461F-8634-45DA9AFCA113}"/>
    <cellStyle name="Note 4 2 5 3" xfId="12931" xr:uid="{DFBEB226-17CB-488D-9684-9BC80DEFBFFE}"/>
    <cellStyle name="Note 4 2 5 3 2" xfId="22378" xr:uid="{B395419D-06B6-4DCE-8B1D-B0622E8A3424}"/>
    <cellStyle name="Note 4 2 5 4" xfId="16643" xr:uid="{CEA1445B-63C1-4221-8FDB-1D807D501AA1}"/>
    <cellStyle name="Note 4 2 6" xfId="8254" xr:uid="{9098EDDC-168C-40D4-A83E-61C063672857}"/>
    <cellStyle name="Note 4 2 6 2" xfId="11858" xr:uid="{A3315945-EDAB-4FB8-927E-15D6B6470482}"/>
    <cellStyle name="Note 4 2 6 2 2" xfId="21305" xr:uid="{5E13292E-B66E-4788-A7A5-2AF00EAF419E}"/>
    <cellStyle name="Note 4 2 6 2 3" xfId="25719" xr:uid="{0FEC67CB-5C9E-47DC-87C2-1BEE32DF9B3A}"/>
    <cellStyle name="Note 4 2 6 3" xfId="13977" xr:uid="{4FA4A37F-047A-43A7-851E-190A4E63FBA0}"/>
    <cellStyle name="Note 4 2 6 3 2" xfId="23424" xr:uid="{C984849F-832E-420C-A189-EB7375CFAB83}"/>
    <cellStyle name="Note 4 2 6 4" xfId="17699" xr:uid="{0B644804-4775-4E0F-860C-6DB049192684}"/>
    <cellStyle name="Note 4 2 7" xfId="8481" xr:uid="{A2A0081F-D5AE-4AF8-90D5-AB8553260AEF}"/>
    <cellStyle name="Note 4 2 7 2" xfId="12047" xr:uid="{55BC9A88-6BEA-429A-8C59-0F2BD2F0147C}"/>
    <cellStyle name="Note 4 2 7 2 2" xfId="21494" xr:uid="{8DD17217-0997-4CFF-8BAA-F5C219748D11}"/>
    <cellStyle name="Note 4 2 7 2 3" xfId="25889" xr:uid="{CE39F5AA-C77F-4572-9190-1A6C9C164722}"/>
    <cellStyle name="Note 4 2 7 3" xfId="14185" xr:uid="{A1AD5486-3E16-48A1-B857-E1A18D5BCBA3}"/>
    <cellStyle name="Note 4 2 7 3 2" xfId="23632" xr:uid="{6152A241-1C9B-484A-B7CF-2484919F0696}"/>
    <cellStyle name="Note 4 2 7 4" xfId="17926" xr:uid="{F5D9FB84-E40E-45A7-A8B8-AFF087CE3906}"/>
    <cellStyle name="Note 4 2 8" xfId="8754" xr:uid="{02A4D175-41E6-4B3A-94CA-04A24B4267A3}"/>
    <cellStyle name="Note 4 2 8 2" xfId="12272" xr:uid="{EB26DC4A-744E-4D9C-B65C-332A197CEDD2}"/>
    <cellStyle name="Note 4 2 8 2 2" xfId="21719" xr:uid="{3AC5C20B-BA84-4779-B613-8F751122F322}"/>
    <cellStyle name="Note 4 2 8 2 3" xfId="26113" xr:uid="{28D3E627-BAC1-4E5F-8E22-BB734423683F}"/>
    <cellStyle name="Note 4 2 8 3" xfId="14457" xr:uid="{D1B9DB1A-EAA6-4580-88DE-20AD861ADE06}"/>
    <cellStyle name="Note 4 2 8 3 2" xfId="23904" xr:uid="{360A27C7-5E3E-4D6A-9DC6-6A24D080C9E0}"/>
    <cellStyle name="Note 4 2 8 4" xfId="18199" xr:uid="{6D95263B-A8EF-4B1C-85C3-DFE534060C94}"/>
    <cellStyle name="Note 4 2 9" xfId="8224" xr:uid="{AE65400A-1E3D-4A48-9461-7B6DCAFF7103}"/>
    <cellStyle name="Note 4 2 9 2" xfId="11832" xr:uid="{D396413E-CE77-42D6-A737-AF2974280001}"/>
    <cellStyle name="Note 4 2 9 2 2" xfId="21279" xr:uid="{0CDBD05D-A639-496B-BE99-81EE61D6B9A7}"/>
    <cellStyle name="Note 4 2 9 2 3" xfId="25693" xr:uid="{8113C575-766D-468C-9970-DF31EA25E3E5}"/>
    <cellStyle name="Note 4 2 9 3" xfId="13947" xr:uid="{4F8179E7-8A89-4185-8D6F-B6D374CAE6AD}"/>
    <cellStyle name="Note 4 2 9 3 2" xfId="23394" xr:uid="{76F41FF0-0368-47C7-B67D-CCA7301470B5}"/>
    <cellStyle name="Note 4 2 9 4" xfId="17669" xr:uid="{0F96F9F0-C907-4C22-80DD-CA2B004F5ECA}"/>
    <cellStyle name="Note 4 3" xfId="4119" xr:uid="{407B36F6-BC09-44C2-A215-7F6B569FEB96}"/>
    <cellStyle name="Note 4 3 10" xfId="27653" xr:uid="{0E8C7E3B-87BE-4558-BE8E-2D71131C676B}"/>
    <cellStyle name="Note 4 3 11" xfId="27347" xr:uid="{F5629BE2-5E80-400A-A743-56D6970438F1}"/>
    <cellStyle name="Note 4 3 2" xfId="5568" xr:uid="{04B3B753-B150-464C-9DC7-1B8D5D99B02B}"/>
    <cellStyle name="Note 4 3 2 10" xfId="26794" xr:uid="{D54B34F9-CDAD-483C-BB4D-F84DCDCEFF6B}"/>
    <cellStyle name="Note 4 3 2 2" xfId="6438" xr:uid="{109511BB-9B9C-4479-8455-9E4AB43D867C}"/>
    <cellStyle name="Note 4 3 2 2 2" xfId="7107" xr:uid="{A7AABED6-B26E-4725-85B7-5FE62770A98F}"/>
    <cellStyle name="Note 4 3 2 2 2 2" xfId="10837" xr:uid="{9F02600E-60FC-4757-96A9-895CBDB3710C}"/>
    <cellStyle name="Note 4 3 2 2 2 2 2" xfId="20284" xr:uid="{749C5AD3-3EDC-49FB-982C-F8543C4BDB3D}"/>
    <cellStyle name="Note 4 3 2 2 2 3" xfId="16555" xr:uid="{DDF2128A-785E-4F62-9430-EA5ECD4919A4}"/>
    <cellStyle name="Note 4 3 2 2 3" xfId="10168" xr:uid="{A0EE4A71-4389-4255-8200-0818D0D7681E}"/>
    <cellStyle name="Note 4 3 2 2 3 2" xfId="19614" xr:uid="{0326D26F-BF56-4FC5-BB54-3CF643F5F606}"/>
    <cellStyle name="Note 4 3 2 2 4" xfId="15885" xr:uid="{DA74F7D5-3AD4-4D20-AFD1-5F4C439E0949}"/>
    <cellStyle name="Note 4 3 2 2 5" xfId="28408" xr:uid="{238C98B8-1C71-43AE-90A8-9692BF8CAC4C}"/>
    <cellStyle name="Note 4 3 2 2 6" xfId="28450" xr:uid="{6231C018-F70C-4B10-B760-FE31EBC8073D}"/>
    <cellStyle name="Note 4 3 2 2 7" xfId="28914" xr:uid="{D5F4A9A6-E7A3-4A27-9AC0-37C10CD41F4C}"/>
    <cellStyle name="Note 4 3 2 3" xfId="7277" xr:uid="{229975A1-C801-4580-AC2B-ECB2A07C797C}"/>
    <cellStyle name="Note 4 3 2 3 2" xfId="11006" xr:uid="{F2990B9A-0BAD-4921-8834-F8948AD8B06E}"/>
    <cellStyle name="Note 4 3 2 3 2 2" xfId="20453" xr:uid="{5F87FCAA-5760-4A6C-AE25-890BD97FC726}"/>
    <cellStyle name="Note 4 3 2 3 2 3" xfId="24877" xr:uid="{0D23A1A1-818E-4B90-9A23-EE04594C5A32}"/>
    <cellStyle name="Note 4 3 2 3 3" xfId="13012" xr:uid="{98206A23-A9AB-4958-9431-6466ECD28BAC}"/>
    <cellStyle name="Note 4 3 2 3 3 2" xfId="22459" xr:uid="{F806CAED-2B1F-4BB9-B8C0-88C3CEB97443}"/>
    <cellStyle name="Note 4 3 2 3 4" xfId="16724" xr:uid="{1158B1CB-A35D-4E58-BF8A-46F5E5EA821A}"/>
    <cellStyle name="Note 4 3 2 4" xfId="8828" xr:uid="{F1D47138-B697-4223-BF3B-682C151330D9}"/>
    <cellStyle name="Note 4 3 2 4 2" xfId="12338" xr:uid="{67A6FDAE-7B36-41B2-8C7E-8C8AC2C6373E}"/>
    <cellStyle name="Note 4 3 2 4 2 2" xfId="21785" xr:uid="{0607A067-D9A5-425B-B598-E02C006476FB}"/>
    <cellStyle name="Note 4 3 2 4 2 3" xfId="26177" xr:uid="{5CBEA83C-DD19-4C46-AFE8-402A45D7898A}"/>
    <cellStyle name="Note 4 3 2 4 3" xfId="14529" xr:uid="{4DFE26A9-740F-4EF0-B4BF-240F0161BC71}"/>
    <cellStyle name="Note 4 3 2 4 3 2" xfId="23976" xr:uid="{77C6678D-3EBB-49B2-BE56-17526EDFE4DD}"/>
    <cellStyle name="Note 4 3 2 4 4" xfId="18273" xr:uid="{14ABD465-05CF-4D6B-8EA4-EC90F4C9D06B}"/>
    <cellStyle name="Note 4 3 2 5" xfId="9256" xr:uid="{0C818800-092C-4DF6-9AF3-72E3F22565E0}"/>
    <cellStyle name="Note 4 3 2 5 2" xfId="12708" xr:uid="{4C14C663-ED9D-46FF-B99B-FD5210981690}"/>
    <cellStyle name="Note 4 3 2 5 2 2" xfId="22155" xr:uid="{3F6877C6-29BF-43A7-90CB-AB50B9404793}"/>
    <cellStyle name="Note 4 3 2 5 2 3" xfId="26545" xr:uid="{A724169D-EB1D-499E-9C42-42029D5F50FC}"/>
    <cellStyle name="Note 4 3 2 5 3" xfId="14955" xr:uid="{3FB7986D-5E81-4C28-A831-1451AE07C30D}"/>
    <cellStyle name="Note 4 3 2 5 3 2" xfId="24402" xr:uid="{D0CB4418-952C-4DDF-AB27-359B7B6A742D}"/>
    <cellStyle name="Note 4 3 2 5 4" xfId="18701" xr:uid="{19A30A82-834D-4684-8A91-E92C142FAF9F}"/>
    <cellStyle name="Note 4 3 2 6" xfId="9349" xr:uid="{2E1A5DB8-C26C-4835-A675-7E11688D3D05}"/>
    <cellStyle name="Note 4 3 2 6 2" xfId="12785" xr:uid="{A5CCAA19-E1CE-4001-80C3-3CAE094488E7}"/>
    <cellStyle name="Note 4 3 2 6 2 2" xfId="22232" xr:uid="{24C19662-64C2-4593-AD32-27B815CAEBAA}"/>
    <cellStyle name="Note 4 3 2 6 2 3" xfId="26622" xr:uid="{8B7E458A-90FD-4CB7-A9CB-A2609D5397CC}"/>
    <cellStyle name="Note 4 3 2 6 3" xfId="15048" xr:uid="{AD832D65-DAF1-4EDC-BCBE-C14236819D24}"/>
    <cellStyle name="Note 4 3 2 6 3 2" xfId="24495" xr:uid="{10E9CF54-5D90-4174-980E-54AC30DCD496}"/>
    <cellStyle name="Note 4 3 2 6 4" xfId="18794" xr:uid="{F53BFF64-0B96-455B-AB68-E5C72A4D0EE9}"/>
    <cellStyle name="Note 4 3 2 7" xfId="9089" xr:uid="{F5B41A7A-D8D6-4D5D-BD7C-AD0E7D751F66}"/>
    <cellStyle name="Note 4 3 2 7 2" xfId="12568" xr:uid="{87FFE84B-2130-43A8-98C3-8DE636922F15}"/>
    <cellStyle name="Note 4 3 2 7 2 2" xfId="22015" xr:uid="{256C5D4F-8F06-470B-83CD-97B29A19B53E}"/>
    <cellStyle name="Note 4 3 2 7 2 3" xfId="26407" xr:uid="{2E612561-3B3D-4B1E-B669-FCD3D0C4DB68}"/>
    <cellStyle name="Note 4 3 2 7 3" xfId="14790" xr:uid="{C7E6DB53-F69C-4C8C-AFB5-39FA825C57D7}"/>
    <cellStyle name="Note 4 3 2 7 3 2" xfId="24237" xr:uid="{DC495DAB-30C5-427B-B1B7-CE9B593C4A52}"/>
    <cellStyle name="Note 4 3 2 7 4" xfId="18534" xr:uid="{3353D080-3716-4D1F-86E7-3A3707FB3B31}"/>
    <cellStyle name="Note 4 3 2 8" xfId="9477" xr:uid="{D3DE775D-D985-4C64-9E6D-CE2269E3BAB0}"/>
    <cellStyle name="Note 4 3 2 8 2" xfId="15175" xr:uid="{46D59464-A1CD-4A8E-ABCB-36C466B2F80E}"/>
    <cellStyle name="Note 4 3 2 8 2 2" xfId="24622" xr:uid="{B5CDDCEA-B3BA-46D6-B863-66A9D6D76BFE}"/>
    <cellStyle name="Note 4 3 2 8 3" xfId="18922" xr:uid="{843B9788-9DBC-494B-BF7F-B64CE0940826}"/>
    <cellStyle name="Note 4 3 2 9" xfId="27959" xr:uid="{70918925-509A-42A5-9FC9-418A30599409}"/>
    <cellStyle name="Note 4 3 3" xfId="6302" xr:uid="{71D5102D-FB24-464F-8FFF-99422CF4B5C5}"/>
    <cellStyle name="Note 4 3 3 2" xfId="6970" xr:uid="{D7AEC8CA-D668-4410-974E-E5B11747A396}"/>
    <cellStyle name="Note 4 3 3 2 2" xfId="10700" xr:uid="{B7A21843-54A5-4546-9260-8127F1EB632F}"/>
    <cellStyle name="Note 4 3 3 2 2 2" xfId="20147" xr:uid="{9B81C6A2-9BB5-47EB-9523-ADD28DCBCA81}"/>
    <cellStyle name="Note 4 3 3 2 3" xfId="16418" xr:uid="{A436B484-BD16-4C75-8D1F-4D832124B880}"/>
    <cellStyle name="Note 4 3 3 3" xfId="10031" xr:uid="{B1063C0C-7677-4ADF-8852-3A4574AE3BA0}"/>
    <cellStyle name="Note 4 3 3 3 2" xfId="19477" xr:uid="{E24F67C5-3175-4595-88E7-81F803421770}"/>
    <cellStyle name="Note 4 3 3 4" xfId="15748" xr:uid="{28C6513D-6320-46EA-8DCF-C96ADCFCC727}"/>
    <cellStyle name="Note 4 3 3 5" xfId="28310" xr:uid="{4D16C461-26E7-49FC-8D0E-43BE42954646}"/>
    <cellStyle name="Note 4 3 3 6" xfId="27397" xr:uid="{462F4BAF-DF73-4F81-83A4-B0F90EEBCF8C}"/>
    <cellStyle name="Note 4 3 3 7" xfId="28818" xr:uid="{01BA19A2-0AD3-49E7-B4F2-218866B237B3}"/>
    <cellStyle name="Note 4 3 4" xfId="7316" xr:uid="{42380220-BD2A-41AC-A32E-C37945D958DE}"/>
    <cellStyle name="Note 4 3 4 2" xfId="11045" xr:uid="{3E7F07F4-9CFE-4893-A822-02D36EDF12AD}"/>
    <cellStyle name="Note 4 3 4 2 2" xfId="20492" xr:uid="{5B120FD0-5A6A-4FF3-B0CB-0C1F7307C6F0}"/>
    <cellStyle name="Note 4 3 4 2 3" xfId="24916" xr:uid="{401E11F8-B0DD-4840-85E5-1B32E8535F34}"/>
    <cellStyle name="Note 4 3 4 3" xfId="13051" xr:uid="{29C60CE9-FA95-454D-863B-3113A899E473}"/>
    <cellStyle name="Note 4 3 4 3 2" xfId="22498" xr:uid="{72EA8939-C2DE-4A90-AEB2-A56A003347C4}"/>
    <cellStyle name="Note 4 3 4 4" xfId="16763" xr:uid="{509796ED-1BFF-4A31-AA68-6B41FB00DDBF}"/>
    <cellStyle name="Note 4 3 5" xfId="7706" xr:uid="{480E4E01-BDFB-4228-B4A2-BF98DBF57183}"/>
    <cellStyle name="Note 4 3 5 2" xfId="11395" xr:uid="{88601E79-9B7F-4030-B62A-69F3C284DD6D}"/>
    <cellStyle name="Note 4 3 5 2 2" xfId="20842" xr:uid="{FDAF860D-CEEC-4C2F-B19F-A7B00D7B2C38}"/>
    <cellStyle name="Note 4 3 5 2 3" xfId="25261" xr:uid="{3724D12E-F256-43B5-B8FC-4983BE29D1C8}"/>
    <cellStyle name="Note 4 3 5 3" xfId="13434" xr:uid="{E92F04A7-9B06-41C5-B447-E3BCC6AE94A7}"/>
    <cellStyle name="Note 4 3 5 3 2" xfId="22881" xr:uid="{2CE44089-9990-44F3-9636-265544410563}"/>
    <cellStyle name="Note 4 3 5 4" xfId="17151" xr:uid="{73C1B04A-D2A8-414D-AC2D-2FFF345C5ABF}"/>
    <cellStyle name="Note 4 3 6" xfId="8013" xr:uid="{6D2F36BD-0DED-4AB6-9324-9FE03984DCC6}"/>
    <cellStyle name="Note 4 3 6 2" xfId="11661" xr:uid="{17C031AB-5F95-4936-AA68-DC9D706CA7A6}"/>
    <cellStyle name="Note 4 3 6 2 2" xfId="21108" xr:uid="{5438203A-FDBA-42E4-98A0-6F0515F282E1}"/>
    <cellStyle name="Note 4 3 6 2 3" xfId="25526" xr:uid="{D97F68D3-9005-448A-9574-A015C468195F}"/>
    <cellStyle name="Note 4 3 6 3" xfId="13740" xr:uid="{C72D4ACD-3E96-4F10-941B-B630A1966E9F}"/>
    <cellStyle name="Note 4 3 6 3 2" xfId="23187" xr:uid="{C841056C-245C-4C7D-8431-D61A384D1851}"/>
    <cellStyle name="Note 4 3 6 4" xfId="17458" xr:uid="{A82D8A7A-7676-4051-B93F-EFE92CE4CBED}"/>
    <cellStyle name="Note 4 3 7" xfId="7568" xr:uid="{CCD520C6-0C80-412E-9F68-056B1C165F5D}"/>
    <cellStyle name="Note 4 3 7 2" xfId="11290" xr:uid="{5E4FD8E2-9BB3-452E-9BAF-ECE027024383}"/>
    <cellStyle name="Note 4 3 7 2 2" xfId="20737" xr:uid="{A6BB6BF0-204B-4161-9372-E8F833BD6AC4}"/>
    <cellStyle name="Note 4 3 7 2 3" xfId="25157" xr:uid="{63DF27DC-504A-40B9-89E5-B060C20BEA44}"/>
    <cellStyle name="Note 4 3 7 3" xfId="13297" xr:uid="{4556B328-C559-4480-AE1B-C680D452FEB5}"/>
    <cellStyle name="Note 4 3 7 3 2" xfId="22744" xr:uid="{E44BF382-E857-4BD0-81D5-53DDBCF0F933}"/>
    <cellStyle name="Note 4 3 7 4" xfId="17013" xr:uid="{5103C02D-FFED-437E-90C5-9EF3BCF8FCBF}"/>
    <cellStyle name="Note 4 3 8" xfId="9179" xr:uid="{84D99AFF-77D0-4204-8DEC-66EF26D1381A}"/>
    <cellStyle name="Note 4 3 8 2" xfId="12640" xr:uid="{7EA73F0D-C343-41C3-9D87-F8F016540C3F}"/>
    <cellStyle name="Note 4 3 8 2 2" xfId="22087" xr:uid="{96F17E34-1154-4C8A-9123-C0E6C3E3ADE9}"/>
    <cellStyle name="Note 4 3 8 2 3" xfId="26478" xr:uid="{EAC43114-712F-48DB-A52F-765252035B88}"/>
    <cellStyle name="Note 4 3 8 3" xfId="14879" xr:uid="{47C76631-15FF-49A9-9FEE-2F427A1DB548}"/>
    <cellStyle name="Note 4 3 8 3 2" xfId="24326" xr:uid="{A4622DB8-02B5-433F-8E69-C6D61B2DBCA1}"/>
    <cellStyle name="Note 4 3 8 4" xfId="18624" xr:uid="{6F06B84E-2587-49FC-8680-BC5A754D1B54}"/>
    <cellStyle name="Note 4 3 9" xfId="8290" xr:uid="{F37CB9E0-6D11-42CB-9F18-B0072DA5DF95}"/>
    <cellStyle name="Note 4 3 9 2" xfId="14013" xr:uid="{4F3F29B8-8E65-4133-A5C2-88BD57627678}"/>
    <cellStyle name="Note 4 3 9 2 2" xfId="23460" xr:uid="{19C7E731-27D5-457E-8619-446A6104A7A1}"/>
    <cellStyle name="Note 4 3 9 3" xfId="17735" xr:uid="{AD55E574-EF10-42C8-B2E8-B6FF0FAC633E}"/>
    <cellStyle name="Note 4 4" xfId="4120" xr:uid="{4767E206-B8A6-4C28-8FA7-9CD36FC868F0}"/>
    <cellStyle name="Note 4 4 10" xfId="27654" xr:uid="{D32BC934-6457-43AB-82DC-40425F430827}"/>
    <cellStyle name="Note 4 4 11" xfId="26875" xr:uid="{DA8251F2-06F9-43EF-BE12-52102F344E4A}"/>
    <cellStyle name="Note 4 4 2" xfId="5569" xr:uid="{1FA070FC-7EDC-4D34-8265-39E36C545945}"/>
    <cellStyle name="Note 4 4 2 10" xfId="26793" xr:uid="{A352478E-3BB5-425E-AB67-4FFDBE0742FE}"/>
    <cellStyle name="Note 4 4 2 2" xfId="6439" xr:uid="{623820FA-DE14-4D85-9FCD-1D38E2295447}"/>
    <cellStyle name="Note 4 4 2 2 2" xfId="7108" xr:uid="{C6C6AEAD-C176-4FE8-95C7-390EA4472AC0}"/>
    <cellStyle name="Note 4 4 2 2 2 2" xfId="10838" xr:uid="{D6896C56-4E8B-4AAA-9AC1-BF12B115304D}"/>
    <cellStyle name="Note 4 4 2 2 2 2 2" xfId="20285" xr:uid="{72FDE64E-EB8F-4EE0-B1B1-45A75F4FF5FF}"/>
    <cellStyle name="Note 4 4 2 2 2 3" xfId="16556" xr:uid="{2C45C6AF-022F-4AB8-8CA3-2AA4371A3BC0}"/>
    <cellStyle name="Note 4 4 2 2 3" xfId="10169" xr:uid="{946E8BA7-23DE-46F5-A637-50CA6AB9D7F2}"/>
    <cellStyle name="Note 4 4 2 2 3 2" xfId="19615" xr:uid="{EE3105D6-DB1E-467C-9538-5DF21C2A7961}"/>
    <cellStyle name="Note 4 4 2 2 4" xfId="15886" xr:uid="{77317309-73A8-47B4-8EEE-FECDFA67E3F3}"/>
    <cellStyle name="Note 4 4 2 2 5" xfId="28409" xr:uid="{27DAAFCD-68A1-4219-BAB7-B4A167DB902F}"/>
    <cellStyle name="Note 4 4 2 2 6" xfId="26833" xr:uid="{5D325EFE-254B-4A98-A88F-FF5D29389E2E}"/>
    <cellStyle name="Note 4 4 2 2 7" xfId="28915" xr:uid="{68816506-5325-4118-97D6-37D970F230D1}"/>
    <cellStyle name="Note 4 4 2 3" xfId="7276" xr:uid="{0FB3D779-1DE2-44F1-A517-1A0D2D117CBF}"/>
    <cellStyle name="Note 4 4 2 3 2" xfId="11005" xr:uid="{6CB5B618-1312-417E-9929-1490337466D5}"/>
    <cellStyle name="Note 4 4 2 3 2 2" xfId="20452" xr:uid="{437D5992-4FE2-46DB-992F-C5D41AD70E53}"/>
    <cellStyle name="Note 4 4 2 3 2 3" xfId="24876" xr:uid="{CBB5ADBA-A6B6-4F5D-9696-203D709B8A41}"/>
    <cellStyle name="Note 4 4 2 3 3" xfId="13011" xr:uid="{66332856-8D43-48FA-B3A0-CE1686924E5F}"/>
    <cellStyle name="Note 4 4 2 3 3 2" xfId="22458" xr:uid="{718E0673-DCDD-4D2E-978B-03311FF59B26}"/>
    <cellStyle name="Note 4 4 2 3 4" xfId="16723" xr:uid="{F9E8743A-9950-4AF2-9E98-6F854EC93780}"/>
    <cellStyle name="Note 4 4 2 4" xfId="8065" xr:uid="{315B8445-7328-4EDE-84B3-313DE485118E}"/>
    <cellStyle name="Note 4 4 2 4 2" xfId="11705" xr:uid="{B1B63113-6D3F-4D7E-BAA4-E5AF89514878}"/>
    <cellStyle name="Note 4 4 2 4 2 2" xfId="21152" xr:uid="{B3D92606-3103-42B7-9A83-D52C0FDBA097}"/>
    <cellStyle name="Note 4 4 2 4 2 3" xfId="25568" xr:uid="{2FD79E65-4032-4FA7-9BE7-C6A384BE891F}"/>
    <cellStyle name="Note 4 4 2 4 3" xfId="13790" xr:uid="{687AFCB4-8EDF-4D14-8384-3B29B7BCE3DF}"/>
    <cellStyle name="Note 4 4 2 4 3 2" xfId="23237" xr:uid="{33F0C034-4A5D-4EF4-8121-CEED22D1C402}"/>
    <cellStyle name="Note 4 4 2 4 4" xfId="17510" xr:uid="{20C48762-F033-40AE-BCDB-219AB28BF653}"/>
    <cellStyle name="Note 4 4 2 5" xfId="9257" xr:uid="{EE928D53-174D-42A4-88F4-B064BCFC1F45}"/>
    <cellStyle name="Note 4 4 2 5 2" xfId="12709" xr:uid="{7428C6E6-D2CC-4EBF-86DA-DAF9FCDE5DC5}"/>
    <cellStyle name="Note 4 4 2 5 2 2" xfId="22156" xr:uid="{837B8C39-2C78-4933-A468-1928D5D3AD24}"/>
    <cellStyle name="Note 4 4 2 5 2 3" xfId="26546" xr:uid="{4E241134-FA90-459A-9B8C-7581763DF9AE}"/>
    <cellStyle name="Note 4 4 2 5 3" xfId="14956" xr:uid="{915D0AC7-1AD8-415D-841C-247E2D6FEA98}"/>
    <cellStyle name="Note 4 4 2 5 3 2" xfId="24403" xr:uid="{D6C638CD-B59F-4985-90B3-D81CCBEFB6A2}"/>
    <cellStyle name="Note 4 4 2 5 4" xfId="18702" xr:uid="{BDBA0B4F-5E3A-467C-8D94-3AA60C83AE3D}"/>
    <cellStyle name="Note 4 4 2 6" xfId="9350" xr:uid="{57767E7F-2C4E-4692-A4E8-835A77954F42}"/>
    <cellStyle name="Note 4 4 2 6 2" xfId="12786" xr:uid="{947F494F-74A2-4CE1-9E52-0DDBFDFBA25D}"/>
    <cellStyle name="Note 4 4 2 6 2 2" xfId="22233" xr:uid="{B517C34F-1DEA-4CE1-9C20-BB982B3A8D93}"/>
    <cellStyle name="Note 4 4 2 6 2 3" xfId="26623" xr:uid="{FD714692-7835-47FE-81AF-EC60B67107FE}"/>
    <cellStyle name="Note 4 4 2 6 3" xfId="15049" xr:uid="{BD1CDD12-E738-4865-835C-3707DB0F263B}"/>
    <cellStyle name="Note 4 4 2 6 3 2" xfId="24496" xr:uid="{EE9D1048-4AE9-47AA-88AC-347332FB5AB2}"/>
    <cellStyle name="Note 4 4 2 6 4" xfId="18795" xr:uid="{1DEB61F7-156C-443E-B61D-C2E45D872B27}"/>
    <cellStyle name="Note 4 4 2 7" xfId="7936" xr:uid="{03AB4A76-2BA1-4E03-BE50-C398CB0020BE}"/>
    <cellStyle name="Note 4 4 2 7 2" xfId="11590" xr:uid="{990ACA62-3E26-4965-A8E5-86A98023D5C7}"/>
    <cellStyle name="Note 4 4 2 7 2 2" xfId="21037" xr:uid="{2B545CD9-8017-4E6D-970C-704C21BAD20F}"/>
    <cellStyle name="Note 4 4 2 7 2 3" xfId="25455" xr:uid="{1F7DB638-5122-43FF-BCB1-B243D7D77182}"/>
    <cellStyle name="Note 4 4 2 7 3" xfId="13663" xr:uid="{FE2A6FBD-7196-49B6-AE54-974E48A67308}"/>
    <cellStyle name="Note 4 4 2 7 3 2" xfId="23110" xr:uid="{D2B37E3E-8B89-4B4F-8A84-3D85304B3AA6}"/>
    <cellStyle name="Note 4 4 2 7 4" xfId="17381" xr:uid="{C3A15741-F3AA-418D-931F-305986859334}"/>
    <cellStyle name="Note 4 4 2 8" xfId="9478" xr:uid="{4C22A417-9C67-42ED-91F0-F00D38165914}"/>
    <cellStyle name="Note 4 4 2 8 2" xfId="15176" xr:uid="{F2884485-733A-4E3C-8628-E758A2B89A9E}"/>
    <cellStyle name="Note 4 4 2 8 2 2" xfId="24623" xr:uid="{E8477BBA-C1A2-4693-A3FB-18B864458DF0}"/>
    <cellStyle name="Note 4 4 2 8 3" xfId="18923" xr:uid="{33434759-138B-4901-85F0-FD9F9483D556}"/>
    <cellStyle name="Note 4 4 2 9" xfId="27960" xr:uid="{5D4D8385-0696-4552-8E00-FCF74C71CCE5}"/>
    <cellStyle name="Note 4 4 3" xfId="6303" xr:uid="{1C58D6A4-BCA4-44BD-8070-187FC60B322C}"/>
    <cellStyle name="Note 4 4 3 2" xfId="6971" xr:uid="{F3C74635-84C2-413E-8DC7-30A07408BF57}"/>
    <cellStyle name="Note 4 4 3 2 2" xfId="10701" xr:uid="{93E9EA9F-F6A9-415E-8A88-4CEAF54D911A}"/>
    <cellStyle name="Note 4 4 3 2 2 2" xfId="20148" xr:uid="{147BDAED-24AE-495B-811C-11F343CFB6F4}"/>
    <cellStyle name="Note 4 4 3 2 3" xfId="16419" xr:uid="{520ECA48-F94C-4546-AB84-8D29FB00DCBE}"/>
    <cellStyle name="Note 4 4 3 3" xfId="10032" xr:uid="{A2F47E3C-830A-4B2C-88FA-F2D75DF28F9E}"/>
    <cellStyle name="Note 4 4 3 3 2" xfId="19478" xr:uid="{AD263B5E-1088-48EB-A708-DF4139E736B8}"/>
    <cellStyle name="Note 4 4 3 4" xfId="15749" xr:uid="{12DF02C0-77AE-47B0-8969-279D5E46D025}"/>
    <cellStyle name="Note 4 4 3 5" xfId="28311" xr:uid="{93BEF51A-6F85-4808-8869-EFD167AF7DE5}"/>
    <cellStyle name="Note 4 4 3 6" xfId="27100" xr:uid="{B10DFC9B-60ED-4A49-A1B8-6713B3AA51FB}"/>
    <cellStyle name="Note 4 4 3 7" xfId="28819" xr:uid="{AB4A3741-7416-475C-A5F7-179D4907D1D2}"/>
    <cellStyle name="Note 4 4 4" xfId="7195" xr:uid="{A8D84415-6DCE-4AD9-A43B-989A9D885169}"/>
    <cellStyle name="Note 4 4 4 2" xfId="10924" xr:uid="{ACA5C855-10BA-41B1-95AF-9B7C528BAFD5}"/>
    <cellStyle name="Note 4 4 4 2 2" xfId="20371" xr:uid="{74364D00-BB5A-4ED8-8E20-53166A6774BB}"/>
    <cellStyle name="Note 4 4 4 2 3" xfId="24795" xr:uid="{34A48C37-0872-4D33-8FA1-CE63A817AC26}"/>
    <cellStyle name="Note 4 4 4 3" xfId="12930" xr:uid="{4BF8DCB5-011C-48BA-9E2E-24EFFBA2BC7D}"/>
    <cellStyle name="Note 4 4 4 3 2" xfId="22377" xr:uid="{697312D9-680A-4297-B352-A78C42E4E7AB}"/>
    <cellStyle name="Note 4 4 4 4" xfId="16642" xr:uid="{ADD9B646-DB8A-4DFE-89D3-4A11DC5B63C9}"/>
    <cellStyle name="Note 4 4 5" xfId="8894" xr:uid="{F1890E8F-C82A-46ED-8FE7-79DF325063D9}"/>
    <cellStyle name="Note 4 4 5 2" xfId="12388" xr:uid="{569D8117-DA2B-4B39-B1B9-4741990F31A9}"/>
    <cellStyle name="Note 4 4 5 2 2" xfId="21835" xr:uid="{E734D412-7A97-4582-A601-88EAB310CDC7}"/>
    <cellStyle name="Note 4 4 5 2 3" xfId="26227" xr:uid="{D7AE8F99-3CE6-4BA0-95D7-6B34B120BEA3}"/>
    <cellStyle name="Note 4 4 5 3" xfId="14595" xr:uid="{035E338E-B416-4BDB-AFCA-0BE0E58D6981}"/>
    <cellStyle name="Note 4 4 5 3 2" xfId="24042" xr:uid="{C9D0A439-9813-4CA5-A424-DDD8322687F0}"/>
    <cellStyle name="Note 4 4 5 4" xfId="18339" xr:uid="{803FCC7D-5060-4FA7-AEE8-C454E859567C}"/>
    <cellStyle name="Note 4 4 6" xfId="8480" xr:uid="{15E3E956-D3D7-490F-ABDD-8BFF7B94CE8A}"/>
    <cellStyle name="Note 4 4 6 2" xfId="12046" xr:uid="{71C121D5-4763-4A97-822C-27687CCF36F7}"/>
    <cellStyle name="Note 4 4 6 2 2" xfId="21493" xr:uid="{8E175B59-799A-46A1-8464-D50D81563991}"/>
    <cellStyle name="Note 4 4 6 2 3" xfId="25888" xr:uid="{715AA415-7DDF-45E1-9272-C7A6EE64A358}"/>
    <cellStyle name="Note 4 4 6 3" xfId="14184" xr:uid="{450CC79C-8417-4577-BD3D-BB718D15C679}"/>
    <cellStyle name="Note 4 4 6 3 2" xfId="23631" xr:uid="{61BA4C05-B82D-4B7B-A120-8527D074904C}"/>
    <cellStyle name="Note 4 4 6 4" xfId="17925" xr:uid="{7848E7B6-96BD-484B-9FB3-90FA806026E3}"/>
    <cellStyle name="Note 4 4 7" xfId="8641" xr:uid="{6873CD52-B2B4-4231-9DF8-EEDFFC86EE76}"/>
    <cellStyle name="Note 4 4 7 2" xfId="12184" xr:uid="{27F6EBBD-67DA-4E7B-A6BC-8E4678FBB56A}"/>
    <cellStyle name="Note 4 4 7 2 2" xfId="21631" xr:uid="{4AD43B18-42A2-48CB-97DE-285F8B9EE59F}"/>
    <cellStyle name="Note 4 4 7 2 3" xfId="26025" xr:uid="{66F0CF5B-C85E-4DBE-AB7D-2C1C0FD7DB44}"/>
    <cellStyle name="Note 4 4 7 3" xfId="14344" xr:uid="{4610ED4F-6244-41F2-A78D-06648B6BDA5C}"/>
    <cellStyle name="Note 4 4 7 3 2" xfId="23791" xr:uid="{737609AD-EB09-424F-8862-E82B1D1741AA}"/>
    <cellStyle name="Note 4 4 7 4" xfId="18086" xr:uid="{6A1E74A7-AD19-4B46-B72B-16D1CEA642EE}"/>
    <cellStyle name="Note 4 4 8" xfId="8050" xr:uid="{EA0E26E6-A6EC-4CD1-B596-339BCCCF8F10}"/>
    <cellStyle name="Note 4 4 8 2" xfId="11691" xr:uid="{E5727030-5DEE-46C8-9609-3FEAE2D20C12}"/>
    <cellStyle name="Note 4 4 8 2 2" xfId="21138" xr:uid="{DB5D4817-F788-4CD6-B806-2C74B9A24110}"/>
    <cellStyle name="Note 4 4 8 2 3" xfId="25554" xr:uid="{03B0ECCF-7215-4796-A817-8786C181096F}"/>
    <cellStyle name="Note 4 4 8 3" xfId="13775" xr:uid="{06994CBE-5BB0-480B-8B47-D1B2300C0583}"/>
    <cellStyle name="Note 4 4 8 3 2" xfId="23222" xr:uid="{B722ABA6-A8C1-4D0E-9240-A5A2CD817244}"/>
    <cellStyle name="Note 4 4 8 4" xfId="17495" xr:uid="{30BE6F89-1F3D-403F-B593-77E6C1F3C417}"/>
    <cellStyle name="Note 4 4 9" xfId="8200" xr:uid="{9B7E758D-27DD-4180-9EEA-3244C0532445}"/>
    <cellStyle name="Note 4 4 9 2" xfId="13923" xr:uid="{8C1C96FD-605E-43E2-9A5E-3CE19BA4297A}"/>
    <cellStyle name="Note 4 4 9 2 2" xfId="23370" xr:uid="{75190242-F4DA-4038-BB28-61BB952F8571}"/>
    <cellStyle name="Note 4 4 9 3" xfId="17645" xr:uid="{AC1BDD4C-E302-41AE-BEB4-AE46E1DE2392}"/>
    <cellStyle name="Note 4 5" xfId="4121" xr:uid="{4F4DB61F-CB99-4D0F-9F27-6EC7D0792E58}"/>
    <cellStyle name="Note 4 5 10" xfId="27655" xr:uid="{8058691B-9BE4-42EC-8D57-E0E2BE2AA501}"/>
    <cellStyle name="Note 4 5 11" xfId="27346" xr:uid="{E700D02F-1C47-4D71-A164-5C8A7CBF343E}"/>
    <cellStyle name="Note 4 5 2" xfId="5570" xr:uid="{F7461F88-49E2-4FF8-88B3-1C6F555F797E}"/>
    <cellStyle name="Note 4 5 2 10" xfId="27771" xr:uid="{89DFF178-8165-412F-9E11-E11A8EFD3C21}"/>
    <cellStyle name="Note 4 5 2 2" xfId="6440" xr:uid="{3CBF61E9-C83E-45B9-B7FF-7D17A8FE317B}"/>
    <cellStyle name="Note 4 5 2 2 2" xfId="7109" xr:uid="{5D8CCA31-505C-413D-8E0C-6E71530623B2}"/>
    <cellStyle name="Note 4 5 2 2 2 2" xfId="10839" xr:uid="{D30A0C69-E842-4D23-9C20-73B3B930E651}"/>
    <cellStyle name="Note 4 5 2 2 2 2 2" xfId="20286" xr:uid="{3A173DBA-3977-43ED-B01E-DC3301AD644A}"/>
    <cellStyle name="Note 4 5 2 2 2 3" xfId="16557" xr:uid="{53342ED0-5352-4E10-B2B8-B65BFC9F3634}"/>
    <cellStyle name="Note 4 5 2 2 3" xfId="10170" xr:uid="{93779FC4-5C01-482E-BAC9-15243FC7852D}"/>
    <cellStyle name="Note 4 5 2 2 3 2" xfId="19616" xr:uid="{042E5304-0A7A-48FF-9025-19CD39722E3D}"/>
    <cellStyle name="Note 4 5 2 2 4" xfId="15887" xr:uid="{2354B08D-C389-476A-BBEB-C69959E36CAA}"/>
    <cellStyle name="Note 4 5 2 2 5" xfId="28410" xr:uid="{FD3A9968-F7F5-48C5-B0A0-71706CD36DC0}"/>
    <cellStyle name="Note 4 5 2 2 6" xfId="27694" xr:uid="{C368D96A-4270-47B2-8602-E517411BF4CF}"/>
    <cellStyle name="Note 4 5 2 2 7" xfId="28916" xr:uid="{57F77DC4-28B6-4036-A558-B112671706FB}"/>
    <cellStyle name="Note 4 5 2 3" xfId="7275" xr:uid="{DB96A569-1F01-461C-A217-46687D727FFE}"/>
    <cellStyle name="Note 4 5 2 3 2" xfId="11004" xr:uid="{D33CC6F2-64B9-48A2-AA49-685092B22831}"/>
    <cellStyle name="Note 4 5 2 3 2 2" xfId="20451" xr:uid="{F0FCEB9D-394A-40C8-85F4-3DB561615D7E}"/>
    <cellStyle name="Note 4 5 2 3 2 3" xfId="24875" xr:uid="{22A872ED-AAA7-4C4B-BCEE-D279E0A7AFB4}"/>
    <cellStyle name="Note 4 5 2 3 3" xfId="13010" xr:uid="{7392686A-AA93-4C9E-80DF-A3D03C900CC0}"/>
    <cellStyle name="Note 4 5 2 3 3 2" xfId="22457" xr:uid="{D2CDD8E3-FA11-4327-BC96-9246C74BDEA7}"/>
    <cellStyle name="Note 4 5 2 3 4" xfId="16722" xr:uid="{78086E3C-D2CE-4C20-BD39-A2A4214044CB}"/>
    <cellStyle name="Note 4 5 2 4" xfId="8067" xr:uid="{22BB18DD-ACA7-450D-8945-F3DF49BA1A12}"/>
    <cellStyle name="Note 4 5 2 4 2" xfId="11707" xr:uid="{ADB59A6B-03E4-4FDA-B21E-E6F41153E0A4}"/>
    <cellStyle name="Note 4 5 2 4 2 2" xfId="21154" xr:uid="{A9752906-C436-4F8D-8737-E5185C58A0E7}"/>
    <cellStyle name="Note 4 5 2 4 2 3" xfId="25570" xr:uid="{8D15C29B-1D90-4742-90C8-06C1D3E61CC9}"/>
    <cellStyle name="Note 4 5 2 4 3" xfId="13792" xr:uid="{846A32F0-AB05-4C21-B808-BF8B4B644AFD}"/>
    <cellStyle name="Note 4 5 2 4 3 2" xfId="23239" xr:uid="{844A18DB-86CA-4358-9F26-BFE2ADC5F91B}"/>
    <cellStyle name="Note 4 5 2 4 4" xfId="17512" xr:uid="{413D83B6-4859-4D42-8B45-2F4C0FCB5686}"/>
    <cellStyle name="Note 4 5 2 5" xfId="9258" xr:uid="{2C8143CA-F1FB-4A03-83FF-905140B43FE3}"/>
    <cellStyle name="Note 4 5 2 5 2" xfId="12710" xr:uid="{6B50DA6E-DE02-416E-BCF0-0203BEEA30EC}"/>
    <cellStyle name="Note 4 5 2 5 2 2" xfId="22157" xr:uid="{422B1908-BAE7-4AE0-9401-F72BABF9053A}"/>
    <cellStyle name="Note 4 5 2 5 2 3" xfId="26547" xr:uid="{3040493D-F6F7-451C-B8B9-E4A019C3810E}"/>
    <cellStyle name="Note 4 5 2 5 3" xfId="14957" xr:uid="{B22DB162-48E0-47A7-B8BB-1A825FC994E8}"/>
    <cellStyle name="Note 4 5 2 5 3 2" xfId="24404" xr:uid="{BC2BBC22-ECEA-4369-834B-55B7C9D989F0}"/>
    <cellStyle name="Note 4 5 2 5 4" xfId="18703" xr:uid="{E7FDBDD2-52F5-4A65-9478-AEF16B7CD5A5}"/>
    <cellStyle name="Note 4 5 2 6" xfId="9351" xr:uid="{C44E1EAB-ABCC-4AB1-8B1B-89DA3C9CA68C}"/>
    <cellStyle name="Note 4 5 2 6 2" xfId="12787" xr:uid="{BB821988-8C1B-42AE-8FC7-962CC05BB42F}"/>
    <cellStyle name="Note 4 5 2 6 2 2" xfId="22234" xr:uid="{4F42FD0B-76DA-40DF-92BA-6E6788811A56}"/>
    <cellStyle name="Note 4 5 2 6 2 3" xfId="26624" xr:uid="{21F61F12-F802-4BE5-AB2E-014B33AFB7DD}"/>
    <cellStyle name="Note 4 5 2 6 3" xfId="15050" xr:uid="{7A4FE905-C6D9-477A-BE1C-BD859BF35CC7}"/>
    <cellStyle name="Note 4 5 2 6 3 2" xfId="24497" xr:uid="{60A59045-DC19-4128-9CF0-2943BD77CFAF}"/>
    <cellStyle name="Note 4 5 2 6 4" xfId="18796" xr:uid="{EEAD428D-3E96-4E41-B044-8185E3564957}"/>
    <cellStyle name="Note 4 5 2 7" xfId="8021" xr:uid="{261F1594-7847-4D93-81E1-7757C0B044A7}"/>
    <cellStyle name="Note 4 5 2 7 2" xfId="11667" xr:uid="{527A086F-8827-4A1A-B8D9-87D270B190F5}"/>
    <cellStyle name="Note 4 5 2 7 2 2" xfId="21114" xr:uid="{EB7842F8-9F67-4CC2-BDDB-2BC56412C004}"/>
    <cellStyle name="Note 4 5 2 7 2 3" xfId="25532" xr:uid="{7856A1DB-ACB3-42E0-A292-9F54D5A5B6B0}"/>
    <cellStyle name="Note 4 5 2 7 3" xfId="13748" xr:uid="{801F35BB-F803-4DAD-94AF-D24556869ABF}"/>
    <cellStyle name="Note 4 5 2 7 3 2" xfId="23195" xr:uid="{09C5D60E-A6B3-4721-89EB-3BA22B6A65D7}"/>
    <cellStyle name="Note 4 5 2 7 4" xfId="17466" xr:uid="{BAA46966-135B-4F1B-9C6E-D9995959E7CD}"/>
    <cellStyle name="Note 4 5 2 8" xfId="9479" xr:uid="{EBD4600D-F6B3-4966-BFE4-E3634B767FBB}"/>
    <cellStyle name="Note 4 5 2 8 2" xfId="15177" xr:uid="{7838EBCA-7554-47B9-98A9-A4C6B7757B74}"/>
    <cellStyle name="Note 4 5 2 8 2 2" xfId="24624" xr:uid="{6DA33179-F8BA-4652-B767-264330D76328}"/>
    <cellStyle name="Note 4 5 2 8 3" xfId="18924" xr:uid="{C5F6B1F5-9B10-4CEC-A733-C27B85CBA043}"/>
    <cellStyle name="Note 4 5 2 9" xfId="27961" xr:uid="{02C8AC72-731D-4C4F-96A6-D26226A6122D}"/>
    <cellStyle name="Note 4 5 3" xfId="6304" xr:uid="{F2C741D1-F2A4-44A3-BE90-5739E65ED4AB}"/>
    <cellStyle name="Note 4 5 3 2" xfId="6972" xr:uid="{7EB03B1C-A179-4095-B9C1-46C97E5EBAEF}"/>
    <cellStyle name="Note 4 5 3 2 2" xfId="10702" xr:uid="{A964D683-0F15-4C9C-8668-0A76BF8DCECF}"/>
    <cellStyle name="Note 4 5 3 2 2 2" xfId="20149" xr:uid="{47E9FA20-318B-4980-B1AD-194D82C52161}"/>
    <cellStyle name="Note 4 5 3 2 3" xfId="16420" xr:uid="{61902686-BEC0-4D04-A603-3765248F9999}"/>
    <cellStyle name="Note 4 5 3 3" xfId="10033" xr:uid="{D60826EA-E1CA-4975-8BA1-145725B6076F}"/>
    <cellStyle name="Note 4 5 3 3 2" xfId="19479" xr:uid="{13A70725-1BA9-420B-8F10-A80609334FE2}"/>
    <cellStyle name="Note 4 5 3 4" xfId="15750" xr:uid="{BB590B15-CB85-4A27-AFB0-38AE59CCA8FD}"/>
    <cellStyle name="Note 4 5 3 5" xfId="28312" xr:uid="{B7AA9ACD-3CDD-4A3C-B132-DB00BED70BF7}"/>
    <cellStyle name="Note 4 5 3 6" xfId="26817" xr:uid="{D09BC920-3ABC-4E9C-914C-D8B8CBAA4E46}"/>
    <cellStyle name="Note 4 5 3 7" xfId="28820" xr:uid="{0BA46EE2-892D-4AD4-B018-1C63EC0FAE2A}"/>
    <cellStyle name="Note 4 5 4" xfId="7315" xr:uid="{A63B099C-3E1E-4889-8E50-7C61296E1F36}"/>
    <cellStyle name="Note 4 5 4 2" xfId="11044" xr:uid="{6D5DC6C3-F150-46FC-AC37-F7175D47E5BC}"/>
    <cellStyle name="Note 4 5 4 2 2" xfId="20491" xr:uid="{092EF62D-86EE-4B61-94A9-62E3C8F746A3}"/>
    <cellStyle name="Note 4 5 4 2 3" xfId="24915" xr:uid="{110246F0-99A4-45F2-949C-C572880B0886}"/>
    <cellStyle name="Note 4 5 4 3" xfId="13050" xr:uid="{756869A1-457E-406C-862E-AE529768D6DD}"/>
    <cellStyle name="Note 4 5 4 3 2" xfId="22497" xr:uid="{2F31EF9E-AE03-400D-BEF8-88523F4E6AAE}"/>
    <cellStyle name="Note 4 5 4 4" xfId="16762" xr:uid="{6D172363-7C79-40E2-BC6A-842DA1EABE22}"/>
    <cellStyle name="Note 4 5 5" xfId="8253" xr:uid="{04C155AB-B3D1-49FF-B1AF-866F7E8733E6}"/>
    <cellStyle name="Note 4 5 5 2" xfId="11857" xr:uid="{17C90C62-82C9-4E74-A14F-334EC1D9581D}"/>
    <cellStyle name="Note 4 5 5 2 2" xfId="21304" xr:uid="{257BEC7D-A3EC-43EF-9E4F-1736DAED4F7C}"/>
    <cellStyle name="Note 4 5 5 2 3" xfId="25718" xr:uid="{28B714CC-C3AA-4040-8616-865523787678}"/>
    <cellStyle name="Note 4 5 5 3" xfId="13976" xr:uid="{8E7B974D-D5E5-4576-9667-57CADD96121A}"/>
    <cellStyle name="Note 4 5 5 3 2" xfId="23423" xr:uid="{89A07B9A-E6C9-4B44-AE09-AEAF5AFD926D}"/>
    <cellStyle name="Note 4 5 5 4" xfId="17698" xr:uid="{773B965D-6E8C-4740-B5BA-9429DDF10377}"/>
    <cellStyle name="Note 4 5 6" xfId="8699" xr:uid="{3695C8B7-17C1-4B96-ACE1-A9D35498484E}"/>
    <cellStyle name="Note 4 5 6 2" xfId="12228" xr:uid="{E27FC19F-4684-4C7F-BB4A-7EC95B830944}"/>
    <cellStyle name="Note 4 5 6 2 2" xfId="21675" xr:uid="{5FA343CA-6E5C-49E2-85A1-24BF0C249A4D}"/>
    <cellStyle name="Note 4 5 6 2 3" xfId="26069" xr:uid="{36EC78FC-BDA8-4972-BAFE-EC6284E0537E}"/>
    <cellStyle name="Note 4 5 6 3" xfId="14402" xr:uid="{84DB474B-CB2B-41B7-BDCF-B84BE71DC5F1}"/>
    <cellStyle name="Note 4 5 6 3 2" xfId="23849" xr:uid="{C6399E42-3CCA-4266-A858-CCA76F8A1CE9}"/>
    <cellStyle name="Note 4 5 6 4" xfId="18144" xr:uid="{B764D0B2-B471-4D27-BD98-558236F897A7}"/>
    <cellStyle name="Note 4 5 7" xfId="8078" xr:uid="{2C9EA649-55F6-450E-A25C-0E885ECB761F}"/>
    <cellStyle name="Note 4 5 7 2" xfId="11717" xr:uid="{E3500239-3D12-42BE-B507-AECAFF79C1B8}"/>
    <cellStyle name="Note 4 5 7 2 2" xfId="21164" xr:uid="{222A3011-786E-4F54-BB94-BA3C9359F884}"/>
    <cellStyle name="Note 4 5 7 2 3" xfId="25580" xr:uid="{ED305C6C-2529-4015-9D92-704086204037}"/>
    <cellStyle name="Note 4 5 7 3" xfId="13803" xr:uid="{583F8DFB-8515-4576-A659-C48588BA0633}"/>
    <cellStyle name="Note 4 5 7 3 2" xfId="23250" xr:uid="{D7D7B7BE-CA03-4E65-8DF6-42B1F651E096}"/>
    <cellStyle name="Note 4 5 7 4" xfId="17523" xr:uid="{2B3B290D-6941-4623-87AB-C66C0C16848C}"/>
    <cellStyle name="Note 4 5 8" xfId="8717" xr:uid="{A1AC74F1-B269-470C-A32F-FD0D22C76F2B}"/>
    <cellStyle name="Note 4 5 8 2" xfId="12244" xr:uid="{BF0059E8-62DC-458D-A8B5-92FE85CFD2B6}"/>
    <cellStyle name="Note 4 5 8 2 2" xfId="21691" xr:uid="{F231DF00-342D-4417-B369-B34E80CFE60A}"/>
    <cellStyle name="Note 4 5 8 2 3" xfId="26085" xr:uid="{5D9524AD-75E0-406A-AEEC-3871E4DBA105}"/>
    <cellStyle name="Note 4 5 8 3" xfId="14420" xr:uid="{51416D87-1BB7-44A4-99A9-1B191ACAD419}"/>
    <cellStyle name="Note 4 5 8 3 2" xfId="23867" xr:uid="{3B88BF0B-22B1-44C3-AB4B-753BB30963E6}"/>
    <cellStyle name="Note 4 5 8 4" xfId="18162" xr:uid="{8BA72569-CA1E-40D3-8AE5-8506D397C514}"/>
    <cellStyle name="Note 4 5 9" xfId="8811" xr:uid="{96F6F2ED-E106-43DD-952D-A2EBECC2F0F6}"/>
    <cellStyle name="Note 4 5 9 2" xfId="14512" xr:uid="{F3286CBB-F14E-4A51-AC78-3793B25D703B}"/>
    <cellStyle name="Note 4 5 9 2 2" xfId="23959" xr:uid="{A018D396-4909-4FD6-B9F1-49499E03FF03}"/>
    <cellStyle name="Note 4 5 9 3" xfId="18256" xr:uid="{DB9BA791-2D87-4139-8C51-233253F0DC0D}"/>
    <cellStyle name="Note 4 6" xfId="4122" xr:uid="{743E9B29-A048-4B7D-B7F2-C2DB25AA2BA6}"/>
    <cellStyle name="Note 4 6 10" xfId="27656" xr:uid="{CA3AF598-1948-4DF0-9919-DF580DF67D8E}"/>
    <cellStyle name="Note 4 6 11" xfId="26874" xr:uid="{DCF664B6-6593-44A5-8033-67AA4C82A19D}"/>
    <cellStyle name="Note 4 6 2" xfId="5571" xr:uid="{0E192673-3454-4CB0-9B46-0F47B82C1FF6}"/>
    <cellStyle name="Note 4 6 2 10" xfId="27247" xr:uid="{ED69B1AE-92D0-456D-AA3A-AF7319AAE623}"/>
    <cellStyle name="Note 4 6 2 2" xfId="6441" xr:uid="{94929D39-BCB1-44BE-AD67-68E5D8370204}"/>
    <cellStyle name="Note 4 6 2 2 2" xfId="7110" xr:uid="{FB5494C1-4268-4861-8FD5-3A28C9789335}"/>
    <cellStyle name="Note 4 6 2 2 2 2" xfId="10840" xr:uid="{A4510893-D6D8-4F88-B426-6A20A0155A7D}"/>
    <cellStyle name="Note 4 6 2 2 2 2 2" xfId="20287" xr:uid="{370AE72D-A458-41D4-BFE2-BEE3E1B26166}"/>
    <cellStyle name="Note 4 6 2 2 2 3" xfId="16558" xr:uid="{4A704F60-847E-41F3-95A6-A114CCD703BA}"/>
    <cellStyle name="Note 4 6 2 2 3" xfId="10171" xr:uid="{537A1592-E288-4DB2-B089-33EE05BC9164}"/>
    <cellStyle name="Note 4 6 2 2 3 2" xfId="19617" xr:uid="{6D46D2BD-5637-4310-B237-DF74F8C25D92}"/>
    <cellStyle name="Note 4 6 2 2 4" xfId="15888" xr:uid="{E3E8D6F8-12E4-4DC5-800B-D70A7A8E0B74}"/>
    <cellStyle name="Note 4 6 2 2 5" xfId="28411" xr:uid="{5AD2E245-CA7C-4013-B813-9ED19A8D4454}"/>
    <cellStyle name="Note 4 6 2 2 6" xfId="28461" xr:uid="{D474EE89-9F54-45D4-9A84-B361F294741A}"/>
    <cellStyle name="Note 4 6 2 2 7" xfId="28917" xr:uid="{0B238E49-7235-4077-A810-0BA37AE76D55}"/>
    <cellStyle name="Note 4 6 2 3" xfId="7274" xr:uid="{48FAFCC4-9C84-47B8-9E61-BC2F1FF02DA2}"/>
    <cellStyle name="Note 4 6 2 3 2" xfId="11003" xr:uid="{81B56A3F-F57A-492D-BE62-1F0B75DE844E}"/>
    <cellStyle name="Note 4 6 2 3 2 2" xfId="20450" xr:uid="{6D46CED9-1FD8-4FFA-B291-850DD431E57F}"/>
    <cellStyle name="Note 4 6 2 3 2 3" xfId="24874" xr:uid="{748BCE24-FD8D-4AEF-A53D-73637A334A6D}"/>
    <cellStyle name="Note 4 6 2 3 3" xfId="13009" xr:uid="{5899E5FA-BCA4-4ADA-B601-F67028C27B20}"/>
    <cellStyle name="Note 4 6 2 3 3 2" xfId="22456" xr:uid="{52C8F946-74F8-41FF-B60D-F74BA88F07B4}"/>
    <cellStyle name="Note 4 6 2 3 4" xfId="16721" xr:uid="{882462B7-9CC3-4506-A23A-32BB91651902}"/>
    <cellStyle name="Note 4 6 2 4" xfId="8066" xr:uid="{129D5BBB-609C-4E33-921F-58F41890963E}"/>
    <cellStyle name="Note 4 6 2 4 2" xfId="11706" xr:uid="{5DA952E7-0354-4838-8055-468C7629E069}"/>
    <cellStyle name="Note 4 6 2 4 2 2" xfId="21153" xr:uid="{A5FDF88F-1AFE-4EAC-93A4-C4A5941B62F6}"/>
    <cellStyle name="Note 4 6 2 4 2 3" xfId="25569" xr:uid="{219BA86C-D5AE-4E4A-AEBD-D4F3E0753F70}"/>
    <cellStyle name="Note 4 6 2 4 3" xfId="13791" xr:uid="{C2E52755-6BEF-44F2-AEDD-878BC9D2682B}"/>
    <cellStyle name="Note 4 6 2 4 3 2" xfId="23238" xr:uid="{B60B7B80-C37C-41EE-B6A7-E37818039B8D}"/>
    <cellStyle name="Note 4 6 2 4 4" xfId="17511" xr:uid="{58009AA7-1FF6-41BE-83D9-07ADBBCDEF1F}"/>
    <cellStyle name="Note 4 6 2 5" xfId="9259" xr:uid="{CC11E2F1-303E-4C52-8D62-A67FD504227D}"/>
    <cellStyle name="Note 4 6 2 5 2" xfId="12711" xr:uid="{AFB73669-3DE7-42C3-AD39-179F0996ED10}"/>
    <cellStyle name="Note 4 6 2 5 2 2" xfId="22158" xr:uid="{78559448-4BD7-4596-9271-3505A3924CD2}"/>
    <cellStyle name="Note 4 6 2 5 2 3" xfId="26548" xr:uid="{9C06500F-C3B0-4061-A7F2-29A849E7CEB6}"/>
    <cellStyle name="Note 4 6 2 5 3" xfId="14958" xr:uid="{BB1A9CE5-CB24-43C3-AF03-26C9C6AA88C1}"/>
    <cellStyle name="Note 4 6 2 5 3 2" xfId="24405" xr:uid="{4CB530C0-DDA7-46DB-8077-F742EC2DC2FA}"/>
    <cellStyle name="Note 4 6 2 5 4" xfId="18704" xr:uid="{81944913-6F4D-4999-9B21-AC448FC795DC}"/>
    <cellStyle name="Note 4 6 2 6" xfId="9352" xr:uid="{9496794B-850F-4EE1-82DB-8081E9904507}"/>
    <cellStyle name="Note 4 6 2 6 2" xfId="12788" xr:uid="{3C3F8C2E-AA9F-4795-8E44-1564A04D384A}"/>
    <cellStyle name="Note 4 6 2 6 2 2" xfId="22235" xr:uid="{1702342F-7806-4A16-9252-CC8CDE7CE733}"/>
    <cellStyle name="Note 4 6 2 6 2 3" xfId="26625" xr:uid="{9472A4AE-C783-40C0-A0A0-45C7F43C7B1C}"/>
    <cellStyle name="Note 4 6 2 6 3" xfId="15051" xr:uid="{53BA207B-B1CA-4D8F-A507-B61E042C5B8C}"/>
    <cellStyle name="Note 4 6 2 6 3 2" xfId="24498" xr:uid="{F3F07778-3A64-4216-B175-DF727338D244}"/>
    <cellStyle name="Note 4 6 2 6 4" xfId="18797" xr:uid="{2BF9EE53-33F3-4761-998E-6AE7B0134E29}"/>
    <cellStyle name="Note 4 6 2 7" xfId="8359" xr:uid="{C87EB595-2920-4C21-BFB8-0886E40E7ACC}"/>
    <cellStyle name="Note 4 6 2 7 2" xfId="11949" xr:uid="{F39F6EE8-DE2B-4167-95B8-7742BA3BD3C0}"/>
    <cellStyle name="Note 4 6 2 7 2 2" xfId="21396" xr:uid="{87CB7DD5-6388-478F-B9A1-CB99C2AA8304}"/>
    <cellStyle name="Note 4 6 2 7 2 3" xfId="25809" xr:uid="{42F91ED0-DE63-4F6D-AAAD-BC687A1541A0}"/>
    <cellStyle name="Note 4 6 2 7 3" xfId="14081" xr:uid="{9505612B-C1E3-48B6-98DD-610023E3FE87}"/>
    <cellStyle name="Note 4 6 2 7 3 2" xfId="23528" xr:uid="{A5A228B2-F2BE-4DB2-BAFC-B7877C0D01C7}"/>
    <cellStyle name="Note 4 6 2 7 4" xfId="17804" xr:uid="{B258D9CA-4FC5-428F-A399-825950E13598}"/>
    <cellStyle name="Note 4 6 2 8" xfId="9480" xr:uid="{462CF32E-6066-4A60-BA0F-797D2F1AF143}"/>
    <cellStyle name="Note 4 6 2 8 2" xfId="15178" xr:uid="{E2DC4270-FBB2-40E6-A302-7BACED95945E}"/>
    <cellStyle name="Note 4 6 2 8 2 2" xfId="24625" xr:uid="{7B996A0B-47C2-4442-BDCB-CA785F42CF7C}"/>
    <cellStyle name="Note 4 6 2 8 3" xfId="18925" xr:uid="{5CD8A309-2D93-4419-AC92-E2E730E13E49}"/>
    <cellStyle name="Note 4 6 2 9" xfId="27962" xr:uid="{B36CEE95-1EF1-4B3C-B245-2AFFD1D92372}"/>
    <cellStyle name="Note 4 6 3" xfId="6305" xr:uid="{AE119AD5-0F00-4927-9485-5260F7C1A8D5}"/>
    <cellStyle name="Note 4 6 3 2" xfId="6973" xr:uid="{690B1EC0-B2B8-4E58-A1FA-1DC7A3C4E620}"/>
    <cellStyle name="Note 4 6 3 2 2" xfId="10703" xr:uid="{A7E22B50-D705-47BE-B833-99EFF6E43F65}"/>
    <cellStyle name="Note 4 6 3 2 2 2" xfId="20150" xr:uid="{26128CE1-6ABE-48E4-8D03-77178387EE3B}"/>
    <cellStyle name="Note 4 6 3 2 3" xfId="16421" xr:uid="{E978742B-1EBD-4A8B-B637-4A9A4C481825}"/>
    <cellStyle name="Note 4 6 3 3" xfId="10034" xr:uid="{66185EF9-E9F1-446C-B279-53918D72B7FE}"/>
    <cellStyle name="Note 4 6 3 3 2" xfId="19480" xr:uid="{8C010777-427A-4618-9E79-015D387EC4AB}"/>
    <cellStyle name="Note 4 6 3 4" xfId="15751" xr:uid="{425BC796-C315-411A-800D-F6C982F8B891}"/>
    <cellStyle name="Note 4 6 3 5" xfId="28313" xr:uid="{64DF185F-46C5-4115-BC30-7D791018334E}"/>
    <cellStyle name="Note 4 6 3 6" xfId="27437" xr:uid="{EE54DDFE-3523-48EF-99F4-EC0AE2075F75}"/>
    <cellStyle name="Note 4 6 3 7" xfId="28821" xr:uid="{9C5C6400-9D36-4FA2-8E95-15BAC030D286}"/>
    <cellStyle name="Note 4 6 4" xfId="7194" xr:uid="{B2B58A8B-C37F-476B-87E3-48C2B2B3F67D}"/>
    <cellStyle name="Note 4 6 4 2" xfId="10923" xr:uid="{714E9956-D071-4801-8B0C-C7A76E06EA9E}"/>
    <cellStyle name="Note 4 6 4 2 2" xfId="20370" xr:uid="{A33FAAD0-7713-45B8-9C1F-183F81382C58}"/>
    <cellStyle name="Note 4 6 4 2 3" xfId="24794" xr:uid="{2BF6C705-4130-4CCD-8248-4B56D80C2554}"/>
    <cellStyle name="Note 4 6 4 3" xfId="12929" xr:uid="{A594202F-68D5-424D-A54F-9B04FE8C2352}"/>
    <cellStyle name="Note 4 6 4 3 2" xfId="22376" xr:uid="{AE8539CC-15C6-4149-8FBF-6D8DE01E364F}"/>
    <cellStyle name="Note 4 6 4 4" xfId="16641" xr:uid="{6E2CCB6A-9624-4ABA-B678-EEF3EF48FB67}"/>
    <cellStyle name="Note 4 6 5" xfId="7705" xr:uid="{EA43413F-7E3D-4680-854E-1FB817DCDCC4}"/>
    <cellStyle name="Note 4 6 5 2" xfId="11394" xr:uid="{FBB90108-CB2B-4287-8ACC-9FDD20AEE1B0}"/>
    <cellStyle name="Note 4 6 5 2 2" xfId="20841" xr:uid="{9181EB2E-CC9E-4EAF-B19C-FA202E637127}"/>
    <cellStyle name="Note 4 6 5 2 3" xfId="25260" xr:uid="{5097AD2F-2A39-4CA0-BE5F-0059A1759615}"/>
    <cellStyle name="Note 4 6 5 3" xfId="13433" xr:uid="{82B91BF3-E0E1-454E-911B-C9240B5A9A99}"/>
    <cellStyle name="Note 4 6 5 3 2" xfId="22880" xr:uid="{65E81CAF-04FE-4358-BE58-6B5EC68590F6}"/>
    <cellStyle name="Note 4 6 5 4" xfId="17150" xr:uid="{417337EF-CF96-49F8-85B1-80C34097A5EB}"/>
    <cellStyle name="Note 4 6 6" xfId="8967" xr:uid="{279DC89F-FF69-4DE8-B00D-0C2A00325EB8}"/>
    <cellStyle name="Note 4 6 6 2" xfId="12453" xr:uid="{08B392DF-FF33-4F09-B8F0-FEB79C808C87}"/>
    <cellStyle name="Note 4 6 6 2 2" xfId="21900" xr:uid="{2321592A-7ACA-457A-AA3F-5A65E2419861}"/>
    <cellStyle name="Note 4 6 6 2 3" xfId="26292" xr:uid="{EC44439F-9823-444C-AE1A-6D768566079C}"/>
    <cellStyle name="Note 4 6 6 3" xfId="14668" xr:uid="{06ADBF68-65A5-4555-8821-FBB69BC698D3}"/>
    <cellStyle name="Note 4 6 6 3 2" xfId="24115" xr:uid="{61E20B8A-F11E-44D6-AD4B-9CCD169C5110}"/>
    <cellStyle name="Note 4 6 6 4" xfId="18412" xr:uid="{A76572B8-B586-4038-B865-E1B0D3C9B55D}"/>
    <cellStyle name="Note 4 6 7" xfId="8370" xr:uid="{D027833E-E47F-4355-B79F-AAF5B4A881BB}"/>
    <cellStyle name="Note 4 6 7 2" xfId="11955" xr:uid="{430F163F-B0C5-4A76-A2AE-F4774DC3B3D2}"/>
    <cellStyle name="Note 4 6 7 2 2" xfId="21402" xr:uid="{F45F7CA2-A69F-4E38-9DDA-6889EE5C05D9}"/>
    <cellStyle name="Note 4 6 7 2 3" xfId="25815" xr:uid="{C1C927CF-EC20-4453-BF75-BA5B51AAE126}"/>
    <cellStyle name="Note 4 6 7 3" xfId="14092" xr:uid="{976863FB-8457-4C2A-83B1-504D309E95D1}"/>
    <cellStyle name="Note 4 6 7 3 2" xfId="23539" xr:uid="{FCF3EC12-72E7-4DD8-8ACD-C1194F6AFA70}"/>
    <cellStyle name="Note 4 6 7 4" xfId="17815" xr:uid="{0641435C-7F08-4949-9E3A-6420997C8B5E}"/>
    <cellStyle name="Note 4 6 8" xfId="9307" xr:uid="{F153E80F-1BA4-4893-9B5B-D21BDB064617}"/>
    <cellStyle name="Note 4 6 8 2" xfId="12751" xr:uid="{CCE1EEAB-2693-441A-9994-C69265DAA4B7}"/>
    <cellStyle name="Note 4 6 8 2 2" xfId="22198" xr:uid="{D6639B7F-541C-4041-BDA2-3F970165AA3D}"/>
    <cellStyle name="Note 4 6 8 2 3" xfId="26588" xr:uid="{2853BF2E-401A-4CC9-82E8-C6D59130FA91}"/>
    <cellStyle name="Note 4 6 8 3" xfId="15006" xr:uid="{E39C8075-0ED0-4D08-95B7-87F0BBB73484}"/>
    <cellStyle name="Note 4 6 8 3 2" xfId="24453" xr:uid="{A5161914-6A10-41D9-9220-841A8FA66BFB}"/>
    <cellStyle name="Note 4 6 8 4" xfId="18752" xr:uid="{F53597B4-91B8-4C3D-BE4A-812A9D405ADC}"/>
    <cellStyle name="Note 4 6 9" xfId="9229" xr:uid="{729FCF32-796A-405B-93F9-C9831AEEFA6F}"/>
    <cellStyle name="Note 4 6 9 2" xfId="14928" xr:uid="{AF29403C-82BE-4312-A26B-89858A77C675}"/>
    <cellStyle name="Note 4 6 9 2 2" xfId="24375" xr:uid="{D03D0588-3822-4EDE-90A6-75298B5A5300}"/>
    <cellStyle name="Note 4 6 9 3" xfId="18674" xr:uid="{93860020-AF1A-4FDA-B8C2-0CEFE6A23D29}"/>
    <cellStyle name="Note 4 7" xfId="4123" xr:uid="{EA061145-7930-4B6E-AFE2-1D03FFCF1719}"/>
    <cellStyle name="Note 4 7 10" xfId="27657" xr:uid="{DF8250B7-3C92-4988-A26E-723A31155F6B}"/>
    <cellStyle name="Note 4 7 11" xfId="27344" xr:uid="{A5E7A371-FFAD-46D7-A85B-48AA2E126778}"/>
    <cellStyle name="Note 4 7 2" xfId="5572" xr:uid="{9D1259CC-D916-4DFF-85F3-A8F452330CD6}"/>
    <cellStyle name="Note 4 7 2 10" xfId="26792" xr:uid="{C416FC49-6212-4EE4-99FB-1D7AF474445C}"/>
    <cellStyle name="Note 4 7 2 2" xfId="6442" xr:uid="{D7B6E00B-AC3A-41D2-8DCE-6C46FC530701}"/>
    <cellStyle name="Note 4 7 2 2 2" xfId="7111" xr:uid="{893FCE8A-C805-4CD2-8CC4-1D955CFF63EA}"/>
    <cellStyle name="Note 4 7 2 2 2 2" xfId="10841" xr:uid="{39852171-61AE-45A1-9439-FD8548F25738}"/>
    <cellStyle name="Note 4 7 2 2 2 2 2" xfId="20288" xr:uid="{8FDBB7D1-A7D7-4333-A4CD-5C8CFAA8D5D0}"/>
    <cellStyle name="Note 4 7 2 2 2 3" xfId="16559" xr:uid="{2D749FA9-2D32-429D-924E-8677A4318440}"/>
    <cellStyle name="Note 4 7 2 2 3" xfId="10172" xr:uid="{02C5AAC3-9AA0-46E2-A999-A3E18AC95ADD}"/>
    <cellStyle name="Note 4 7 2 2 3 2" xfId="19618" xr:uid="{950BEA13-D444-47B6-9270-4C7235136E79}"/>
    <cellStyle name="Note 4 7 2 2 4" xfId="15889" xr:uid="{CF975619-71EF-43B8-92AE-5A2030CB7DED}"/>
    <cellStyle name="Note 4 7 2 2 5" xfId="28412" xr:uid="{4ECE0216-A772-4277-B7BA-77586DF9FFDB}"/>
    <cellStyle name="Note 4 7 2 2 6" xfId="26881" xr:uid="{E1C38080-AA4D-4522-A3A0-1775EA4A646C}"/>
    <cellStyle name="Note 4 7 2 2 7" xfId="28918" xr:uid="{09FF610B-60CF-488A-B0BD-1751DAECC6AB}"/>
    <cellStyle name="Note 4 7 2 3" xfId="7153" xr:uid="{AC59158B-3517-4C41-89C3-34EDB8EAEE82}"/>
    <cellStyle name="Note 4 7 2 3 2" xfId="10882" xr:uid="{FECF72BB-422F-4D70-85FB-C37788E05243}"/>
    <cellStyle name="Note 4 7 2 3 2 2" xfId="20329" xr:uid="{FF0D2038-38AE-4EF9-AAFE-1727D6ED5C1C}"/>
    <cellStyle name="Note 4 7 2 3 2 3" xfId="24753" xr:uid="{B2CA9CD9-F026-44B5-8AB5-6DAB0894C287}"/>
    <cellStyle name="Note 4 7 2 3 3" xfId="12888" xr:uid="{2CC03BE3-6E30-46AB-98BD-DB667C117BA6}"/>
    <cellStyle name="Note 4 7 2 3 3 2" xfId="22335" xr:uid="{72EA7C8D-5A2E-4490-9B20-F96048853223}"/>
    <cellStyle name="Note 4 7 2 3 4" xfId="16600" xr:uid="{A79D0035-8F13-4A89-8744-BECA04B55BA2}"/>
    <cellStyle name="Note 4 7 2 4" xfId="7558" xr:uid="{7F780A5D-443F-41BA-9D65-AF268AE24ACC}"/>
    <cellStyle name="Note 4 7 2 4 2" xfId="11280" xr:uid="{8C552EC6-80BA-4B1E-99E8-B3A2B99CE910}"/>
    <cellStyle name="Note 4 7 2 4 2 2" xfId="20727" xr:uid="{08DB3C44-B7EC-4712-9214-A5EE20302FB8}"/>
    <cellStyle name="Note 4 7 2 4 2 3" xfId="25147" xr:uid="{8B90F3F0-D221-4AE5-A814-2F77D3737F18}"/>
    <cellStyle name="Note 4 7 2 4 3" xfId="13287" xr:uid="{78A9CC6A-8982-495B-98A6-3777B739A849}"/>
    <cellStyle name="Note 4 7 2 4 3 2" xfId="22734" xr:uid="{BA5C60E8-6433-45B9-8B68-9B283A014F56}"/>
    <cellStyle name="Note 4 7 2 4 4" xfId="17003" xr:uid="{DE0AFEA3-85B5-4582-AA11-BB3B37E75995}"/>
    <cellStyle name="Note 4 7 2 5" xfId="9260" xr:uid="{934989ED-C2AD-48B1-9390-785AD4477807}"/>
    <cellStyle name="Note 4 7 2 5 2" xfId="12712" xr:uid="{7BB96D96-36E1-417A-BC63-75734E339DC5}"/>
    <cellStyle name="Note 4 7 2 5 2 2" xfId="22159" xr:uid="{2F00ECFD-B73A-443B-8E33-AFE00B8FA18A}"/>
    <cellStyle name="Note 4 7 2 5 2 3" xfId="26549" xr:uid="{61618897-4E8B-44F0-8DDD-7A27F87DA890}"/>
    <cellStyle name="Note 4 7 2 5 3" xfId="14959" xr:uid="{B795365F-6C2C-423B-8577-BF65B271CD13}"/>
    <cellStyle name="Note 4 7 2 5 3 2" xfId="24406" xr:uid="{85394E75-F4C5-416F-B730-089B7AE17C93}"/>
    <cellStyle name="Note 4 7 2 5 4" xfId="18705" xr:uid="{3CD5405B-2150-406C-BC75-014FF61BB40C}"/>
    <cellStyle name="Note 4 7 2 6" xfId="9353" xr:uid="{B0D3672F-E506-4BE8-9503-B82D7E7F81B1}"/>
    <cellStyle name="Note 4 7 2 6 2" xfId="12789" xr:uid="{75F45358-BB94-416F-8975-395545744BCA}"/>
    <cellStyle name="Note 4 7 2 6 2 2" xfId="22236" xr:uid="{BE2E8C54-89C9-4B3D-A7D7-69F83189D378}"/>
    <cellStyle name="Note 4 7 2 6 2 3" xfId="26626" xr:uid="{0E37DB06-C82E-4189-9593-38675E0F4AD0}"/>
    <cellStyle name="Note 4 7 2 6 3" xfId="15052" xr:uid="{E2FBE0CF-652B-4258-86B5-B32BFE82DD14}"/>
    <cellStyle name="Note 4 7 2 6 3 2" xfId="24499" xr:uid="{16AC14E5-11ED-479B-A468-B11B6F3F3906}"/>
    <cellStyle name="Note 4 7 2 6 4" xfId="18798" xr:uid="{BB005F47-27E3-4332-80D1-166CFF7FB101}"/>
    <cellStyle name="Note 4 7 2 7" xfId="9159" xr:uid="{12C4A950-7C99-461F-90F7-F8696FF69ABC}"/>
    <cellStyle name="Note 4 7 2 7 2" xfId="12620" xr:uid="{BEFF5B82-7E83-45B0-9DA9-0312AF6147DA}"/>
    <cellStyle name="Note 4 7 2 7 2 2" xfId="22067" xr:uid="{C8F0C879-24AD-463F-8913-16946A24A28D}"/>
    <cellStyle name="Note 4 7 2 7 2 3" xfId="26458" xr:uid="{29B2195A-88F1-4777-B54B-DF848EA1BDE1}"/>
    <cellStyle name="Note 4 7 2 7 3" xfId="14859" xr:uid="{77E106EB-A2D9-45B8-AFAE-03D7BDC4AA9D}"/>
    <cellStyle name="Note 4 7 2 7 3 2" xfId="24306" xr:uid="{42CB1AEF-6915-4A42-97C2-1601EE077BAE}"/>
    <cellStyle name="Note 4 7 2 7 4" xfId="18604" xr:uid="{04ABBF44-255D-4601-8528-2D9290029B7A}"/>
    <cellStyle name="Note 4 7 2 8" xfId="9481" xr:uid="{2459B902-0CFA-4E6A-B38F-24378E6BC886}"/>
    <cellStyle name="Note 4 7 2 8 2" xfId="15179" xr:uid="{DA94FF2A-BD0F-4C89-8471-F16A31C1BAA0}"/>
    <cellStyle name="Note 4 7 2 8 2 2" xfId="24626" xr:uid="{3BBDB8EC-A7CC-458B-A31B-645917A782F9}"/>
    <cellStyle name="Note 4 7 2 8 3" xfId="18926" xr:uid="{2CBC6B52-F78D-4335-BD1B-DF4A6C398650}"/>
    <cellStyle name="Note 4 7 2 9" xfId="27963" xr:uid="{837C09C0-6F76-461D-B944-C649AFBC5037}"/>
    <cellStyle name="Note 4 7 3" xfId="6306" xr:uid="{BF85E6EF-F122-492C-923D-C66CA39BBE78}"/>
    <cellStyle name="Note 4 7 3 2" xfId="6974" xr:uid="{7667122D-E80E-4B98-B455-12CA5E6ED903}"/>
    <cellStyle name="Note 4 7 3 2 2" xfId="10704" xr:uid="{4FFF5FE3-612D-469F-8313-C2046484B61C}"/>
    <cellStyle name="Note 4 7 3 2 2 2" xfId="20151" xr:uid="{FCFC7D70-4334-4461-81D8-AAFFB9C9CC23}"/>
    <cellStyle name="Note 4 7 3 2 3" xfId="16422" xr:uid="{D46D74DD-36E8-49B8-BED0-30026CC9CC03}"/>
    <cellStyle name="Note 4 7 3 3" xfId="10035" xr:uid="{CCB917FE-9EA2-470D-A2F3-708349245570}"/>
    <cellStyle name="Note 4 7 3 3 2" xfId="19481" xr:uid="{D17F9B37-09F0-43D3-BAB9-5D2467F6B930}"/>
    <cellStyle name="Note 4 7 3 4" xfId="15752" xr:uid="{0983992C-0117-4A88-905B-4762B9D5887B}"/>
    <cellStyle name="Note 4 7 3 5" xfId="28314" xr:uid="{E230CF5E-A24A-42E4-A8AD-5028810398DE}"/>
    <cellStyle name="Note 4 7 3 6" xfId="26904" xr:uid="{01E15ED6-7DB6-426B-8829-54DA056E9881}"/>
    <cellStyle name="Note 4 7 3 7" xfId="28822" xr:uid="{98C5D4AB-26B6-4B1C-9074-524260E52D89}"/>
    <cellStyle name="Note 4 7 4" xfId="7314" xr:uid="{542E8907-C85C-423B-9BA8-F51D3F566122}"/>
    <cellStyle name="Note 4 7 4 2" xfId="11043" xr:uid="{28511FD6-B830-4878-9CB7-A3897AFF3010}"/>
    <cellStyle name="Note 4 7 4 2 2" xfId="20490" xr:uid="{EA102A59-45BB-41C0-A968-C6217AB3B90F}"/>
    <cellStyle name="Note 4 7 4 2 3" xfId="24914" xr:uid="{5C540D73-53D1-4E6B-9BDB-872A6C6BEFCD}"/>
    <cellStyle name="Note 4 7 4 3" xfId="13049" xr:uid="{5106144B-4D41-4134-B07D-76626C13F74D}"/>
    <cellStyle name="Note 4 7 4 3 2" xfId="22496" xr:uid="{AFCBB8F2-0685-44E5-BA35-C5C609785447}"/>
    <cellStyle name="Note 4 7 4 4" xfId="16761" xr:uid="{123EC3A4-6B9B-49FE-B38E-041F30B0CE9A}"/>
    <cellStyle name="Note 4 7 5" xfId="8893" xr:uid="{10435D84-7B19-4F6F-AD6C-92B640C1DA3E}"/>
    <cellStyle name="Note 4 7 5 2" xfId="12387" xr:uid="{A4AEDBCC-7AF1-4EF8-97ED-358ACFDFF65D}"/>
    <cellStyle name="Note 4 7 5 2 2" xfId="21834" xr:uid="{0AFFF7CF-5252-49BC-9B80-B7B6F991D00B}"/>
    <cellStyle name="Note 4 7 5 2 3" xfId="26226" xr:uid="{5C320410-C000-4892-9F0C-AA4DD381A2CE}"/>
    <cellStyle name="Note 4 7 5 3" xfId="14594" xr:uid="{B376E128-CC29-4B92-A015-BC95361BA606}"/>
    <cellStyle name="Note 4 7 5 3 2" xfId="24041" xr:uid="{255D76FB-2670-4E45-BA9A-7DBF2D2038D3}"/>
    <cellStyle name="Note 4 7 5 4" xfId="18338" xr:uid="{447F92E0-18EC-478B-A0A3-0408E9416394}"/>
    <cellStyle name="Note 4 7 6" xfId="9143" xr:uid="{0914E5A8-D8F3-48B9-A732-2AFABA325D13}"/>
    <cellStyle name="Note 4 7 6 2" xfId="12612" xr:uid="{FC922AF1-0675-4DD7-8970-CF3D6EB5192A}"/>
    <cellStyle name="Note 4 7 6 2 2" xfId="22059" xr:uid="{162DEE5E-4692-4F42-A02A-2BCD7D57E9CD}"/>
    <cellStyle name="Note 4 7 6 2 3" xfId="26450" xr:uid="{8B9E6A95-84F4-427D-86D4-7A6A2AE5CAAE}"/>
    <cellStyle name="Note 4 7 6 3" xfId="14843" xr:uid="{62BE8F54-F112-4274-9274-1805F031D17F}"/>
    <cellStyle name="Note 4 7 6 3 2" xfId="24290" xr:uid="{48F49281-E315-428F-8A85-E0826AA27B73}"/>
    <cellStyle name="Note 4 7 6 4" xfId="18588" xr:uid="{813C1471-D442-4F2D-A223-8F447C37F5F3}"/>
    <cellStyle name="Note 4 7 7" xfId="7567" xr:uid="{BA9FB1C5-83D8-4B37-B583-993CCC754B51}"/>
    <cellStyle name="Note 4 7 7 2" xfId="11289" xr:uid="{CBCFD7EA-734B-4176-B248-105405124F4B}"/>
    <cellStyle name="Note 4 7 7 2 2" xfId="20736" xr:uid="{0A771344-7D05-4A6A-8E6B-388EBB50FFA2}"/>
    <cellStyle name="Note 4 7 7 2 3" xfId="25156" xr:uid="{379AB6A3-340E-4ACF-96BE-A5AC4279197D}"/>
    <cellStyle name="Note 4 7 7 3" xfId="13296" xr:uid="{7B72D813-4AC5-48C6-A1A6-AF59C78882D8}"/>
    <cellStyle name="Note 4 7 7 3 2" xfId="22743" xr:uid="{C6D926CD-A985-4ACD-8107-1B8B1B54809C}"/>
    <cellStyle name="Note 4 7 7 4" xfId="17012" xr:uid="{0BBADF45-D72D-454B-99DA-3132105FF661}"/>
    <cellStyle name="Note 4 7 8" xfId="9428" xr:uid="{6534936A-A6D3-489C-98D7-950E6B5187E8}"/>
    <cellStyle name="Note 4 7 8 2" xfId="12834" xr:uid="{6907E9FC-A963-4682-8DA5-328B3156306D}"/>
    <cellStyle name="Note 4 7 8 2 2" xfId="22281" xr:uid="{1048D12F-F957-4B18-8882-22AD8B7D30E1}"/>
    <cellStyle name="Note 4 7 8 2 3" xfId="26671" xr:uid="{336E135F-893A-44CC-A8CE-DB44D92E8EFB}"/>
    <cellStyle name="Note 4 7 8 3" xfId="15127" xr:uid="{08BABC12-0A57-40B5-9000-734E326DA831}"/>
    <cellStyle name="Note 4 7 8 3 2" xfId="24574" xr:uid="{804533B7-6ACC-471D-83FE-1FE6063CC0F6}"/>
    <cellStyle name="Note 4 7 8 4" xfId="18873" xr:uid="{C066BA5D-B9C9-4B51-A640-DF1863A8B8A4}"/>
    <cellStyle name="Note 4 7 9" xfId="7929" xr:uid="{04BDD753-B83F-4185-BF88-F33B38093DD1}"/>
    <cellStyle name="Note 4 7 9 2" xfId="13656" xr:uid="{C4234A4D-06D7-4ADF-B47F-550F76976F32}"/>
    <cellStyle name="Note 4 7 9 2 2" xfId="23103" xr:uid="{6D755BDD-B1B9-496F-90FF-4B6F6841475B}"/>
    <cellStyle name="Note 4 7 9 3" xfId="17374" xr:uid="{DE81685D-C727-450F-A70C-8D1269E09B54}"/>
    <cellStyle name="Note 4 8" xfId="4124" xr:uid="{35BF65E4-20E0-4CC0-A814-581BF10107E2}"/>
    <cellStyle name="Note 4 8 10" xfId="27345" xr:uid="{593FCC5B-31EE-4E2B-9540-573812342C49}"/>
    <cellStyle name="Note 4 8 2" xfId="6307" xr:uid="{AD3199E5-FC08-4812-8D8B-85EBAE6DDC57}"/>
    <cellStyle name="Note 4 8 2 2" xfId="6975" xr:uid="{711E0888-4446-4938-8237-46AE8E572CD3}"/>
    <cellStyle name="Note 4 8 2 2 2" xfId="10705" xr:uid="{1F15440E-883D-43A7-BEC8-6E7379EBC86F}"/>
    <cellStyle name="Note 4 8 2 2 2 2" xfId="20152" xr:uid="{71E3687C-3879-4500-9FB6-C3396504139E}"/>
    <cellStyle name="Note 4 8 2 2 3" xfId="16423" xr:uid="{7A8B8936-0218-4884-B6BF-014FFF53398D}"/>
    <cellStyle name="Note 4 8 2 3" xfId="10036" xr:uid="{D85B9E5F-6A04-4CA0-AA9A-2CDA72F7CFAF}"/>
    <cellStyle name="Note 4 8 2 3 2" xfId="19482" xr:uid="{1485AA47-1912-4ED9-B1AA-7D04004AA97E}"/>
    <cellStyle name="Note 4 8 2 4" xfId="15753" xr:uid="{9209D740-4E45-4C30-A616-C6BD229AF76D}"/>
    <cellStyle name="Note 4 8 2 5" xfId="28315" xr:uid="{D6ACA382-102C-4E4D-8D78-B0A8F2CC28F1}"/>
    <cellStyle name="Note 4 8 2 6" xfId="27390" xr:uid="{D48229C3-055E-4A99-9462-67D985BB62B3}"/>
    <cellStyle name="Note 4 8 2 7" xfId="28823" xr:uid="{C9CB7365-EDA1-4C3A-A459-DD3E220987DD}"/>
    <cellStyle name="Note 4 8 3" xfId="7193" xr:uid="{0191808B-3D3B-4D77-9A81-C6A253490B10}"/>
    <cellStyle name="Note 4 8 3 2" xfId="10922" xr:uid="{853D5CF0-1A8F-40FA-A03F-84B24A44A1D7}"/>
    <cellStyle name="Note 4 8 3 2 2" xfId="20369" xr:uid="{7C3EF65A-3BE5-4502-93F2-E7BC41FBEEFC}"/>
    <cellStyle name="Note 4 8 3 2 3" xfId="24793" xr:uid="{CE50EEC1-1CEB-499E-A523-7FC8EC74DED5}"/>
    <cellStyle name="Note 4 8 3 3" xfId="12928" xr:uid="{7F4E7B7F-F602-4D9F-98F4-FABD89388C63}"/>
    <cellStyle name="Note 4 8 3 3 2" xfId="22375" xr:uid="{DCDA5327-C08A-4B1C-89CE-78EF6B365E89}"/>
    <cellStyle name="Note 4 8 3 4" xfId="16640" xr:uid="{27FB7899-5AC1-46F1-A882-AD71C260AC22}"/>
    <cellStyle name="Note 4 8 4" xfId="8251" xr:uid="{A2F0632E-3591-4B08-8946-285F9201DB81}"/>
    <cellStyle name="Note 4 8 4 2" xfId="11855" xr:uid="{E6D20485-39F1-4A39-9286-0A2268CC2EAC}"/>
    <cellStyle name="Note 4 8 4 2 2" xfId="21302" xr:uid="{F780B0E6-243C-499B-9C5D-726F78838CF2}"/>
    <cellStyle name="Note 4 8 4 2 3" xfId="25716" xr:uid="{445AF922-30F8-4445-A590-E0E366A480C4}"/>
    <cellStyle name="Note 4 8 4 3" xfId="13974" xr:uid="{30CD97C6-A2D1-4A61-B481-A49B7702C6F6}"/>
    <cellStyle name="Note 4 8 4 3 2" xfId="23421" xr:uid="{31331E03-F896-4A00-ADAC-DD9D389EE422}"/>
    <cellStyle name="Note 4 8 4 4" xfId="17696" xr:uid="{235DD7B3-748E-4397-A220-22522B0D0C2F}"/>
    <cellStyle name="Note 4 8 5" xfId="9212" xr:uid="{072B292A-28CD-4DF9-9C17-8C08D2EF8C5E}"/>
    <cellStyle name="Note 4 8 5 2" xfId="12669" xr:uid="{661C283A-99EB-456A-AA2B-46912EAF5919}"/>
    <cellStyle name="Note 4 8 5 2 2" xfId="22116" xr:uid="{6B3699E4-548F-4A19-9A34-8B4BAF275C35}"/>
    <cellStyle name="Note 4 8 5 2 3" xfId="26506" xr:uid="{70D77DAD-EDA2-4E87-9992-E4E3B7AE929A}"/>
    <cellStyle name="Note 4 8 5 3" xfId="14911" xr:uid="{BBFA329A-DEEC-452A-908A-C2159CA9E958}"/>
    <cellStyle name="Note 4 8 5 3 2" xfId="24358" xr:uid="{E1916529-B0C1-423B-A710-4CC45111B908}"/>
    <cellStyle name="Note 4 8 5 4" xfId="18657" xr:uid="{84FF4AFF-6437-4A7B-BB06-44FBC96E8169}"/>
    <cellStyle name="Note 4 8 6" xfId="9313" xr:uid="{10BEA024-BD91-4740-9B65-9E6C1129B4A1}"/>
    <cellStyle name="Note 4 8 6 2" xfId="12755" xr:uid="{5AFACBF0-0B78-4CE4-939D-283201860AD4}"/>
    <cellStyle name="Note 4 8 6 2 2" xfId="22202" xr:uid="{E28A241C-224E-42E9-885A-87C91E7B2642}"/>
    <cellStyle name="Note 4 8 6 2 3" xfId="26592" xr:uid="{148FC2D4-C59C-4213-867E-B972647D4B74}"/>
    <cellStyle name="Note 4 8 6 3" xfId="15012" xr:uid="{3F0DABE1-9D6A-41C8-8D7F-12BE675E63D1}"/>
    <cellStyle name="Note 4 8 6 3 2" xfId="24459" xr:uid="{F658DA4A-DFE6-4279-97FD-8E07CAE6B502}"/>
    <cellStyle name="Note 4 8 6 4" xfId="18758" xr:uid="{B9C60F8F-F904-4792-A3EB-1AC8132860E7}"/>
    <cellStyle name="Note 4 8 7" xfId="9395" xr:uid="{FE3D6A7C-27FF-4C72-96B9-663B2F0F3123}"/>
    <cellStyle name="Note 4 8 7 2" xfId="12818" xr:uid="{8ACF279E-7BFF-4881-B3AE-AC968AEE14EA}"/>
    <cellStyle name="Note 4 8 7 2 2" xfId="22265" xr:uid="{B1C88FA2-66EE-40CE-A625-D72CA513F0BA}"/>
    <cellStyle name="Note 4 8 7 2 3" xfId="26655" xr:uid="{7B082547-DCC8-4E57-B47C-E0B0BCDC2F21}"/>
    <cellStyle name="Note 4 8 7 3" xfId="15094" xr:uid="{91B008AE-5D30-42EB-BD01-CFF7FBCFB5CE}"/>
    <cellStyle name="Note 4 8 7 3 2" xfId="24541" xr:uid="{7EE9D1E7-79A3-4D14-83DC-EE4D8DA31326}"/>
    <cellStyle name="Note 4 8 7 4" xfId="18840" xr:uid="{CAE1FA54-5790-492F-BEF8-D1DC32A62C22}"/>
    <cellStyle name="Note 4 8 8" xfId="9138" xr:uid="{915D2E48-6DBF-4B7F-B931-D6E83049F5A2}"/>
    <cellStyle name="Note 4 8 8 2" xfId="14838" xr:uid="{16D52159-7278-47EA-AEC0-863DF7792060}"/>
    <cellStyle name="Note 4 8 8 2 2" xfId="24285" xr:uid="{938D7A12-B764-48F2-90BE-1BD525F24791}"/>
    <cellStyle name="Note 4 8 8 3" xfId="18583" xr:uid="{1F1057A8-650F-4691-8C96-A59753A3E21C}"/>
    <cellStyle name="Note 4 8 9" xfId="27658" xr:uid="{DBE30A75-4E04-47C3-B67F-8F17DFBC00D0}"/>
    <cellStyle name="Note 4 9" xfId="4117" xr:uid="{261ED189-C015-45F3-8BB3-2EB4148561A6}"/>
    <cellStyle name="Note 4 9 10" xfId="26876" xr:uid="{83E4DCDE-0C84-4D19-AB97-60BF31673D76}"/>
    <cellStyle name="Note 4 9 2" xfId="6300" xr:uid="{38E221D8-91DC-44DA-BD9A-0D29B1D88ABE}"/>
    <cellStyle name="Note 4 9 2 2" xfId="6968" xr:uid="{C4EC8D9A-75BA-4A09-A628-AE1C32264D1D}"/>
    <cellStyle name="Note 4 9 2 2 2" xfId="10698" xr:uid="{A01CC53A-02B5-4F53-B146-F1DFCFE216F8}"/>
    <cellStyle name="Note 4 9 2 2 2 2" xfId="20145" xr:uid="{FE3B29DC-7705-48DB-AD84-A46CFD2E91A4}"/>
    <cellStyle name="Note 4 9 2 2 3" xfId="16416" xr:uid="{12930C61-BC23-4AB8-B910-6B967A96CE5C}"/>
    <cellStyle name="Note 4 9 2 3" xfId="10029" xr:uid="{079F2310-998E-45B1-A2FD-61725FDB9382}"/>
    <cellStyle name="Note 4 9 2 3 2" xfId="19475" xr:uid="{46A94E95-D489-4237-A93F-23E1DF42D636}"/>
    <cellStyle name="Note 4 9 2 4" xfId="15746" xr:uid="{D2494982-F9E0-4731-B20C-0415CE1D0FDA}"/>
    <cellStyle name="Note 4 9 2 5" xfId="28308" xr:uid="{1D290673-C458-4099-A657-B2EA4E8A1846}"/>
    <cellStyle name="Note 4 9 2 6" xfId="27265" xr:uid="{1F8200F0-5381-4F4B-8A84-810A8B8EF370}"/>
    <cellStyle name="Note 4 9 2 7" xfId="28816" xr:uid="{58C3DB83-0422-46BA-A1A1-4DE081570170}"/>
    <cellStyle name="Note 4 9 3" xfId="7317" xr:uid="{4FDB64B5-A255-4CA0-8CCD-EE87233AFA43}"/>
    <cellStyle name="Note 4 9 3 2" xfId="11046" xr:uid="{86D40876-71E8-4B9A-BE48-A01962369B7C}"/>
    <cellStyle name="Note 4 9 3 2 2" xfId="20493" xr:uid="{1448F835-829A-4A06-BBB7-BBE775664714}"/>
    <cellStyle name="Note 4 9 3 2 3" xfId="24917" xr:uid="{6D4E2A7F-D653-40E3-B1B7-EC152A2A46DB}"/>
    <cellStyle name="Note 4 9 3 3" xfId="13052" xr:uid="{CE5C4C26-F3F8-4064-90DA-13D64F4F04FB}"/>
    <cellStyle name="Note 4 9 3 3 2" xfId="22499" xr:uid="{3DD53D49-ADA2-47B6-833E-3BDF03F6F79A}"/>
    <cellStyle name="Note 4 9 3 4" xfId="16764" xr:uid="{7F702188-EE4C-4940-B461-D4E69774933F}"/>
    <cellStyle name="Note 4 9 4" xfId="8895" xr:uid="{5BAA817C-BD93-49A7-AC0E-021D729DD92A}"/>
    <cellStyle name="Note 4 9 4 2" xfId="12389" xr:uid="{F67C0ED0-1E0A-47F4-9E0C-2AC49F1391A6}"/>
    <cellStyle name="Note 4 9 4 2 2" xfId="21836" xr:uid="{FCB46EC8-A464-42EC-8EB1-0C4F7BB78FE4}"/>
    <cellStyle name="Note 4 9 4 2 3" xfId="26228" xr:uid="{79F3DD9D-ECF5-4FD5-85E3-DC51B80518D1}"/>
    <cellStyle name="Note 4 9 4 3" xfId="14596" xr:uid="{FDF72E45-C648-49B3-8ABC-F3F5ADB87FEE}"/>
    <cellStyle name="Note 4 9 4 3 2" xfId="24043" xr:uid="{11058F5B-EB5E-472A-B34B-A7CEB14DC57A}"/>
    <cellStyle name="Note 4 9 4 4" xfId="18340" xr:uid="{392530F5-A463-4786-9E77-AEEDD765AE82}"/>
    <cellStyle name="Note 4 9 5" xfId="9142" xr:uid="{4B1FA07F-956F-46F0-BEED-AA1654B09166}"/>
    <cellStyle name="Note 4 9 5 2" xfId="12611" xr:uid="{576BA717-9843-41C4-81B6-3FFBC021737D}"/>
    <cellStyle name="Note 4 9 5 2 2" xfId="22058" xr:uid="{9C9D6920-B394-4630-AF4C-9A4A7BB2CDE1}"/>
    <cellStyle name="Note 4 9 5 2 3" xfId="26449" xr:uid="{721E0676-0FA0-4339-ADB2-AB340D3BBA12}"/>
    <cellStyle name="Note 4 9 5 3" xfId="14842" xr:uid="{2EE4F1D1-8235-443B-991F-E3F74033E50F}"/>
    <cellStyle name="Note 4 9 5 3 2" xfId="24289" xr:uid="{B1D2E719-F1BB-4803-9A46-405E51C82CBD}"/>
    <cellStyle name="Note 4 9 5 4" xfId="18587" xr:uid="{F375C887-C171-4AA3-AA1E-7AF9C8DB7C54}"/>
    <cellStyle name="Note 4 9 6" xfId="7721" xr:uid="{C950CA14-0D07-4A9E-B245-99182F4EDEF3}"/>
    <cellStyle name="Note 4 9 6 2" xfId="11409" xr:uid="{18295780-3FD7-401B-A7E8-18B7F6C1BCE8}"/>
    <cellStyle name="Note 4 9 6 2 2" xfId="20856" xr:uid="{203413D8-1FBE-4459-9629-0C4C6A2E6A7D}"/>
    <cellStyle name="Note 4 9 6 2 3" xfId="25275" xr:uid="{E25B5DBB-94C3-4B59-A29F-8AB63EEAD344}"/>
    <cellStyle name="Note 4 9 6 3" xfId="13449" xr:uid="{507424C2-9BDD-4CBF-BABD-3A22F2DADEF5}"/>
    <cellStyle name="Note 4 9 6 3 2" xfId="22896" xr:uid="{02DD4297-2663-431D-9FE7-97CF86D1805F}"/>
    <cellStyle name="Note 4 9 6 4" xfId="17166" xr:uid="{44702EC7-F27D-4121-AE47-4B89142F01F9}"/>
    <cellStyle name="Note 4 9 7" xfId="9427" xr:uid="{804CF721-F062-45EC-BFE9-ED9A6BD87CAA}"/>
    <cellStyle name="Note 4 9 7 2" xfId="12833" xr:uid="{081BDDCE-AE50-4B77-9306-388954690853}"/>
    <cellStyle name="Note 4 9 7 2 2" xfId="22280" xr:uid="{C6110392-08F4-4DCD-BE84-B08C95BF3B4E}"/>
    <cellStyle name="Note 4 9 7 2 3" xfId="26670" xr:uid="{34B442F4-2FBD-473E-985E-2BFEBD2C699C}"/>
    <cellStyle name="Note 4 9 7 3" xfId="15126" xr:uid="{9240D67E-47A1-4763-840B-FF63AD40EB7D}"/>
    <cellStyle name="Note 4 9 7 3 2" xfId="24573" xr:uid="{686F03FC-4ECF-43C7-87CB-358C3BCE3AF8}"/>
    <cellStyle name="Note 4 9 7 4" xfId="18872" xr:uid="{76E4E64A-F25C-4D08-82C6-4659AABEB41C}"/>
    <cellStyle name="Note 4 9 8" xfId="7728" xr:uid="{EBDF9B7F-08A3-47C6-8548-4E1DC1482D94}"/>
    <cellStyle name="Note 4 9 8 2" xfId="13456" xr:uid="{AD63F555-CF61-4FC6-8183-3235A253F299}"/>
    <cellStyle name="Note 4 9 8 2 2" xfId="22903" xr:uid="{C12F48DD-2A5B-4A96-B52B-48FD7F8B0117}"/>
    <cellStyle name="Note 4 9 8 3" xfId="17173" xr:uid="{79F19143-F487-4080-B611-9B61FDAA177F}"/>
    <cellStyle name="Note 4 9 9" xfId="27651" xr:uid="{8C9901AA-352F-48C9-8099-D4B731DC0EAE}"/>
    <cellStyle name="Note 5" xfId="1805" xr:uid="{48772455-98BB-42F6-9B0B-216F8968BB6C}"/>
    <cellStyle name="Note 5 10" xfId="7911" xr:uid="{DB27ECBB-2831-4B3A-AE91-467B99FA8285}"/>
    <cellStyle name="Note 5 10 2" xfId="11571" xr:uid="{5F171D42-6497-4AF1-98CD-86C232F1F33E}"/>
    <cellStyle name="Note 5 10 2 2" xfId="21018" xr:uid="{9B98661C-7713-47C4-A3B1-0781F5007C46}"/>
    <cellStyle name="Note 5 10 2 3" xfId="25436" xr:uid="{5B138B4A-83F0-4186-B92E-9703B237BF32}"/>
    <cellStyle name="Note 5 10 3" xfId="13638" xr:uid="{5D26EE9B-A06F-4F56-A0A9-62648735AA12}"/>
    <cellStyle name="Note 5 10 3 2" xfId="23085" xr:uid="{0E756951-5AEA-4DA6-B142-48278F542A85}"/>
    <cellStyle name="Note 5 10 4" xfId="17356" xr:uid="{0B497E5C-8911-4462-A775-43CE8C65D7DD}"/>
    <cellStyle name="Note 5 11" xfId="7734" xr:uid="{36ACFB35-7AB5-4CB1-B2B2-4D1D85389355}"/>
    <cellStyle name="Note 5 11 2" xfId="13462" xr:uid="{182D147F-167B-40EB-87E1-81529614406A}"/>
    <cellStyle name="Note 5 11 2 2" xfId="22909" xr:uid="{E3B357BC-4419-47F7-8F60-376EA59772A5}"/>
    <cellStyle name="Note 5 11 3" xfId="17179" xr:uid="{890024A2-E4B2-4C42-8E14-7E0A3D6B5DEF}"/>
    <cellStyle name="Note 5 12" xfId="27134" xr:uid="{E932EAE5-C613-42A3-8D75-6FFCDF79F893}"/>
    <cellStyle name="Note 5 13" xfId="27024" xr:uid="{5C3032FE-065A-4936-916F-8F02A41AB945}"/>
    <cellStyle name="Note 5 2" xfId="4126" xr:uid="{ADA20996-F771-4AE8-B220-59EB19AA04F3}"/>
    <cellStyle name="Note 5 2 10" xfId="27660" xr:uid="{37C60C4A-B65F-4902-8C4D-EE56A0AD81C6}"/>
    <cellStyle name="Note 5 2 11" xfId="27341" xr:uid="{15B093DF-4D33-4C83-BF12-54BD34C232B8}"/>
    <cellStyle name="Note 5 2 2" xfId="4476" xr:uid="{389F4017-1265-4D26-A45D-A595482C7602}"/>
    <cellStyle name="Note 5 2 2 2" xfId="4586" xr:uid="{712577BA-98BA-48BF-AD2D-37BAC00FD152}"/>
    <cellStyle name="Note 5 2 3" xfId="6309" xr:uid="{60DE5934-ED47-414F-A806-18C699103756}"/>
    <cellStyle name="Note 5 2 3 2" xfId="6977" xr:uid="{38190278-A282-41E6-BD81-6F0CE00D651F}"/>
    <cellStyle name="Note 5 2 3 2 2" xfId="10707" xr:uid="{0CF3D2EF-BB61-466C-BAF1-83B20FF810BB}"/>
    <cellStyle name="Note 5 2 3 2 2 2" xfId="20154" xr:uid="{A6669FD7-8447-4C2D-8F3E-3FFD28E1E32D}"/>
    <cellStyle name="Note 5 2 3 2 3" xfId="16425" xr:uid="{8A701B08-2403-42A2-9893-2546DDD895B0}"/>
    <cellStyle name="Note 5 2 3 3" xfId="10038" xr:uid="{7AF90D4F-34B6-4A9F-9881-2B579C4BFB64}"/>
    <cellStyle name="Note 5 2 3 3 2" xfId="19484" xr:uid="{2004D60A-C822-4237-B24E-EC9F96A30DBA}"/>
    <cellStyle name="Note 5 2 3 4" xfId="15755" xr:uid="{9388AC8B-DD8C-49B7-98CE-935A4E3B8E66}"/>
    <cellStyle name="Note 5 2 3 5" xfId="28317" xr:uid="{C2DE6CD1-B95F-4DAD-87D6-5A9C0AC8B2AE}"/>
    <cellStyle name="Note 5 2 3 6" xfId="27773" xr:uid="{3C09203B-68AE-41F4-9683-B7AF1A520653}"/>
    <cellStyle name="Note 5 2 3 7" xfId="28825" xr:uid="{0FF0CECE-8301-488A-A496-6B764F899D9C}"/>
    <cellStyle name="Note 5 2 4" xfId="7192" xr:uid="{5F60EE34-95DD-463C-9AF4-5ACC3E30CD63}"/>
    <cellStyle name="Note 5 2 4 2" xfId="10921" xr:uid="{9102CE5E-842F-4587-B93D-B3121008A3B3}"/>
    <cellStyle name="Note 5 2 4 2 2" xfId="20368" xr:uid="{33A2173E-6A70-48D0-917C-C675C09493A6}"/>
    <cellStyle name="Note 5 2 4 2 3" xfId="24792" xr:uid="{3FA9AC33-BA41-4341-9362-8B624834FB0C}"/>
    <cellStyle name="Note 5 2 4 3" xfId="12927" xr:uid="{77331D64-B33B-4EA8-B4B2-EC76E6B2523A}"/>
    <cellStyle name="Note 5 2 4 3 2" xfId="22374" xr:uid="{D2D1BA55-D49C-4489-B949-53E989C2DB78}"/>
    <cellStyle name="Note 5 2 4 4" xfId="16639" xr:uid="{3209E7CD-7012-47CE-8C3F-00C2D28E6596}"/>
    <cellStyle name="Note 5 2 5" xfId="7704" xr:uid="{6D51F42D-2937-4B14-B1B0-664DEC4AC50C}"/>
    <cellStyle name="Note 5 2 5 2" xfId="11393" xr:uid="{4D020ADC-D0D7-441F-8D65-49F24339CE76}"/>
    <cellStyle name="Note 5 2 5 2 2" xfId="20840" xr:uid="{854BA1F0-B04B-4327-9821-A599695949E7}"/>
    <cellStyle name="Note 5 2 5 2 3" xfId="25259" xr:uid="{8217EB06-83A3-4FB4-9652-302E66A0C862}"/>
    <cellStyle name="Note 5 2 5 3" xfId="13432" xr:uid="{E9D888B9-6904-44CD-BA85-547CF9ACB114}"/>
    <cellStyle name="Note 5 2 5 3 2" xfId="22879" xr:uid="{2E265A3F-BD57-47CA-A716-307499C1BF5A}"/>
    <cellStyle name="Note 5 2 5 4" xfId="17149" xr:uid="{0A2FC8DC-E8C6-4C39-8029-915011C1E60A}"/>
    <cellStyle name="Note 5 2 6" xfId="8482" xr:uid="{4AB4BCA1-023B-4EC6-BE4D-994DAB7704B9}"/>
    <cellStyle name="Note 5 2 6 2" xfId="12048" xr:uid="{A35C394A-8ADD-409A-8B2C-C80AB061A0C2}"/>
    <cellStyle name="Note 5 2 6 2 2" xfId="21495" xr:uid="{AD20B49E-EABE-4B8D-9C46-9C57893BED04}"/>
    <cellStyle name="Note 5 2 6 2 3" xfId="25890" xr:uid="{6459CE94-6F3B-4214-B94B-3003B15025B6}"/>
    <cellStyle name="Note 5 2 6 3" xfId="14186" xr:uid="{6CBFA917-927C-4E05-BE97-EEFA5FDCDB14}"/>
    <cellStyle name="Note 5 2 6 3 2" xfId="23633" xr:uid="{0A0B818E-3FCF-4F46-9434-62946A5B907F}"/>
    <cellStyle name="Note 5 2 6 4" xfId="17927" xr:uid="{1F745E94-4B47-4189-9351-BD511EC15A32}"/>
    <cellStyle name="Note 5 2 7" xfId="7822" xr:uid="{CB192BB5-97C5-414D-9E65-1B53E2DA12B5}"/>
    <cellStyle name="Note 5 2 7 2" xfId="11488" xr:uid="{6A5A37A3-AD59-40FF-BB22-AFD1A2DE0E5D}"/>
    <cellStyle name="Note 5 2 7 2 2" xfId="20935" xr:uid="{0A552A85-AC4D-4237-9F8A-05354A116565}"/>
    <cellStyle name="Note 5 2 7 2 3" xfId="25354" xr:uid="{6D56B5F8-2A3A-4FB9-BF51-3A583C6FA694}"/>
    <cellStyle name="Note 5 2 7 3" xfId="13550" xr:uid="{93E5E581-E14C-4CF9-AB66-907065E92B28}"/>
    <cellStyle name="Note 5 2 7 3 2" xfId="22997" xr:uid="{EF412151-FB8A-4DDA-9859-720F229D5327}"/>
    <cellStyle name="Note 5 2 7 4" xfId="17267" xr:uid="{585D1836-A272-478C-86D1-78613C943133}"/>
    <cellStyle name="Note 5 2 8" xfId="7690" xr:uid="{8FD1AB9F-3B2C-45C7-8994-A7C4D03B99BD}"/>
    <cellStyle name="Note 5 2 8 2" xfId="11380" xr:uid="{EE28C8AF-7F54-45C6-8A67-D7C69C4C9A0E}"/>
    <cellStyle name="Note 5 2 8 2 2" xfId="20827" xr:uid="{096803B8-E5C2-43E1-A9FC-D392AA703ED9}"/>
    <cellStyle name="Note 5 2 8 2 3" xfId="25246" xr:uid="{023C6403-D06E-40DB-AA89-58927B0ECB1E}"/>
    <cellStyle name="Note 5 2 8 3" xfId="13418" xr:uid="{69608284-2F11-4490-AE5C-14E4996252E7}"/>
    <cellStyle name="Note 5 2 8 3 2" xfId="22865" xr:uid="{1A11E0AC-0AA7-4C79-B865-4F713093E0A5}"/>
    <cellStyle name="Note 5 2 8 4" xfId="17135" xr:uid="{DB9D0337-C2B2-4DC2-B1FC-4409920566AF}"/>
    <cellStyle name="Note 5 2 9" xfId="8194" xr:uid="{08A14816-2474-406B-B80B-CC566114A26E}"/>
    <cellStyle name="Note 5 2 9 2" xfId="13917" xr:uid="{4F423695-8026-4ECD-96F8-E676CC9B9329}"/>
    <cellStyle name="Note 5 2 9 2 2" xfId="23364" xr:uid="{5E0139E0-6493-4E69-8DFA-05AD83C25CE9}"/>
    <cellStyle name="Note 5 2 9 3" xfId="17639" xr:uid="{8A4026AB-A81F-4525-BC2A-89EC4888B3B0}"/>
    <cellStyle name="Note 5 3" xfId="4125" xr:uid="{67B900BD-862A-4755-905F-77E52AEBE4C1}"/>
    <cellStyle name="Note 5 3 10" xfId="26873" xr:uid="{0619C7AC-C06C-499C-89A9-43714E4CF1F9}"/>
    <cellStyle name="Note 5 3 2" xfId="6308" xr:uid="{1A40DE07-B0CC-4C20-B291-C07DBA11920A}"/>
    <cellStyle name="Note 5 3 2 2" xfId="6976" xr:uid="{E84DC79E-BFF0-4108-9A1C-38B7C988C81F}"/>
    <cellStyle name="Note 5 3 2 2 2" xfId="10706" xr:uid="{0E88C07B-A5FC-42DC-B4C6-599CAFBDAB7A}"/>
    <cellStyle name="Note 5 3 2 2 2 2" xfId="20153" xr:uid="{9FE840D2-A452-4EAB-AF3F-E683AACB71F1}"/>
    <cellStyle name="Note 5 3 2 2 3" xfId="16424" xr:uid="{12034009-64B0-48C8-9928-B41831EA0A0E}"/>
    <cellStyle name="Note 5 3 2 3" xfId="10037" xr:uid="{04541AAF-D11A-484B-8268-5D5CEACFCB14}"/>
    <cellStyle name="Note 5 3 2 3 2" xfId="19483" xr:uid="{737601B5-D2F8-4ECE-8E90-2B30BA642BD0}"/>
    <cellStyle name="Note 5 3 2 4" xfId="15754" xr:uid="{40F0FBB1-A8B7-42FC-9A64-FB560C80C3EF}"/>
    <cellStyle name="Note 5 3 2 5" xfId="28316" xr:uid="{37058CF6-AA1D-4B93-98D9-8D5DA430B3AA}"/>
    <cellStyle name="Note 5 3 2 6" xfId="27903" xr:uid="{E5B40A48-884E-4B6E-963E-FEE15D034E7C}"/>
    <cellStyle name="Note 5 3 2 7" xfId="28824" xr:uid="{7F6BBDB1-E67D-4F7C-99C3-7876158BFBEB}"/>
    <cellStyle name="Note 5 3 3" xfId="7313" xr:uid="{AD50E1E6-B358-44B4-81DC-4DF0259D06F6}"/>
    <cellStyle name="Note 5 3 3 2" xfId="11042" xr:uid="{11520F81-59DD-4D20-86BD-4A15098359F5}"/>
    <cellStyle name="Note 5 3 3 2 2" xfId="20489" xr:uid="{E67FE2D1-F57D-44F6-94C0-64D35FA82F2D}"/>
    <cellStyle name="Note 5 3 3 2 3" xfId="24913" xr:uid="{3B809079-F195-4762-85EE-401E9368F7DB}"/>
    <cellStyle name="Note 5 3 3 3" xfId="13048" xr:uid="{827DEDC1-E643-46D5-84D4-54C000601FCB}"/>
    <cellStyle name="Note 5 3 3 3 2" xfId="22495" xr:uid="{15C96297-76F6-4B2A-97E4-E0777DEC5ADC}"/>
    <cellStyle name="Note 5 3 3 4" xfId="16760" xr:uid="{0D5BE7DA-B07F-4D0B-9A1B-D7B574378DFE}"/>
    <cellStyle name="Note 5 3 4" xfId="8252" xr:uid="{C3B07362-EDF0-4CF1-BA96-843C731DDE0D}"/>
    <cellStyle name="Note 5 3 4 2" xfId="11856" xr:uid="{7E48BA53-9DF5-452F-9D7A-45A35510C760}"/>
    <cellStyle name="Note 5 3 4 2 2" xfId="21303" xr:uid="{0306530E-8FDF-47F0-90F6-E07573891B54}"/>
    <cellStyle name="Note 5 3 4 2 3" xfId="25717" xr:uid="{5AE606D9-D444-4525-A7A9-7EF80F76F2B5}"/>
    <cellStyle name="Note 5 3 4 3" xfId="13975" xr:uid="{49355DCA-D6B9-4C96-A5FC-77E57BA004CA}"/>
    <cellStyle name="Note 5 3 4 3 2" xfId="23422" xr:uid="{445C4338-66A7-48D1-8C3E-65DA8749C53B}"/>
    <cellStyle name="Note 5 3 4 4" xfId="17697" xr:uid="{3028B8F7-D54E-4ECF-8BDE-9829F6E37EA8}"/>
    <cellStyle name="Note 5 3 5" xfId="8166" xr:uid="{ECDEAAD8-C7C9-42F0-97D4-582B72FF487D}"/>
    <cellStyle name="Note 5 3 5 2" xfId="11788" xr:uid="{F19A2E70-AF50-4407-8498-2C9142C5C0BB}"/>
    <cellStyle name="Note 5 3 5 2 2" xfId="21235" xr:uid="{EDE86552-9776-42AA-8615-62157BE1D9FB}"/>
    <cellStyle name="Note 5 3 5 2 3" xfId="25649" xr:uid="{1E80C50C-3FDE-4F4B-81E1-5AC53C9BC8C0}"/>
    <cellStyle name="Note 5 3 5 3" xfId="13889" xr:uid="{8B5E86F9-A6E0-47CA-BA80-D2E408606A20}"/>
    <cellStyle name="Note 5 3 5 3 2" xfId="23336" xr:uid="{0519F7D3-8166-417B-80BA-B93CF289F0B8}"/>
    <cellStyle name="Note 5 3 5 4" xfId="17611" xr:uid="{5F247F9F-A425-4293-93D6-6D18346E255F}"/>
    <cellStyle name="Note 5 3 6" xfId="8510" xr:uid="{015588BE-6979-45EB-987B-002E59A6BE76}"/>
    <cellStyle name="Note 5 3 6 2" xfId="12068" xr:uid="{48D6A1F4-4054-4C6C-B368-33B3075D20ED}"/>
    <cellStyle name="Note 5 3 6 2 2" xfId="21515" xr:uid="{6A5D2953-35A3-41C0-9803-D65686DD7C75}"/>
    <cellStyle name="Note 5 3 6 2 3" xfId="25910" xr:uid="{946582AD-8802-49F9-9679-3219E6371213}"/>
    <cellStyle name="Note 5 3 6 3" xfId="14214" xr:uid="{5C28137D-E147-4043-BCD0-7E65326D30C3}"/>
    <cellStyle name="Note 5 3 6 3 2" xfId="23661" xr:uid="{A02C3ECD-F366-4917-A0F3-54E3CF97B970}"/>
    <cellStyle name="Note 5 3 6 4" xfId="17955" xr:uid="{3E1B8D10-3425-4870-B9B4-21D1A9BE3AF2}"/>
    <cellStyle name="Note 5 3 7" xfId="8820" xr:uid="{A9152432-6E28-4783-8667-C387C8B183B6}"/>
    <cellStyle name="Note 5 3 7 2" xfId="12330" xr:uid="{C2877A2D-D884-4EF7-AA7E-33713DC28E28}"/>
    <cellStyle name="Note 5 3 7 2 2" xfId="21777" xr:uid="{A4E735B1-9B79-48BD-9FC9-2D6B93310C6F}"/>
    <cellStyle name="Note 5 3 7 2 3" xfId="26169" xr:uid="{1C0920FB-1F59-481F-B359-E49D4D9E037E}"/>
    <cellStyle name="Note 5 3 7 3" xfId="14521" xr:uid="{D567F346-6A28-40E6-BBA5-938BAA2C4C62}"/>
    <cellStyle name="Note 5 3 7 3 2" xfId="23968" xr:uid="{E14BB638-F113-40B7-A3AB-A752AD1C5BD9}"/>
    <cellStyle name="Note 5 3 7 4" xfId="18265" xr:uid="{681B2490-397C-4A7F-A7AB-F47369C208FE}"/>
    <cellStyle name="Note 5 3 8" xfId="7830" xr:uid="{5AA07CCD-FFC0-4A38-B902-861C5F3BBBD5}"/>
    <cellStyle name="Note 5 3 8 2" xfId="13558" xr:uid="{1E463A4C-127E-4A44-B3EF-44DEC38C30A1}"/>
    <cellStyle name="Note 5 3 8 2 2" xfId="23005" xr:uid="{E60F37EE-C9E2-4C54-9935-9B57A8320667}"/>
    <cellStyle name="Note 5 3 8 3" xfId="17275" xr:uid="{EE414199-9079-4BE8-AF3E-2B805DF8213E}"/>
    <cellStyle name="Note 5 3 9" xfId="27659" xr:uid="{6EABC720-3E0B-4D48-88EF-6162D5D79CEB}"/>
    <cellStyle name="Note 5 4" xfId="4441" xr:uid="{9E9D2851-F15D-4B91-BB33-DEE36ABCD820}"/>
    <cellStyle name="Note 5 4 2" xfId="4555" xr:uid="{B27E12C8-6974-4D0C-844A-3A18E0163E7E}"/>
    <cellStyle name="Note 5 5" xfId="5957" xr:uid="{454E3843-5DBE-48CB-A94A-F3044656CC3A}"/>
    <cellStyle name="Note 5 5 2" xfId="6625" xr:uid="{13A71163-340C-494D-9EBE-8F0F06576B1B}"/>
    <cellStyle name="Note 5 5 2 2" xfId="10355" xr:uid="{E20F029B-3A6F-4029-A615-800C84A38FEC}"/>
    <cellStyle name="Note 5 5 2 2 2" xfId="19801" xr:uid="{6144602B-D924-4C94-A4CA-828CE3AB0905}"/>
    <cellStyle name="Note 5 5 2 3" xfId="16072" xr:uid="{C896B5FB-2C78-4D8B-8E1A-F7FA8F598656}"/>
    <cellStyle name="Note 5 5 3" xfId="9686" xr:uid="{149A5D47-D8A8-4DAE-BED4-B9273446AFC6}"/>
    <cellStyle name="Note 5 5 3 2" xfId="19131" xr:uid="{A181547B-E24C-4F7C-86FC-0DED03B59357}"/>
    <cellStyle name="Note 5 5 4" xfId="15402" xr:uid="{05DC93FB-8795-4649-A6F7-44B7A25697E0}"/>
    <cellStyle name="Note 5 5 5" xfId="28135" xr:uid="{5E2C6120-790E-440C-AA20-75680269FEA0}"/>
    <cellStyle name="Note 5 5 6" xfId="27364" xr:uid="{83B1370A-A04A-45C9-A5E6-7381272846B6}"/>
    <cellStyle name="Note 5 5 7" xfId="28669" xr:uid="{3E380A8D-1994-474C-BADF-F7C17890F989}"/>
    <cellStyle name="Note 5 6" xfId="7385" xr:uid="{3773486A-4B16-4661-85B8-65E5EC9274D1}"/>
    <cellStyle name="Note 5 6 2" xfId="11114" xr:uid="{207C4DCC-1A8A-4A60-A8AF-6A3B5FB21244}"/>
    <cellStyle name="Note 5 6 2 2" xfId="20561" xr:uid="{902E52BE-AC6D-45E3-B26B-86D8061FEEC5}"/>
    <cellStyle name="Note 5 6 2 3" xfId="24985" xr:uid="{9551A920-0036-4844-A410-00AAC363109E}"/>
    <cellStyle name="Note 5 6 3" xfId="13120" xr:uid="{44377B88-D9DA-487D-9BCD-69F5096B46E4}"/>
    <cellStyle name="Note 5 6 3 2" xfId="22567" xr:uid="{B3423E85-6644-45E7-B8E3-D5C045B955CA}"/>
    <cellStyle name="Note 5 6 4" xfId="16832" xr:uid="{6FFD4ED2-5698-4485-9FB2-C61779D0F039}"/>
    <cellStyle name="Note 5 7" xfId="7976" xr:uid="{A5F08BC9-5852-4CDD-9F8C-0A792C60F6C2}"/>
    <cellStyle name="Note 5 7 2" xfId="11627" xr:uid="{90230854-484F-4D53-B442-F5E97B3798DB}"/>
    <cellStyle name="Note 5 7 2 2" xfId="21074" xr:uid="{89ECF365-EABF-4C8F-B4DC-13A567439296}"/>
    <cellStyle name="Note 5 7 2 3" xfId="25492" xr:uid="{33FBC08A-2869-4D61-AA23-6155C975AFA0}"/>
    <cellStyle name="Note 5 7 3" xfId="13703" xr:uid="{AD2DA328-15F2-4E00-93C4-1382CBB53D77}"/>
    <cellStyle name="Note 5 7 3 2" xfId="23150" xr:uid="{1DAA7B08-CD21-4429-B720-368B05DFD1DA}"/>
    <cellStyle name="Note 5 7 4" xfId="17421" xr:uid="{AE417334-4E0C-4E4F-8F82-48D7FE3415E2}"/>
    <cellStyle name="Note 5 8" xfId="9066" xr:uid="{3D4B02E7-C561-457F-BB7F-85EF0C71D3C1}"/>
    <cellStyle name="Note 5 8 2" xfId="12548" xr:uid="{88FB5087-0B8F-4B22-B8CF-E6B8F096D189}"/>
    <cellStyle name="Note 5 8 2 2" xfId="21995" xr:uid="{0E533929-DA62-469F-8B66-EB2D78CBD793}"/>
    <cellStyle name="Note 5 8 2 3" xfId="26387" xr:uid="{8193351A-7AA1-44BE-93C1-79C6001B6902}"/>
    <cellStyle name="Note 5 8 3" xfId="14767" xr:uid="{691D70D1-9DA4-4CC9-8347-AA3C0BE186ED}"/>
    <cellStyle name="Note 5 8 3 2" xfId="24214" xr:uid="{2ECCF208-8A37-4B4E-AEE2-97FBD0E7D40C}"/>
    <cellStyle name="Note 5 8 4" xfId="18511" xr:uid="{7EE1E226-7163-43CF-8D00-788742C83290}"/>
    <cellStyle name="Note 5 9" xfId="9015" xr:uid="{5FE6866F-3CCD-4620-911D-BAA1EB9A3942}"/>
    <cellStyle name="Note 5 9 2" xfId="12497" xr:uid="{34BE8EB3-1E7B-431C-AE63-44C4B774A3D1}"/>
    <cellStyle name="Note 5 9 2 2" xfId="21944" xr:uid="{49197B3A-C851-432D-B974-EEF4908262B3}"/>
    <cellStyle name="Note 5 9 2 3" xfId="26336" xr:uid="{2B7A5CB3-1273-4EFC-964A-623F15425F68}"/>
    <cellStyle name="Note 5 9 3" xfId="14716" xr:uid="{47463471-7DE8-4D1B-BF7E-80E2C9EDEC25}"/>
    <cellStyle name="Note 5 9 3 2" xfId="24163" xr:uid="{7E1FBBAA-7CD0-4558-A14A-A096DD49C4D0}"/>
    <cellStyle name="Note 5 9 4" xfId="18460" xr:uid="{D1159090-A9DE-4463-87FF-BC583739FF7F}"/>
    <cellStyle name="Note 6" xfId="1806" xr:uid="{0F6E214A-FC53-4C3D-B343-92D15DC828EB}"/>
    <cellStyle name="Note 6 10" xfId="9301" xr:uid="{DE2E0CBE-36AC-400A-A93D-319E3AC56866}"/>
    <cellStyle name="Note 6 10 2" xfId="12745" xr:uid="{4174F462-976C-44E8-BE0E-5162D60E563A}"/>
    <cellStyle name="Note 6 10 2 2" xfId="22192" xr:uid="{E86F5B60-352F-4478-9E0B-E8D2D150C66F}"/>
    <cellStyle name="Note 6 10 2 3" xfId="26582" xr:uid="{39F1345E-BDCC-4619-9B69-E031AB94E660}"/>
    <cellStyle name="Note 6 10 3" xfId="15000" xr:uid="{DAD5E714-ADA5-41DB-BBA4-7324008BE71E}"/>
    <cellStyle name="Note 6 10 3 2" xfId="24447" xr:uid="{E690A6A9-6760-4917-A99F-735C9B2A84BA}"/>
    <cellStyle name="Note 6 10 4" xfId="18746" xr:uid="{4E1CCCC5-A9F4-4918-A31C-155B2423AAF1}"/>
    <cellStyle name="Note 6 11" xfId="8238" xr:uid="{7C1BECD9-02E8-47E2-9867-CB42AEA8BA74}"/>
    <cellStyle name="Note 6 11 2" xfId="13961" xr:uid="{5B7BDECA-9741-4EBA-BA83-8019567E2CB6}"/>
    <cellStyle name="Note 6 11 2 2" xfId="23408" xr:uid="{A3EA102E-0FA9-40D5-A28D-B9EC8B797BBC}"/>
    <cellStyle name="Note 6 11 3" xfId="17683" xr:uid="{BF5A948D-7142-4041-A64B-FA0BCE59B150}"/>
    <cellStyle name="Note 6 12" xfId="27135" xr:uid="{76FD7258-8A18-4EAA-AB1B-81C79BCF1267}"/>
    <cellStyle name="Note 6 13" xfId="27023" xr:uid="{2A8EFBE1-5B93-40D0-B467-BCDE4769E625}"/>
    <cellStyle name="Note 6 2" xfId="4128" xr:uid="{FA6CE08A-9947-4CDA-82E2-FF9DD345CD6E}"/>
    <cellStyle name="Note 6 2 10" xfId="27661" xr:uid="{FF35C5BC-4768-40DC-BBD8-BD063704DEE9}"/>
    <cellStyle name="Note 6 2 11" xfId="27342" xr:uid="{98A5DF98-E5A0-48FC-8595-EB7DD7377EB1}"/>
    <cellStyle name="Note 6 2 2" xfId="4477" xr:uid="{1E558563-95FC-4B0F-B171-BF5AE1858644}"/>
    <cellStyle name="Note 6 2 2 2" xfId="4587" xr:uid="{FB8D53C9-BB0A-4319-A1BE-4933EE7EE494}"/>
    <cellStyle name="Note 6 2 3" xfId="6310" xr:uid="{96A80124-46BC-4EF0-95F3-982239386715}"/>
    <cellStyle name="Note 6 2 3 2" xfId="6978" xr:uid="{3EF32A90-DB92-472C-B694-BA75ADAF0C30}"/>
    <cellStyle name="Note 6 2 3 2 2" xfId="10708" xr:uid="{D3BDBE30-0E47-4143-B565-197033B78CBA}"/>
    <cellStyle name="Note 6 2 3 2 2 2" xfId="20155" xr:uid="{4AB83787-3633-44D3-8257-7808C344E0AE}"/>
    <cellStyle name="Note 6 2 3 2 3" xfId="16426" xr:uid="{91CBCE60-6232-441B-AC5D-AE05BE3E3301}"/>
    <cellStyle name="Note 6 2 3 3" xfId="10039" xr:uid="{92F4702B-CBED-46B6-98E9-2F944232CC89}"/>
    <cellStyle name="Note 6 2 3 3 2" xfId="19485" xr:uid="{F248A9A4-96B8-4C82-A04C-DA219C0433D2}"/>
    <cellStyle name="Note 6 2 3 4" xfId="15756" xr:uid="{773BDD74-480A-4C91-A713-42D96AEF6401}"/>
    <cellStyle name="Note 6 2 3 5" xfId="28318" xr:uid="{F0B4A5F7-4915-4244-8B7C-A1B75A72EF6D}"/>
    <cellStyle name="Note 6 2 3 6" xfId="27449" xr:uid="{32918BB3-480F-49C2-A430-550E54B7E1BF}"/>
    <cellStyle name="Note 6 2 3 7" xfId="28826" xr:uid="{49F97D39-18FF-4400-8F81-6EDCA2B317CB}"/>
    <cellStyle name="Note 6 2 4" xfId="7191" xr:uid="{ADCC48EF-AEE8-495C-A085-2836FE5383E2}"/>
    <cellStyle name="Note 6 2 4 2" xfId="10920" xr:uid="{4AFDEAC0-1821-4433-BBDE-7DECC5A0D589}"/>
    <cellStyle name="Note 6 2 4 2 2" xfId="20367" xr:uid="{8881EAB2-5954-4187-85A0-80CB2B1A3222}"/>
    <cellStyle name="Note 6 2 4 2 3" xfId="24791" xr:uid="{ACBA4766-7902-43D8-9487-D1F78B944EED}"/>
    <cellStyle name="Note 6 2 4 3" xfId="12926" xr:uid="{86EEF543-1E1B-4FDA-BC87-5F1CD72E21BA}"/>
    <cellStyle name="Note 6 2 4 3 2" xfId="22373" xr:uid="{4E51620F-AD6D-4A2A-A1D3-348E0ABF8D05}"/>
    <cellStyle name="Note 6 2 4 4" xfId="16638" xr:uid="{37C3405F-366E-4BAE-99C5-67D8C8C7946B}"/>
    <cellStyle name="Note 6 2 5" xfId="8250" xr:uid="{02376405-BBC7-4B46-BB91-6672680B890F}"/>
    <cellStyle name="Note 6 2 5 2" xfId="11854" xr:uid="{7A8EB55D-8D01-4AF8-9D3D-9D4163CB183E}"/>
    <cellStyle name="Note 6 2 5 2 2" xfId="21301" xr:uid="{F4E7880B-A567-4962-BD31-04795AB28736}"/>
    <cellStyle name="Note 6 2 5 2 3" xfId="25715" xr:uid="{BE969C0C-2646-44BF-9CC7-BC9EF1C433D9}"/>
    <cellStyle name="Note 6 2 5 3" xfId="13973" xr:uid="{5D8E38DD-4FE4-4A8B-A29E-53CB451A2649}"/>
    <cellStyle name="Note 6 2 5 3 2" xfId="23420" xr:uid="{E712656C-752C-4CC8-B288-1189EC81F71D}"/>
    <cellStyle name="Note 6 2 5 4" xfId="17695" xr:uid="{F723CABE-5295-4DF4-90AB-1495891F8D33}"/>
    <cellStyle name="Note 6 2 6" xfId="8165" xr:uid="{132BE58F-A763-44A5-8A1C-780413B34E8D}"/>
    <cellStyle name="Note 6 2 6 2" xfId="11787" xr:uid="{E0BFCEC5-EAD7-4E08-ADF1-B542D92FED04}"/>
    <cellStyle name="Note 6 2 6 2 2" xfId="21234" xr:uid="{48F8BD8D-A2FC-4BA6-BDEA-6C5ED18413F6}"/>
    <cellStyle name="Note 6 2 6 2 3" xfId="25648" xr:uid="{D9A5A516-7843-4E25-873F-D75FFB8F87E2}"/>
    <cellStyle name="Note 6 2 6 3" xfId="13888" xr:uid="{1F79FF52-1A48-4820-BFC4-A78CD816CFE1}"/>
    <cellStyle name="Note 6 2 6 3 2" xfId="23335" xr:uid="{42078F7A-962B-4765-8B4E-052A02B3AAD2}"/>
    <cellStyle name="Note 6 2 6 4" xfId="17610" xr:uid="{F695D42E-6458-47D4-8766-CECBBE76ED5D}"/>
    <cellStyle name="Note 6 2 7" xfId="8798" xr:uid="{B04BB917-A6EB-4EA0-BA98-25D28745C741}"/>
    <cellStyle name="Note 6 2 7 2" xfId="12311" xr:uid="{652478B1-25C1-4992-947C-E4074332C276}"/>
    <cellStyle name="Note 6 2 7 2 2" xfId="21758" xr:uid="{D4442697-CA08-4D8C-AF2D-DCFD1EF122F1}"/>
    <cellStyle name="Note 6 2 7 2 3" xfId="26150" xr:uid="{568559F1-CB93-4EA2-9426-8858CBE64718}"/>
    <cellStyle name="Note 6 2 7 3" xfId="14499" xr:uid="{32535A25-E84D-4B63-B737-1800A8952325}"/>
    <cellStyle name="Note 6 2 7 3 2" xfId="23946" xr:uid="{276A895B-11E6-4BEE-A05D-F637E2A4DCF2}"/>
    <cellStyle name="Note 6 2 7 4" xfId="18243" xr:uid="{E7F21AD4-2FC4-4BA4-9FB5-96A8FCCAEA96}"/>
    <cellStyle name="Note 6 2 8" xfId="8669" xr:uid="{ADF99566-876F-4E04-937C-233463405737}"/>
    <cellStyle name="Note 6 2 8 2" xfId="12205" xr:uid="{625EFBF7-876E-4AF9-830A-7BC4715467BF}"/>
    <cellStyle name="Note 6 2 8 2 2" xfId="21652" xr:uid="{E8A46EB8-DD00-418B-BD4D-0ABE4B2B4310}"/>
    <cellStyle name="Note 6 2 8 2 3" xfId="26046" xr:uid="{6E2A4B2E-5749-438B-A1B8-42ED5980AB07}"/>
    <cellStyle name="Note 6 2 8 3" xfId="14372" xr:uid="{37E9FB5D-C54D-49E0-A4D8-A1E801F66C64}"/>
    <cellStyle name="Note 6 2 8 3 2" xfId="23819" xr:uid="{3C266AF9-C050-4711-BA60-DF76E4F4C463}"/>
    <cellStyle name="Note 6 2 8 4" xfId="18114" xr:uid="{E9ED2368-563D-456D-B58D-759C4BEC8FDA}"/>
    <cellStyle name="Note 6 2 9" xfId="8838" xr:uid="{A7F4B52B-069A-4E64-8BB3-E103FB96D31B}"/>
    <cellStyle name="Note 6 2 9 2" xfId="14539" xr:uid="{2A622ED2-B658-4447-815F-89CF9374CF3D}"/>
    <cellStyle name="Note 6 2 9 2 2" xfId="23986" xr:uid="{50DB6A20-28FE-49C0-9629-C261F398608F}"/>
    <cellStyle name="Note 6 2 9 3" xfId="18283" xr:uid="{65E1A8C9-995B-4139-B93E-AB1CF03ECC22}"/>
    <cellStyle name="Note 6 3" xfId="4127" xr:uid="{55703B69-8DFF-4A67-9D9C-E8D2899141C9}"/>
    <cellStyle name="Note 6 4" xfId="4442" xr:uid="{0B74EC44-B53A-4154-87BA-DF8CED7D32B1}"/>
    <cellStyle name="Note 6 4 2" xfId="4556" xr:uid="{B27BAC72-829F-4A80-BC39-C44CC6FBAD2D}"/>
    <cellStyle name="Note 6 5" xfId="5958" xr:uid="{155EA6DC-0B99-465A-9D31-07E00966B30E}"/>
    <cellStyle name="Note 6 5 2" xfId="6626" xr:uid="{95212F69-5499-4E9F-9F4D-8323CB7CDEC0}"/>
    <cellStyle name="Note 6 5 2 2" xfId="10356" xr:uid="{978F202F-B440-4471-A126-B57E9E4F3529}"/>
    <cellStyle name="Note 6 5 2 2 2" xfId="19802" xr:uid="{39103757-FD2E-4EE3-97F7-90FDD8F1352F}"/>
    <cellStyle name="Note 6 5 2 3" xfId="16073" xr:uid="{A52CFD22-C212-45C3-8D4F-2A61AE292B80}"/>
    <cellStyle name="Note 6 5 3" xfId="9687" xr:uid="{089591D9-FCD4-4F87-923D-47376A85BF1F}"/>
    <cellStyle name="Note 6 5 3 2" xfId="19132" xr:uid="{CBE1A154-4973-40BB-89C9-A876F2A29017}"/>
    <cellStyle name="Note 6 5 4" xfId="15403" xr:uid="{02042D0D-7091-4C40-9C27-6C065513176F}"/>
    <cellStyle name="Note 6 5 5" xfId="28136" xr:uid="{E5DF66E6-24C9-4BEE-93F0-99C825B83790}"/>
    <cellStyle name="Note 6 5 6" xfId="27235" xr:uid="{8A006013-72FB-4CEE-988F-5694DD8D8804}"/>
    <cellStyle name="Note 6 5 7" xfId="28670" xr:uid="{5477697B-5BA4-4C89-A561-BC033C57C049}"/>
    <cellStyle name="Note 6 6" xfId="7384" xr:uid="{11F944D5-20C0-45BE-8CD2-1104BE098E5C}"/>
    <cellStyle name="Note 6 6 2" xfId="11113" xr:uid="{D6B4BB91-5A68-471B-9771-BBD849F5A05B}"/>
    <cellStyle name="Note 6 6 2 2" xfId="20560" xr:uid="{740CF4B6-24A0-4316-B0EA-A2E14195938A}"/>
    <cellStyle name="Note 6 6 2 3" xfId="24984" xr:uid="{2ECA7885-3B65-4CCE-B5C9-16EBE9312AA0}"/>
    <cellStyle name="Note 6 6 3" xfId="13119" xr:uid="{9DDE0CF3-FB6E-47EA-A9BB-871ECD62F9B2}"/>
    <cellStyle name="Note 6 6 3 2" xfId="22566" xr:uid="{C20EA6F8-692E-40C9-A116-3C94054BFD8B}"/>
    <cellStyle name="Note 6 6 4" xfId="16831" xr:uid="{DED49C97-5200-4159-9ED5-6CAC08653778}"/>
    <cellStyle name="Note 6 7" xfId="7975" xr:uid="{FC2B2CDF-0262-4449-84A6-D33D5CE3B3F9}"/>
    <cellStyle name="Note 6 7 2" xfId="11626" xr:uid="{9100B8C8-1E33-4CD1-8AF2-CB6C05C599BF}"/>
    <cellStyle name="Note 6 7 2 2" xfId="21073" xr:uid="{FEACF10F-A260-4C65-9EFA-C9937F0AD13E}"/>
    <cellStyle name="Note 6 7 2 3" xfId="25491" xr:uid="{E3B76DEF-C193-453D-8C04-5A8452F71575}"/>
    <cellStyle name="Note 6 7 3" xfId="13702" xr:uid="{43783868-DED7-4763-946B-E4C9281F8AEC}"/>
    <cellStyle name="Note 6 7 3 2" xfId="23149" xr:uid="{24BF14D1-09D1-4D9D-94AC-A5E9A2845608}"/>
    <cellStyle name="Note 6 7 4" xfId="17420" xr:uid="{3B7DF93D-A7A3-4901-A6E4-5ADFD98918ED}"/>
    <cellStyle name="Note 6 8" xfId="9067" xr:uid="{9D95EA62-609D-4526-8F3B-FF64297A9078}"/>
    <cellStyle name="Note 6 8 2" xfId="12549" xr:uid="{F1F6514C-C9B2-4ADB-AD50-3D6DB182F01D}"/>
    <cellStyle name="Note 6 8 2 2" xfId="21996" xr:uid="{F3033838-4694-438E-AAAB-259BB6BD2CB7}"/>
    <cellStyle name="Note 6 8 2 3" xfId="26388" xr:uid="{3B854BD6-47B7-4A0B-8BED-87FC0DF2CF0D}"/>
    <cellStyle name="Note 6 8 3" xfId="14768" xr:uid="{D84DCEF5-6678-418A-AE2C-E54BE2AAD766}"/>
    <cellStyle name="Note 6 8 3 2" xfId="24215" xr:uid="{F74F5E35-16D0-49BE-BC8D-DEF9FF56E916}"/>
    <cellStyle name="Note 6 8 4" xfId="18512" xr:uid="{1A7C8AB3-CCB3-4FB0-84B9-0B62B5A251AF}"/>
    <cellStyle name="Note 6 9" xfId="8294" xr:uid="{8DB0622C-0118-4896-A0D5-E0DD368652C3}"/>
    <cellStyle name="Note 6 9 2" xfId="11891" xr:uid="{58DAA7F2-D4CB-4FD7-82D7-B275515698B1}"/>
    <cellStyle name="Note 6 9 2 2" xfId="21338" xr:uid="{BF173422-5271-4C81-BFBF-9AF1B5783184}"/>
    <cellStyle name="Note 6 9 2 3" xfId="25752" xr:uid="{57AC87E3-F4AF-4E19-9677-7DA537C72A5C}"/>
    <cellStyle name="Note 6 9 3" xfId="14017" xr:uid="{080463FD-01BD-4EC2-AEDF-D3E44957E79F}"/>
    <cellStyle name="Note 6 9 3 2" xfId="23464" xr:uid="{191F8E7C-C3B8-400E-A0A1-3192881D5219}"/>
    <cellStyle name="Note 6 9 4" xfId="17739" xr:uid="{1AE27303-3E96-4EFC-BD27-DFA46C6AC8BC}"/>
    <cellStyle name="Note 7" xfId="1807" xr:uid="{35FB4DC7-F184-4B89-AA1F-81FFB6BFCABE}"/>
    <cellStyle name="Note 7 10" xfId="8423" xr:uid="{E3557154-7AB2-4F93-BC0E-2752F2F825A2}"/>
    <cellStyle name="Note 7 10 2" xfId="11998" xr:uid="{BF066E3A-350E-4E7C-BA11-58446D9A564E}"/>
    <cellStyle name="Note 7 10 2 2" xfId="21445" xr:uid="{76BAD1B7-E52F-487A-BC41-830D26B30FAB}"/>
    <cellStyle name="Note 7 10 2 3" xfId="25850" xr:uid="{E0C081B1-4488-4061-99F7-F5EE3ADDF9F9}"/>
    <cellStyle name="Note 7 10 3" xfId="14137" xr:uid="{2DAE21E7-D291-40D9-B01A-62AAED51EC20}"/>
    <cellStyle name="Note 7 10 3 2" xfId="23584" xr:uid="{F68E4A52-E0A7-457E-A750-78C1CAB33A4B}"/>
    <cellStyle name="Note 7 10 4" xfId="17868" xr:uid="{18002487-84A1-42A0-92DC-3799933652B5}"/>
    <cellStyle name="Note 7 11" xfId="8943" xr:uid="{98AAF99F-A5F1-4219-A17A-5802128D9BCA}"/>
    <cellStyle name="Note 7 11 2" xfId="14644" xr:uid="{30C17FDB-D6DD-4D75-A116-8EFE7828B2BD}"/>
    <cellStyle name="Note 7 11 2 2" xfId="24091" xr:uid="{5ACD6F9F-E00A-4E02-904F-A36037CBEC2A}"/>
    <cellStyle name="Note 7 11 3" xfId="18388" xr:uid="{34F35321-215E-43F1-8434-B5107D1A0FC0}"/>
    <cellStyle name="Note 7 12" xfId="27136" xr:uid="{AF088005-EA7D-49BD-B90C-DDE66D27F87D}"/>
    <cellStyle name="Note 7 13" xfId="27022" xr:uid="{D170DC8F-9328-4F5A-9863-9DC37DB56E62}"/>
    <cellStyle name="Note 7 2" xfId="4130" xr:uid="{ECA17CEF-4CED-455A-BDAD-31DE9FBC4A51}"/>
    <cellStyle name="Note 7 2 10" xfId="27662" xr:uid="{521CEDB4-8D2B-4722-99CD-D6AFA69F9637}"/>
    <cellStyle name="Note 7 2 11" xfId="27340" xr:uid="{A45B0960-F38B-4658-95FF-6810EDF8A600}"/>
    <cellStyle name="Note 7 2 2" xfId="4478" xr:uid="{551D93E9-C00C-4BDB-86F9-80BADEAACB45}"/>
    <cellStyle name="Note 7 2 2 2" xfId="4588" xr:uid="{2F0F5DF1-94C4-4AC1-AB74-24B7C5269BBB}"/>
    <cellStyle name="Note 7 2 3" xfId="6311" xr:uid="{95407FE2-260A-45E2-8B4B-4ACB3817E5C8}"/>
    <cellStyle name="Note 7 2 3 2" xfId="6979" xr:uid="{93961676-3B5C-44B3-97CB-DDA5ED97D323}"/>
    <cellStyle name="Note 7 2 3 2 2" xfId="10709" xr:uid="{283ADCEE-6E8E-4E19-B4F2-DAFD5D046520}"/>
    <cellStyle name="Note 7 2 3 2 2 2" xfId="20156" xr:uid="{D352E1FE-FFD1-4AE9-AF29-FB213E890B80}"/>
    <cellStyle name="Note 7 2 3 2 3" xfId="16427" xr:uid="{3597FD07-9EF6-4CBC-B9E6-E8263A4728D2}"/>
    <cellStyle name="Note 7 2 3 3" xfId="10040" xr:uid="{08BA7E87-35A1-47CC-B40C-D948C5958A17}"/>
    <cellStyle name="Note 7 2 3 3 2" xfId="19486" xr:uid="{62454B0C-F925-463B-85C6-4D991C7E38EC}"/>
    <cellStyle name="Note 7 2 3 4" xfId="15757" xr:uid="{CC2F5F5E-8C3E-4A38-AE78-0DA31F537C11}"/>
    <cellStyle name="Note 7 2 3 5" xfId="28319" xr:uid="{40F3002F-7077-470E-AF04-214D8AD552F1}"/>
    <cellStyle name="Note 7 2 3 6" xfId="27266" xr:uid="{5A6CF1D3-9309-4F58-A1B3-30053DD679E9}"/>
    <cellStyle name="Note 7 2 3 7" xfId="28827" xr:uid="{ADF61343-9FAE-4287-82E8-CBC6BC28D111}"/>
    <cellStyle name="Note 7 2 4" xfId="7190" xr:uid="{E6007CDA-F422-474C-B60F-7EC77BCD6CB7}"/>
    <cellStyle name="Note 7 2 4 2" xfId="10919" xr:uid="{D2F4C1BF-C9E3-4C9D-98DB-B3A905ABE103}"/>
    <cellStyle name="Note 7 2 4 2 2" xfId="20366" xr:uid="{5059F725-9CC0-4F29-A50F-67B056C9F7DF}"/>
    <cellStyle name="Note 7 2 4 2 3" xfId="24790" xr:uid="{079524B7-B9BF-48FC-80A4-1DE0FCEA7DE2}"/>
    <cellStyle name="Note 7 2 4 3" xfId="12925" xr:uid="{E4ADC441-DD96-4FD2-9445-1B4C81C024A9}"/>
    <cellStyle name="Note 7 2 4 3 2" xfId="22372" xr:uid="{B0E87ECB-715A-4D51-A1BB-690EECB73E6A}"/>
    <cellStyle name="Note 7 2 4 4" xfId="16637" xr:uid="{123E0084-8B03-4A74-A95A-6797A92F4F4E}"/>
    <cellStyle name="Note 7 2 5" xfId="8892" xr:uid="{A64BB3E4-121F-45F0-A3DB-39F273B791A9}"/>
    <cellStyle name="Note 7 2 5 2" xfId="12386" xr:uid="{AD23F33B-7FE3-4D05-868C-CB7E1255D6E7}"/>
    <cellStyle name="Note 7 2 5 2 2" xfId="21833" xr:uid="{B041A5D0-7E74-444E-AE95-47305A31A99B}"/>
    <cellStyle name="Note 7 2 5 2 3" xfId="26225" xr:uid="{45CD85F4-9878-42C2-8974-543C7DA9E92E}"/>
    <cellStyle name="Note 7 2 5 3" xfId="14593" xr:uid="{301D1B2B-A56B-4CDC-B8EF-76CB3C76C03A}"/>
    <cellStyle name="Note 7 2 5 3 2" xfId="24040" xr:uid="{32E3301D-0566-472D-88FE-6A0F469CFE9A}"/>
    <cellStyle name="Note 7 2 5 4" xfId="18337" xr:uid="{92A05547-7B32-49D3-98EB-17869264B6AD}"/>
    <cellStyle name="Note 7 2 6" xfId="9144" xr:uid="{E4CFABAB-C99A-461F-9C1E-4E831B6817FD}"/>
    <cellStyle name="Note 7 2 6 2" xfId="12613" xr:uid="{3848E265-E2EC-40F0-B9B4-B7258016F5D3}"/>
    <cellStyle name="Note 7 2 6 2 2" xfId="22060" xr:uid="{3C8FC966-8847-4931-A012-D489ACDEF64D}"/>
    <cellStyle name="Note 7 2 6 2 3" xfId="26451" xr:uid="{558D80EC-A6B1-4A4B-A712-707B5CAECFFB}"/>
    <cellStyle name="Note 7 2 6 3" xfId="14844" xr:uid="{37002787-79E0-400A-9A13-D10173A56766}"/>
    <cellStyle name="Note 7 2 6 3 2" xfId="24291" xr:uid="{C09ABA12-3CC0-4843-A7DE-86B25179222F}"/>
    <cellStyle name="Note 7 2 6 4" xfId="18589" xr:uid="{2684B1D7-18B4-4E93-B2EC-0062F2FE6FAE}"/>
    <cellStyle name="Note 7 2 7" xfId="9223" xr:uid="{E060F9B8-9C57-4C3B-B8FD-D8E908A17AF7}"/>
    <cellStyle name="Note 7 2 7 2" xfId="12679" xr:uid="{B0F3F075-F5BA-46B2-832A-B6277017431B}"/>
    <cellStyle name="Note 7 2 7 2 2" xfId="22126" xr:uid="{81760857-8D00-4972-97C9-7675D8E3269B}"/>
    <cellStyle name="Note 7 2 7 2 3" xfId="26516" xr:uid="{08F05DB0-97C9-49E2-9275-5F645357CC49}"/>
    <cellStyle name="Note 7 2 7 3" xfId="14922" xr:uid="{60EC9436-EDA2-4F25-8F43-BFD18A9EA9A0}"/>
    <cellStyle name="Note 7 2 7 3 2" xfId="24369" xr:uid="{9EABD860-B024-4D5E-AFD6-9A1351B23FB7}"/>
    <cellStyle name="Note 7 2 7 4" xfId="18668" xr:uid="{498287E5-5754-4F15-AF75-27545699E50B}"/>
    <cellStyle name="Note 7 2 8" xfId="7572" xr:uid="{2FF4281A-D62C-4AAB-9A99-5801FE43E7D9}"/>
    <cellStyle name="Note 7 2 8 2" xfId="11293" xr:uid="{EC20EFC4-A552-4EDD-9DA2-9AADF4A97DE7}"/>
    <cellStyle name="Note 7 2 8 2 2" xfId="20740" xr:uid="{3A4B72B3-ED70-45F0-8193-AB6BE41BE83E}"/>
    <cellStyle name="Note 7 2 8 2 3" xfId="25160" xr:uid="{AAEAFBCC-CEBA-4191-A654-06E7BFA59824}"/>
    <cellStyle name="Note 7 2 8 3" xfId="13301" xr:uid="{572DE047-57E0-4E4A-BDC5-D31194A7664E}"/>
    <cellStyle name="Note 7 2 8 3 2" xfId="22748" xr:uid="{0278B03E-2028-44B0-99C6-93821268B2E0}"/>
    <cellStyle name="Note 7 2 8 4" xfId="17017" xr:uid="{8EB6F518-92DA-4CD6-B523-EFD617CBA16C}"/>
    <cellStyle name="Note 7 2 9" xfId="7655" xr:uid="{04B50EE1-E356-464D-99CB-1DCE84E92E5C}"/>
    <cellStyle name="Note 7 2 9 2" xfId="13383" xr:uid="{C6C4A468-91A1-48ED-B6B0-F2C19091C1AD}"/>
    <cellStyle name="Note 7 2 9 2 2" xfId="22830" xr:uid="{F1FDFAB9-FEC3-4601-A7F3-CEB2CEF7AE28}"/>
    <cellStyle name="Note 7 2 9 3" xfId="17100" xr:uid="{24381439-7F12-46A9-9D11-C0C840F42E5D}"/>
    <cellStyle name="Note 7 3" xfId="4129" xr:uid="{C0ED147B-03B8-4E24-9E4F-6039D6D54549}"/>
    <cellStyle name="Note 7 4" xfId="4443" xr:uid="{5F5A188C-19C3-4D7D-B645-3244FFC6586E}"/>
    <cellStyle name="Note 7 4 2" xfId="4557" xr:uid="{DCD17B9E-4314-4734-8FC5-BA1503C4629A}"/>
    <cellStyle name="Note 7 5" xfId="5959" xr:uid="{A715F7B3-6A3E-4BEE-9FB5-D67FF547EB46}"/>
    <cellStyle name="Note 7 5 2" xfId="6627" xr:uid="{B1ED096E-F021-4518-BDA5-ABD446257919}"/>
    <cellStyle name="Note 7 5 2 2" xfId="10357" xr:uid="{B9610849-F164-431F-BC40-870452169453}"/>
    <cellStyle name="Note 7 5 2 2 2" xfId="19803" xr:uid="{A02B8F5F-3BFE-4689-BBDC-900060A7E1F0}"/>
    <cellStyle name="Note 7 5 2 3" xfId="16074" xr:uid="{37D4ED65-7C87-403C-9999-3D8741555E7E}"/>
    <cellStyle name="Note 7 5 3" xfId="9688" xr:uid="{4FC1878A-4512-45F4-AB6E-5CAE0FF0BA24}"/>
    <cellStyle name="Note 7 5 3 2" xfId="19133" xr:uid="{EA35F4D4-1DE8-4966-95A6-E5C03DF7B9EC}"/>
    <cellStyle name="Note 7 5 4" xfId="15404" xr:uid="{B14E7660-CB41-4701-9468-C1F97D02F8FF}"/>
    <cellStyle name="Note 7 5 5" xfId="28137" xr:uid="{D9E83EE6-C93E-4189-BAE1-E1F29466184B}"/>
    <cellStyle name="Note 7 5 6" xfId="26831" xr:uid="{9BD7A083-662D-48E8-8D1D-AB3A5D8B6ABC}"/>
    <cellStyle name="Note 7 5 7" xfId="28671" xr:uid="{10D6AC06-39BB-4BDE-9D10-B91D8F04C5E1}"/>
    <cellStyle name="Note 7 6" xfId="7383" xr:uid="{8D8DB1F3-AF66-4CFB-8917-B0E58A56B78D}"/>
    <cellStyle name="Note 7 6 2" xfId="11112" xr:uid="{C6EE5718-3E0C-4F0A-8BE5-FAF19BDA5B0A}"/>
    <cellStyle name="Note 7 6 2 2" xfId="20559" xr:uid="{70563892-9731-41AA-9B88-0F5778B1099D}"/>
    <cellStyle name="Note 7 6 2 3" xfId="24983" xr:uid="{4D4DD298-C744-4DBF-BD9C-E61DB3C39E3D}"/>
    <cellStyle name="Note 7 6 3" xfId="13118" xr:uid="{B6F72D49-B028-4133-BC58-562B4D1BA7F5}"/>
    <cellStyle name="Note 7 6 3 2" xfId="22565" xr:uid="{2DD33D77-83DA-4AE5-A5DE-F76A08013C83}"/>
    <cellStyle name="Note 7 6 4" xfId="16830" xr:uid="{F83209A5-3426-4B38-8B85-21B68DA3F66D}"/>
    <cellStyle name="Note 7 7" xfId="9168" xr:uid="{CF81EE27-AE2E-4EBD-BB26-15ADC317A58F}"/>
    <cellStyle name="Note 7 7 2" xfId="12629" xr:uid="{DB2F0D8A-F905-430A-8C1B-3FAE29E06273}"/>
    <cellStyle name="Note 7 7 2 2" xfId="22076" xr:uid="{23E41E03-07A8-4D34-826C-E95A7B44E720}"/>
    <cellStyle name="Note 7 7 2 3" xfId="26467" xr:uid="{7028CFBA-966D-44DE-A9E8-5580DA4DD3FB}"/>
    <cellStyle name="Note 7 7 3" xfId="14868" xr:uid="{E73FF14D-6292-4384-A89B-AAAD864514D3}"/>
    <cellStyle name="Note 7 7 3 2" xfId="24315" xr:uid="{5EC9286A-9A33-4EC2-A3AB-C02143221EEE}"/>
    <cellStyle name="Note 7 7 4" xfId="18613" xr:uid="{79ACA8D4-D6D1-4749-A3E9-105526FD26B4}"/>
    <cellStyle name="Note 7 8" xfId="8749" xr:uid="{F18DD4C3-B6A7-4B87-B683-13B3AE8699A4}"/>
    <cellStyle name="Note 7 8 2" xfId="12267" xr:uid="{D9BFBD8D-000B-4279-948D-0A877F6D6382}"/>
    <cellStyle name="Note 7 8 2 2" xfId="21714" xr:uid="{5931B17D-D119-4B95-8354-5785373872CA}"/>
    <cellStyle name="Note 7 8 2 3" xfId="26108" xr:uid="{901FE945-FFF5-45EE-99AE-996C350B23F4}"/>
    <cellStyle name="Note 7 8 3" xfId="14452" xr:uid="{3D6B633B-9AC1-4F42-B709-EAEDE63B7F6A}"/>
    <cellStyle name="Note 7 8 3 2" xfId="23899" xr:uid="{DA6D3517-207A-4C27-AA84-C391F6F6C5F6}"/>
    <cellStyle name="Note 7 8 4" xfId="18194" xr:uid="{FD4FF523-DED6-4CA4-BF53-9F5562E35C72}"/>
    <cellStyle name="Note 7 9" xfId="9014" xr:uid="{40B51CE9-FF7E-4299-8900-F9A6192233A6}"/>
    <cellStyle name="Note 7 9 2" xfId="12496" xr:uid="{41408A57-39FD-4148-B375-96A267847C51}"/>
    <cellStyle name="Note 7 9 2 2" xfId="21943" xr:uid="{3528DB1E-9F6A-4B7B-84D0-05C5F0948BFA}"/>
    <cellStyle name="Note 7 9 2 3" xfId="26335" xr:uid="{E2852C5F-119B-4073-9CC0-01FF334F692F}"/>
    <cellStyle name="Note 7 9 3" xfId="14715" xr:uid="{150B4175-1CA7-4D4F-B3CD-12301B40D8C3}"/>
    <cellStyle name="Note 7 9 3 2" xfId="24162" xr:uid="{574DEB1C-30B5-4678-B68B-CC1FB02BC664}"/>
    <cellStyle name="Note 7 9 4" xfId="18459" xr:uid="{2F0EFCF3-A1F2-437A-B543-29E743EB3A2A}"/>
    <cellStyle name="Note 8" xfId="1808" xr:uid="{CE63F2E7-45B7-483D-8B1F-5A05F3DC5B20}"/>
    <cellStyle name="Note 8 10" xfId="5960" xr:uid="{EDE837D6-694D-4FA7-BF9D-EEADDE244C4C}"/>
    <cellStyle name="Note 8 10 2" xfId="6628" xr:uid="{84A569C0-87A7-46B4-AEBB-0A21B0624B8F}"/>
    <cellStyle name="Note 8 10 2 2" xfId="10358" xr:uid="{DE6A55E3-0EF8-47E8-8178-71735EB7BD5C}"/>
    <cellStyle name="Note 8 10 2 2 2" xfId="19804" xr:uid="{36DFE012-1E2C-4970-A13F-EF353D8AF57D}"/>
    <cellStyle name="Note 8 10 2 3" xfId="16075" xr:uid="{CF474BD1-EAC0-4CEF-A6D3-8029E4CC2738}"/>
    <cellStyle name="Note 8 10 3" xfId="9689" xr:uid="{CB5CB803-ABC7-4A1B-8479-52E2A92E640E}"/>
    <cellStyle name="Note 8 10 3 2" xfId="19134" xr:uid="{C4536EC0-7D36-4D67-A8F8-7FF9BCA79B9B}"/>
    <cellStyle name="Note 8 10 4" xfId="15405" xr:uid="{A9B74DF7-5C11-4D3A-A3E9-0A67E1B2C2AE}"/>
    <cellStyle name="Note 8 10 5" xfId="28138" xr:uid="{FA4692A9-B087-48CF-93F2-E0728D44919E}"/>
    <cellStyle name="Note 8 10 6" xfId="27822" xr:uid="{9057207B-6C85-43F2-A49D-1F94BB3A14C6}"/>
    <cellStyle name="Note 8 10 7" xfId="28672" xr:uid="{2E877B7F-F235-4BC3-8BCC-83B61F509D86}"/>
    <cellStyle name="Note 8 11" xfId="7382" xr:uid="{A90006E7-C32C-435F-9E3B-C77D155E2145}"/>
    <cellStyle name="Note 8 11 2" xfId="11111" xr:uid="{84581297-1F6E-46F7-AE01-7A31B1E3C90D}"/>
    <cellStyle name="Note 8 11 2 2" xfId="20558" xr:uid="{82B09D4A-CDEF-4C28-B7ED-71A2C7C41AD4}"/>
    <cellStyle name="Note 8 11 2 3" xfId="24982" xr:uid="{1BB409D4-55E8-4C94-88B7-FD753B524A29}"/>
    <cellStyle name="Note 8 11 3" xfId="13117" xr:uid="{F8308438-8A79-4BD6-9B2F-528E41662CC2}"/>
    <cellStyle name="Note 8 11 3 2" xfId="22564" xr:uid="{FE580285-7CD1-47C1-B6D4-EC679EFCF8D8}"/>
    <cellStyle name="Note 8 11 4" xfId="16829" xr:uid="{618DF07C-8060-476E-A39C-E4AA78616C5B}"/>
    <cellStyle name="Note 8 12" xfId="8998" xr:uid="{CE42AF07-3509-4576-A81F-00E2D33BFECE}"/>
    <cellStyle name="Note 8 12 2" xfId="12480" xr:uid="{9813D164-E252-42BA-A66B-E2BA9F135E31}"/>
    <cellStyle name="Note 8 12 2 2" xfId="21927" xr:uid="{91D046FB-A7C1-422C-971A-B6CC54BF9FFD}"/>
    <cellStyle name="Note 8 12 2 3" xfId="26319" xr:uid="{C05422DC-D3D1-4A39-802F-E5C5C04D0FFB}"/>
    <cellStyle name="Note 8 12 3" xfId="14699" xr:uid="{4DD0E5AD-73BB-46E4-9CF2-B49FDFA5F1F2}"/>
    <cellStyle name="Note 8 12 3 2" xfId="24146" xr:uid="{17E6D44D-116E-48AF-964E-8A3934EB7968}"/>
    <cellStyle name="Note 8 12 4" xfId="18443" xr:uid="{6A311BAD-0649-4589-88F0-4FD2D484183D}"/>
    <cellStyle name="Note 8 13" xfId="8053" xr:uid="{427B9EE6-E324-464A-8F62-4E5A5F55FF6D}"/>
    <cellStyle name="Note 8 13 2" xfId="11694" xr:uid="{3D0ECCA8-695F-49A1-BA89-80BCC4D13471}"/>
    <cellStyle name="Note 8 13 2 2" xfId="21141" xr:uid="{C6A18C7F-063F-41C3-9193-B2DCBF365240}"/>
    <cellStyle name="Note 8 13 2 3" xfId="25557" xr:uid="{21829C1F-5A98-43EB-82CA-CBDB5364A82E}"/>
    <cellStyle name="Note 8 13 3" xfId="13778" xr:uid="{C3521918-3929-4766-8378-5EFB9D94B9CB}"/>
    <cellStyle name="Note 8 13 3 2" xfId="23225" xr:uid="{A1A71079-41F0-448C-B6B4-6B69E07742DF}"/>
    <cellStyle name="Note 8 13 4" xfId="17498" xr:uid="{5DA5B38C-8BE9-4CDB-A5D3-3E19436B3F3B}"/>
    <cellStyle name="Note 8 14" xfId="9295" xr:uid="{5E9F3CE4-24CF-4C28-9750-9585F9B1476B}"/>
    <cellStyle name="Note 8 14 2" xfId="12740" xr:uid="{4C6268F9-A3AB-4096-B708-02498DA0ED85}"/>
    <cellStyle name="Note 8 14 2 2" xfId="22187" xr:uid="{DFA2E5A1-5112-4BDA-8FA9-5297436E322A}"/>
    <cellStyle name="Note 8 14 2 3" xfId="26577" xr:uid="{78483B1A-275B-4E67-B41C-785991A07752}"/>
    <cellStyle name="Note 8 14 3" xfId="14994" xr:uid="{3FC71B62-7A25-4D30-B832-27C87C327C3C}"/>
    <cellStyle name="Note 8 14 3 2" xfId="24441" xr:uid="{C3C85581-06A6-453D-A74E-CB5844551920}"/>
    <cellStyle name="Note 8 14 4" xfId="18740" xr:uid="{D509CBE9-5DFB-4FA9-8E45-4A5F07F102BD}"/>
    <cellStyle name="Note 8 15" xfId="8437" xr:uid="{83BECEC3-950F-44D8-B325-202E07C2941E}"/>
    <cellStyle name="Note 8 15 2" xfId="12011" xr:uid="{22D3BA36-602D-4233-8B98-93708FEB4094}"/>
    <cellStyle name="Note 8 15 2 2" xfId="21458" xr:uid="{D383D3BA-6CCE-42BC-8938-A56F87294741}"/>
    <cellStyle name="Note 8 15 2 3" xfId="25859" xr:uid="{69BEA6BC-0D52-47BE-83C2-51932E47EF15}"/>
    <cellStyle name="Note 8 15 3" xfId="14147" xr:uid="{B9A1F56B-C288-4B09-B16E-EC831040E187}"/>
    <cellStyle name="Note 8 15 3 2" xfId="23594" xr:uid="{D07D5F85-8009-4AAD-9390-D14F4DC85983}"/>
    <cellStyle name="Note 8 15 4" xfId="17882" xr:uid="{89D16C2F-62DB-484B-8D2B-20DB591C1CC0}"/>
    <cellStyle name="Note 8 16" xfId="7646" xr:uid="{584153FC-0CA4-4FC1-8ECF-89F1110BFB57}"/>
    <cellStyle name="Note 8 16 2" xfId="13374" xr:uid="{6B9F214A-4B68-4E5D-81DD-CB6140E57677}"/>
    <cellStyle name="Note 8 16 2 2" xfId="22821" xr:uid="{1F51F4EB-0030-4007-B6AA-D93B15DB97BE}"/>
    <cellStyle name="Note 8 16 3" xfId="17091" xr:uid="{94CB4C8C-1418-4D35-8DD5-FDBA5847AD4D}"/>
    <cellStyle name="Note 8 17" xfId="27137" xr:uid="{9D37AA80-6791-4819-9FFC-C37D350E2FBB}"/>
    <cellStyle name="Note 8 18" xfId="27999" xr:uid="{D2207B22-640B-48B1-B6BE-F352C66284BC}"/>
    <cellStyle name="Note 8 2" xfId="4132" xr:uid="{59A37A22-B934-4D11-A191-913ACB6882AC}"/>
    <cellStyle name="Note 8 2 10" xfId="8269" xr:uid="{CD94EC7B-9EDB-4992-B9FF-FE08DB036924}"/>
    <cellStyle name="Note 8 2 10 2" xfId="13992" xr:uid="{CE4AF004-F854-4A8E-A97A-F23087F8D90D}"/>
    <cellStyle name="Note 8 2 10 2 2" xfId="23439" xr:uid="{70570545-5794-4D19-A3C3-E2DE4EFC5B78}"/>
    <cellStyle name="Note 8 2 10 3" xfId="17714" xr:uid="{55744137-4724-4724-B81E-163850ED8B4D}"/>
    <cellStyle name="Note 8 2 11" xfId="27663" xr:uid="{4A8EA192-6BF1-47B6-8656-08D5C23DACC0}"/>
    <cellStyle name="Note 8 2 12" xfId="26872" xr:uid="{E9E302D1-E7A5-4DDC-9723-CADA1B21F58D}"/>
    <cellStyle name="Note 8 2 2" xfId="4479" xr:uid="{EAF3FC60-A9E7-4003-8BD6-750CF53A086C}"/>
    <cellStyle name="Note 8 2 2 2" xfId="4589" xr:uid="{D7E2A38C-7613-47E8-88CC-C51B43CCFD32}"/>
    <cellStyle name="Note 8 2 3" xfId="5573" xr:uid="{C1DB7116-E52E-4D5D-B635-13D92C6A86B1}"/>
    <cellStyle name="Note 8 2 3 10" xfId="27770" xr:uid="{E7077F7D-3833-4BAE-8DE8-3C92DDF0B948}"/>
    <cellStyle name="Note 8 2 3 2" xfId="6443" xr:uid="{35DE851A-C22B-4BB7-9B36-C2F781D5093C}"/>
    <cellStyle name="Note 8 2 3 2 2" xfId="7112" xr:uid="{AD62DD54-46CD-46EE-A16A-6E7246F9349B}"/>
    <cellStyle name="Note 8 2 3 2 2 2" xfId="10842" xr:uid="{5BF3BFF5-9E33-4DA5-9880-34BCED335579}"/>
    <cellStyle name="Note 8 2 3 2 2 2 2" xfId="20289" xr:uid="{822FD170-44C8-4532-9F25-439D98492491}"/>
    <cellStyle name="Note 8 2 3 2 2 3" xfId="16560" xr:uid="{74C26366-CD84-4E97-ACC5-FDC2888494B1}"/>
    <cellStyle name="Note 8 2 3 2 3" xfId="10173" xr:uid="{F281320D-5007-4476-82BE-75D1F09BFF1E}"/>
    <cellStyle name="Note 8 2 3 2 3 2" xfId="19619" xr:uid="{8C484CC8-7BD7-43F8-9F24-DB540FC5BB1D}"/>
    <cellStyle name="Note 8 2 3 2 4" xfId="15890" xr:uid="{9C576F20-C928-4160-9E04-82A3F5BAA80F}"/>
    <cellStyle name="Note 8 2 3 2 5" xfId="28413" xr:uid="{69A6397F-C2D0-49CA-86E7-218FF89F3CF6}"/>
    <cellStyle name="Note 8 2 3 2 6" xfId="27812" xr:uid="{3193325B-05C7-4079-9B75-B005661A9EB6}"/>
    <cellStyle name="Note 8 2 3 2 7" xfId="28919" xr:uid="{6CAC097D-20DE-4368-82EA-C3DFBE4454D7}"/>
    <cellStyle name="Note 8 2 3 3" xfId="7152" xr:uid="{94EB0A89-7675-4783-BC93-D7FD46F9448F}"/>
    <cellStyle name="Note 8 2 3 3 2" xfId="10881" xr:uid="{5775D1CB-82AF-4DC1-BF8F-BFFC971E3ECC}"/>
    <cellStyle name="Note 8 2 3 3 2 2" xfId="20328" xr:uid="{F2E934A4-CE2C-4691-8154-CE0E679EB433}"/>
    <cellStyle name="Note 8 2 3 3 2 3" xfId="24752" xr:uid="{E027B325-2DEB-4F35-BFA6-EC2909518449}"/>
    <cellStyle name="Note 8 2 3 3 3" xfId="12887" xr:uid="{4F915C18-57A6-4F0F-B786-7004124003C4}"/>
    <cellStyle name="Note 8 2 3 3 3 2" xfId="22334" xr:uid="{6570AE8D-3B83-4245-A95F-7924DDA1D0A0}"/>
    <cellStyle name="Note 8 2 3 3 4" xfId="16599" xr:uid="{8681B36F-DBA2-493E-9E59-ABB7F022C52A}"/>
    <cellStyle name="Note 8 2 3 4" xfId="8827" xr:uid="{CD963BE6-3B47-45B1-AE7E-EF90DA8FDCEA}"/>
    <cellStyle name="Note 8 2 3 4 2" xfId="12337" xr:uid="{4ECB40F0-B919-44D8-97A2-F6D121BE00DB}"/>
    <cellStyle name="Note 8 2 3 4 2 2" xfId="21784" xr:uid="{4FFAE482-9999-45B5-B1A4-4DEEA8BAA254}"/>
    <cellStyle name="Note 8 2 3 4 2 3" xfId="26176" xr:uid="{6CF11DE2-EF91-4462-8B52-C8F593161E20}"/>
    <cellStyle name="Note 8 2 3 4 3" xfId="14528" xr:uid="{F90D73B4-1515-41E3-923B-067F45A7BB94}"/>
    <cellStyle name="Note 8 2 3 4 3 2" xfId="23975" xr:uid="{87A3D3AC-2514-4977-A6DD-AD0B5F37EB73}"/>
    <cellStyle name="Note 8 2 3 4 4" xfId="18272" xr:uid="{5B182275-F59F-4878-9B87-C4EFD3BCF705}"/>
    <cellStyle name="Note 8 2 3 5" xfId="9261" xr:uid="{57EF65A6-E236-470F-AB96-B1045CEDB01F}"/>
    <cellStyle name="Note 8 2 3 5 2" xfId="12713" xr:uid="{47DDAAC3-5DA1-4294-9874-C78FCE9A2896}"/>
    <cellStyle name="Note 8 2 3 5 2 2" xfId="22160" xr:uid="{E21A0F8F-2CD3-4BE7-8B8E-D52EF26B9A11}"/>
    <cellStyle name="Note 8 2 3 5 2 3" xfId="26550" xr:uid="{54415F08-62DC-499E-82E4-A8175CA9861B}"/>
    <cellStyle name="Note 8 2 3 5 3" xfId="14960" xr:uid="{8DF3E372-09EE-40C4-A2FA-1EBD0A0DF8AC}"/>
    <cellStyle name="Note 8 2 3 5 3 2" xfId="24407" xr:uid="{A4DE547C-9F30-49EC-B200-9F116C97C932}"/>
    <cellStyle name="Note 8 2 3 5 4" xfId="18706" xr:uid="{36927A17-A19B-475A-BFDA-1385B7FE0523}"/>
    <cellStyle name="Note 8 2 3 6" xfId="9354" xr:uid="{1931EE64-4E63-49E4-B506-71B4AFCFF20D}"/>
    <cellStyle name="Note 8 2 3 6 2" xfId="12790" xr:uid="{2CFB92C6-02B4-44FC-AAF5-38EA0C99476A}"/>
    <cellStyle name="Note 8 2 3 6 2 2" xfId="22237" xr:uid="{4FD739DB-A751-493E-8130-6FD83687361F}"/>
    <cellStyle name="Note 8 2 3 6 2 3" xfId="26627" xr:uid="{21CC076F-8C47-4310-9A35-BB7D20288C4B}"/>
    <cellStyle name="Note 8 2 3 6 3" xfId="15053" xr:uid="{F5FA1B5F-F068-44C1-9450-D5FDBBAC729F}"/>
    <cellStyle name="Note 8 2 3 6 3 2" xfId="24500" xr:uid="{8FB3B5C9-305E-41E5-BB6A-34C0CB843481}"/>
    <cellStyle name="Note 8 2 3 6 4" xfId="18799" xr:uid="{2230063A-0DAC-4B5F-8F20-5880BB33F66B}"/>
    <cellStyle name="Note 8 2 3 7" xfId="8971" xr:uid="{43DFD7CB-F88A-487C-BA41-F9EA70EA084E}"/>
    <cellStyle name="Note 8 2 3 7 2" xfId="12456" xr:uid="{A128B7C8-B714-4764-84E9-8DD87376F316}"/>
    <cellStyle name="Note 8 2 3 7 2 2" xfId="21903" xr:uid="{AC100D8B-D2B7-46E6-B863-9D308C77522E}"/>
    <cellStyle name="Note 8 2 3 7 2 3" xfId="26295" xr:uid="{E8766737-F180-40A2-B297-13FE14DEFE12}"/>
    <cellStyle name="Note 8 2 3 7 3" xfId="14672" xr:uid="{FF90ED60-A603-4E71-A2CA-41645C93D42F}"/>
    <cellStyle name="Note 8 2 3 7 3 2" xfId="24119" xr:uid="{7011A143-7117-4530-9493-1D17C11E5CA1}"/>
    <cellStyle name="Note 8 2 3 7 4" xfId="18416" xr:uid="{F96DCE2B-DF66-43A7-BB98-2F7BE000645D}"/>
    <cellStyle name="Note 8 2 3 8" xfId="9482" xr:uid="{2A0BE696-345F-41D8-9B58-79DF45AE889D}"/>
    <cellStyle name="Note 8 2 3 8 2" xfId="15180" xr:uid="{D951CECA-7855-4570-AE55-78076E35F42E}"/>
    <cellStyle name="Note 8 2 3 8 2 2" xfId="24627" xr:uid="{D998D4F7-486C-44BA-9676-8C24B66E4EDD}"/>
    <cellStyle name="Note 8 2 3 8 3" xfId="18927" xr:uid="{A479B98C-E07D-488A-91EF-AD41DD4F2999}"/>
    <cellStyle name="Note 8 2 3 9" xfId="27964" xr:uid="{3B0FFB36-4CC4-408D-9D5C-8FFCFCCCB312}"/>
    <cellStyle name="Note 8 2 4" xfId="6312" xr:uid="{F416B226-C7CC-4B27-B179-7D6F5B7B6320}"/>
    <cellStyle name="Note 8 2 4 2" xfId="6980" xr:uid="{AF290590-375D-4A53-B679-B420CC1C853B}"/>
    <cellStyle name="Note 8 2 4 2 2" xfId="10710" xr:uid="{BF5D41A7-865E-413E-B0A0-D1D269188743}"/>
    <cellStyle name="Note 8 2 4 2 2 2" xfId="20157" xr:uid="{36B0228C-1CFF-4C49-A6AA-3044231841E9}"/>
    <cellStyle name="Note 8 2 4 2 3" xfId="16428" xr:uid="{C98606DB-09A3-47E8-A8B8-B4B12C31F857}"/>
    <cellStyle name="Note 8 2 4 3" xfId="10041" xr:uid="{614E3381-48EE-450C-ACFD-47F393C100EA}"/>
    <cellStyle name="Note 8 2 4 3 2" xfId="19487" xr:uid="{959043D2-CEAF-4C2F-BA3D-016AA67D09B6}"/>
    <cellStyle name="Note 8 2 4 4" xfId="15758" xr:uid="{95153A7D-7149-49DC-A262-297410955191}"/>
    <cellStyle name="Note 8 2 4 5" xfId="28320" xr:uid="{85FA7BE0-69B5-46C9-A6AC-411059E66D68}"/>
    <cellStyle name="Note 8 2 4 6" xfId="27612" xr:uid="{6D6A993C-B7F0-42E6-ACB7-075695DA5B57}"/>
    <cellStyle name="Note 8 2 4 7" xfId="28828" xr:uid="{D95E3D29-F1E5-4058-BD43-A80FD382EAAD}"/>
    <cellStyle name="Note 8 2 5" xfId="7189" xr:uid="{FC4C94D2-FB24-4861-8B08-D0F697A0F5A7}"/>
    <cellStyle name="Note 8 2 5 2" xfId="10918" xr:uid="{B2F11DCB-2890-4EA1-BC59-AACA5D1375C2}"/>
    <cellStyle name="Note 8 2 5 2 2" xfId="20365" xr:uid="{C87FBF6B-DD61-4D08-8B90-F019053E7086}"/>
    <cellStyle name="Note 8 2 5 2 3" xfId="24789" xr:uid="{B67C6CA2-93E8-4984-8FDA-9BA704D6A6C6}"/>
    <cellStyle name="Note 8 2 5 3" xfId="12924" xr:uid="{3D3F4F98-E271-4A14-BD5A-FB55EBF542BE}"/>
    <cellStyle name="Note 8 2 5 3 2" xfId="22371" xr:uid="{EEF009F0-82DF-4E56-BD67-637373C9379D}"/>
    <cellStyle name="Note 8 2 5 4" xfId="16636" xr:uid="{3BCC0ABA-EBD3-4496-94E3-D9DB6E106D2A}"/>
    <cellStyle name="Note 8 2 6" xfId="7703" xr:uid="{CB19E3B4-07BF-457D-A957-9EA429D8FA71}"/>
    <cellStyle name="Note 8 2 6 2" xfId="11392" xr:uid="{2A4F5C66-D904-4C11-9489-2EA4B5F57259}"/>
    <cellStyle name="Note 8 2 6 2 2" xfId="20839" xr:uid="{177C5FC7-3F08-455C-97C5-A3F7696FBA2E}"/>
    <cellStyle name="Note 8 2 6 2 3" xfId="25258" xr:uid="{D806F534-9823-4A32-A92B-19D13F3893C0}"/>
    <cellStyle name="Note 8 2 6 3" xfId="13431" xr:uid="{DC1E2831-DC5B-4D3F-AC89-1B8B11A95B90}"/>
    <cellStyle name="Note 8 2 6 3 2" xfId="22878" xr:uid="{6A1E27C3-45B6-4324-9727-C0768A7D1478}"/>
    <cellStyle name="Note 8 2 6 4" xfId="17148" xr:uid="{23D0B0A9-A9A2-4DC5-A293-2B16C11074F4}"/>
    <cellStyle name="Note 8 2 7" xfId="8483" xr:uid="{7C14B264-E849-4FFC-9133-789BA6BF97EB}"/>
    <cellStyle name="Note 8 2 7 2" xfId="12049" xr:uid="{432B14B0-01EB-4748-9B82-91BA4D643A11}"/>
    <cellStyle name="Note 8 2 7 2 2" xfId="21496" xr:uid="{BA235105-DC83-4E5A-B21F-F222490EAD34}"/>
    <cellStyle name="Note 8 2 7 2 3" xfId="25891" xr:uid="{B97AAEEF-190C-40D2-9213-3FA324C7EFB9}"/>
    <cellStyle name="Note 8 2 7 3" xfId="14187" xr:uid="{D5AA4DE6-4B9B-46FE-BEDE-F018A24635FC}"/>
    <cellStyle name="Note 8 2 7 3 2" xfId="23634" xr:uid="{5A4E1218-8FDD-4844-B65E-B302B25BFA69}"/>
    <cellStyle name="Note 8 2 7 4" xfId="17928" xr:uid="{DA1BC775-12DB-42A3-8BB7-DAB47257E5BD}"/>
    <cellStyle name="Note 8 2 8" xfId="9193" xr:uid="{E6716467-61F6-4E2F-8BAC-C68BED83CEEE}"/>
    <cellStyle name="Note 8 2 8 2" xfId="12652" xr:uid="{C53110BB-1997-484A-B34D-295F72B1A07D}"/>
    <cellStyle name="Note 8 2 8 2 2" xfId="22099" xr:uid="{310032B8-56AF-41B9-B9FB-29E74123D807}"/>
    <cellStyle name="Note 8 2 8 2 3" xfId="26490" xr:uid="{98CE382F-CD0C-4909-BA61-BB9FA6AF83EA}"/>
    <cellStyle name="Note 8 2 8 3" xfId="14893" xr:uid="{A3111B0A-9EE0-481E-AB70-3B5F7C82A0E0}"/>
    <cellStyle name="Note 8 2 8 3 2" xfId="24340" xr:uid="{4DE8EC91-07DB-4E07-8330-81239CED1C0F}"/>
    <cellStyle name="Note 8 2 8 4" xfId="18638" xr:uid="{E500F6BC-0E72-4319-9BA0-757D86A72EB7}"/>
    <cellStyle name="Note 8 2 9" xfId="8715" xr:uid="{022CA472-DD48-413F-8D93-11B10B195C56}"/>
    <cellStyle name="Note 8 2 9 2" xfId="12242" xr:uid="{5580ADD8-2D45-41B8-9B40-E453EC4DC9C6}"/>
    <cellStyle name="Note 8 2 9 2 2" xfId="21689" xr:uid="{4DF0A865-B1FE-401E-8260-A52A2F65F2FA}"/>
    <cellStyle name="Note 8 2 9 2 3" xfId="26083" xr:uid="{DCAD8D23-300E-4442-9663-E07F9D284049}"/>
    <cellStyle name="Note 8 2 9 3" xfId="14418" xr:uid="{A42C8CAB-5F93-41F1-9EBB-DFB985765D0F}"/>
    <cellStyle name="Note 8 2 9 3 2" xfId="23865" xr:uid="{4D05B8F5-6934-4601-94BD-8C401EF65F9A}"/>
    <cellStyle name="Note 8 2 9 4" xfId="18160" xr:uid="{5D81F5E3-60B5-46F2-97BB-DFD9AEEEAC89}"/>
    <cellStyle name="Note 8 3" xfId="4133" xr:uid="{15308D2E-4FAB-4CA0-9EB9-85CF019D6EBB}"/>
    <cellStyle name="Note 8 3 10" xfId="27664" xr:uid="{E8470B61-3BC4-41EE-AE8E-141196C1AB61}"/>
    <cellStyle name="Note 8 3 11" xfId="27338" xr:uid="{887380A4-7831-4397-B59F-0DA56C9CE772}"/>
    <cellStyle name="Note 8 3 2" xfId="5574" xr:uid="{C996FC67-FD3D-4B2C-AC74-746F12FA96A3}"/>
    <cellStyle name="Note 8 3 2 10" xfId="27246" xr:uid="{02B758D7-BBAB-4C1F-AA7B-1B806DC52331}"/>
    <cellStyle name="Note 8 3 2 2" xfId="6444" xr:uid="{7DB23226-578A-4746-A47F-6BE60EDFABDF}"/>
    <cellStyle name="Note 8 3 2 2 2" xfId="7113" xr:uid="{C5237248-7AB5-4E9A-BA7D-C6A9DD639016}"/>
    <cellStyle name="Note 8 3 2 2 2 2" xfId="10843" xr:uid="{0D5E8E48-7C9C-402C-95CA-7B7E94E50B46}"/>
    <cellStyle name="Note 8 3 2 2 2 2 2" xfId="20290" xr:uid="{BDA42ABA-3E13-4CA5-A292-7319207B8184}"/>
    <cellStyle name="Note 8 3 2 2 2 3" xfId="16561" xr:uid="{90370885-B12E-45F3-81F0-B22A44F74C86}"/>
    <cellStyle name="Note 8 3 2 2 3" xfId="10174" xr:uid="{5F1F6B72-76FA-4D3A-B153-007A5929BD79}"/>
    <cellStyle name="Note 8 3 2 2 3 2" xfId="19620" xr:uid="{F5FF280F-FAA9-4491-ACAA-DA9443C85D8D}"/>
    <cellStyle name="Note 8 3 2 2 4" xfId="15891" xr:uid="{F9269E86-5735-412F-ADA6-EBABC696D7FD}"/>
    <cellStyle name="Note 8 3 2 2 5" xfId="28414" xr:uid="{E4F4739F-6947-49D9-A6B3-9A43BDE4C6FC}"/>
    <cellStyle name="Note 8 3 2 2 6" xfId="27776" xr:uid="{175CD395-F859-4D07-AB02-C1A8B44C5203}"/>
    <cellStyle name="Note 8 3 2 2 7" xfId="28920" xr:uid="{5C5965C8-F321-4A60-8968-E600A207AD45}"/>
    <cellStyle name="Note 8 3 2 3" xfId="7437" xr:uid="{9F0D4F08-A86B-4204-B1D0-7246A50A3F7E}"/>
    <cellStyle name="Note 8 3 2 3 2" xfId="11166" xr:uid="{400B1A44-AFFB-4AF5-866F-25EED887E170}"/>
    <cellStyle name="Note 8 3 2 3 2 2" xfId="20613" xr:uid="{2DD66D33-E087-47F9-B276-A18BCE6F7A75}"/>
    <cellStyle name="Note 8 3 2 3 2 3" xfId="25037" xr:uid="{051A76CE-A8C8-453E-B769-C022C8A6A64E}"/>
    <cellStyle name="Note 8 3 2 3 3" xfId="13172" xr:uid="{08A57406-FEF0-4016-B0B7-72513F676D79}"/>
    <cellStyle name="Note 8 3 2 3 3 2" xfId="22619" xr:uid="{DA0ACAD5-EDA4-4E10-BEBD-D820EF785386}"/>
    <cellStyle name="Note 8 3 2 3 4" xfId="16884" xr:uid="{62998782-53CA-4EEE-8313-B235D0C011DC}"/>
    <cellStyle name="Note 8 3 2 4" xfId="8063" xr:uid="{E1124B3E-F4D3-404C-90BB-4D0B88C9F74A}"/>
    <cellStyle name="Note 8 3 2 4 2" xfId="11703" xr:uid="{BBDCF728-7419-4818-8F9B-9C6923AADECC}"/>
    <cellStyle name="Note 8 3 2 4 2 2" xfId="21150" xr:uid="{3D85C9D1-9C7D-4451-8255-513B19F2598B}"/>
    <cellStyle name="Note 8 3 2 4 2 3" xfId="25566" xr:uid="{C6B0611C-528C-49C1-9CF0-EFE87E298AB7}"/>
    <cellStyle name="Note 8 3 2 4 3" xfId="13788" xr:uid="{09750C38-1814-430F-8BB9-40F04EB241B8}"/>
    <cellStyle name="Note 8 3 2 4 3 2" xfId="23235" xr:uid="{BE4CE5DC-15E1-4778-8F27-A18CF730935F}"/>
    <cellStyle name="Note 8 3 2 4 4" xfId="17508" xr:uid="{A632EA15-D29F-4AF7-940B-F531764DCBF7}"/>
    <cellStyle name="Note 8 3 2 5" xfId="9262" xr:uid="{D2D4C28C-5938-49C8-BFBD-99FF0E9EB6A5}"/>
    <cellStyle name="Note 8 3 2 5 2" xfId="12714" xr:uid="{D880D97A-B52F-41F9-8556-4D0A486C5C24}"/>
    <cellStyle name="Note 8 3 2 5 2 2" xfId="22161" xr:uid="{CA4D089B-39AD-46E5-A1A0-6D49A5F762F1}"/>
    <cellStyle name="Note 8 3 2 5 2 3" xfId="26551" xr:uid="{3BD80F72-779E-4DEF-92C9-321185AF5ED0}"/>
    <cellStyle name="Note 8 3 2 5 3" xfId="14961" xr:uid="{C479C5E4-83C3-40CD-881D-2D1372845353}"/>
    <cellStyle name="Note 8 3 2 5 3 2" xfId="24408" xr:uid="{5E02E85B-5712-4E91-A58F-61257A1698C5}"/>
    <cellStyle name="Note 8 3 2 5 4" xfId="18707" xr:uid="{FD346912-3C9E-4332-83E3-B162F52F651D}"/>
    <cellStyle name="Note 8 3 2 6" xfId="9355" xr:uid="{69216B4B-C50B-4C58-A8BD-6B80677CC8BF}"/>
    <cellStyle name="Note 8 3 2 6 2" xfId="12791" xr:uid="{695C956D-B1D7-44BD-8807-1E1A4DF4930D}"/>
    <cellStyle name="Note 8 3 2 6 2 2" xfId="22238" xr:uid="{87B09A57-F838-4235-A44B-CCAF2C35E773}"/>
    <cellStyle name="Note 8 3 2 6 2 3" xfId="26628" xr:uid="{5F65E1F0-9744-475D-B589-50D767B0E2A3}"/>
    <cellStyle name="Note 8 3 2 6 3" xfId="15054" xr:uid="{E0B39039-E766-48DC-A6E0-BC6B3F571916}"/>
    <cellStyle name="Note 8 3 2 6 3 2" xfId="24501" xr:uid="{5869D0C9-C0A4-419F-B067-39724C4DF6F2}"/>
    <cellStyle name="Note 8 3 2 6 4" xfId="18800" xr:uid="{133DD14E-8F5E-4E72-B91A-815EFDD9E88D}"/>
    <cellStyle name="Note 8 3 2 7" xfId="8640" xr:uid="{14798451-3987-484C-BDE8-46FB2923BC82}"/>
    <cellStyle name="Note 8 3 2 7 2" xfId="12183" xr:uid="{E2D8FF62-02F7-43C5-A675-C99742FA5CCB}"/>
    <cellStyle name="Note 8 3 2 7 2 2" xfId="21630" xr:uid="{E12F3917-38B6-4186-8912-748449803CD6}"/>
    <cellStyle name="Note 8 3 2 7 2 3" xfId="26024" xr:uid="{3E0765A1-AB55-4B70-A191-27B1E1CA4D07}"/>
    <cellStyle name="Note 8 3 2 7 3" xfId="14343" xr:uid="{98289CB2-D8CE-4F7D-8A37-219B18D32331}"/>
    <cellStyle name="Note 8 3 2 7 3 2" xfId="23790" xr:uid="{B5C65611-223F-4C39-8361-F039F7714B2D}"/>
    <cellStyle name="Note 8 3 2 7 4" xfId="18085" xr:uid="{4DB12D13-644D-4673-B2ED-695B4DD77342}"/>
    <cellStyle name="Note 8 3 2 8" xfId="9483" xr:uid="{4177696D-163A-435E-B25E-D26F7271B1D7}"/>
    <cellStyle name="Note 8 3 2 8 2" xfId="15181" xr:uid="{05654A2A-3AB8-41C0-874E-CEDAA5B89438}"/>
    <cellStyle name="Note 8 3 2 8 2 2" xfId="24628" xr:uid="{67EE7ED7-1E08-4414-B64A-B85F85B8BF81}"/>
    <cellStyle name="Note 8 3 2 8 3" xfId="18928" xr:uid="{590F865A-F7EF-4B49-91EA-F08DC034F856}"/>
    <cellStyle name="Note 8 3 2 9" xfId="27965" xr:uid="{5355AC3D-51F8-4CB9-8B97-8FD8B4BA5C9B}"/>
    <cellStyle name="Note 8 3 3" xfId="6313" xr:uid="{F648B28F-61D5-4350-9906-DBE573FFCCD1}"/>
    <cellStyle name="Note 8 3 3 2" xfId="6981" xr:uid="{8C43A787-1AB4-423C-9555-8DCCA2E47B0F}"/>
    <cellStyle name="Note 8 3 3 2 2" xfId="10711" xr:uid="{849CBAAD-1124-4B1A-A76E-505BAF4ABCAE}"/>
    <cellStyle name="Note 8 3 3 2 2 2" xfId="20158" xr:uid="{98BAB8D6-FDC1-4378-B30D-728C41603799}"/>
    <cellStyle name="Note 8 3 3 2 3" xfId="16429" xr:uid="{902390AC-D5E9-4396-8663-CDC5441A83AA}"/>
    <cellStyle name="Note 8 3 3 3" xfId="10042" xr:uid="{C2B7643C-497B-4FFC-B744-5A7014E1A58E}"/>
    <cellStyle name="Note 8 3 3 3 2" xfId="19488" xr:uid="{18741C87-725F-40D8-81C0-B91B986116CF}"/>
    <cellStyle name="Note 8 3 3 4" xfId="15759" xr:uid="{825EDF20-D27D-4947-A756-5C6C6159110E}"/>
    <cellStyle name="Note 8 3 3 5" xfId="28321" xr:uid="{867D33D1-90A8-4178-B106-C92B8A783075}"/>
    <cellStyle name="Note 8 3 3 6" xfId="27447" xr:uid="{3E5713BB-4635-4773-83A3-84AABDACD961}"/>
    <cellStyle name="Note 8 3 3 7" xfId="28829" xr:uid="{08051178-2C88-4A34-AF90-3B4D228BC1DD}"/>
    <cellStyle name="Note 8 3 4" xfId="7521" xr:uid="{AAB9D192-845C-41D8-A5DD-A3828E8E0306}"/>
    <cellStyle name="Note 8 3 4 2" xfId="11250" xr:uid="{B06E2947-0425-479B-8E0A-6CAF54680ED8}"/>
    <cellStyle name="Note 8 3 4 2 2" xfId="20697" xr:uid="{2E0E3092-E8F5-440F-A697-DE84354AF37D}"/>
    <cellStyle name="Note 8 3 4 2 3" xfId="25121" xr:uid="{B3E11E78-7F15-4A69-925B-7AB1F2006D2F}"/>
    <cellStyle name="Note 8 3 4 3" xfId="13256" xr:uid="{4B84DF8B-84E7-495E-8E94-82298B76CAE3}"/>
    <cellStyle name="Note 8 3 4 3 2" xfId="22703" xr:uid="{D1862486-B6AC-4E66-B911-23C369081D8E}"/>
    <cellStyle name="Note 8 3 4 4" xfId="16968" xr:uid="{00D1C7DE-ADC6-4BE2-A6EF-073280536E65}"/>
    <cellStyle name="Note 8 3 5" xfId="8891" xr:uid="{5576435D-409A-4D77-8F0F-1FBBE6A84C05}"/>
    <cellStyle name="Note 8 3 5 2" xfId="12385" xr:uid="{6187532E-4B9F-4034-B155-BBA097D6D5C0}"/>
    <cellStyle name="Note 8 3 5 2 2" xfId="21832" xr:uid="{EB4B5DB0-0EBB-44F1-B680-3E754D64CEEC}"/>
    <cellStyle name="Note 8 3 5 2 3" xfId="26224" xr:uid="{C546129C-0B68-4608-B6D9-519C83758DCB}"/>
    <cellStyle name="Note 8 3 5 3" xfId="14592" xr:uid="{B0694320-D091-4FE0-9EDC-EC99311F1A09}"/>
    <cellStyle name="Note 8 3 5 3 2" xfId="24039" xr:uid="{A3B1966C-1BB3-4F9E-9C7B-C5663A8278BB}"/>
    <cellStyle name="Note 8 3 5 4" xfId="18336" xr:uid="{C9966893-1138-4CB0-9E3A-9DA07283B243}"/>
    <cellStyle name="Note 8 3 6" xfId="7907" xr:uid="{46CE97BA-C7C9-4BBB-8550-2A17E80C112E}"/>
    <cellStyle name="Note 8 3 6 2" xfId="11567" xr:uid="{BA01F0D3-BA68-4F13-B486-C72C3CB1B87A}"/>
    <cellStyle name="Note 8 3 6 2 2" xfId="21014" xr:uid="{70B6749F-73BB-40E2-BD89-43AAA29E0EF7}"/>
    <cellStyle name="Note 8 3 6 2 3" xfId="25432" xr:uid="{1C403D69-370A-4019-A415-3D38D45B64E2}"/>
    <cellStyle name="Note 8 3 6 3" xfId="13634" xr:uid="{62B5A516-39AE-4ACB-B322-F555A4D5613F}"/>
    <cellStyle name="Note 8 3 6 3 2" xfId="23081" xr:uid="{0595E647-784E-49F4-BB1C-0526C9A816A7}"/>
    <cellStyle name="Note 8 3 6 4" xfId="17352" xr:uid="{E268667D-1C7B-4AC1-A5A1-CDC1CDFAC945}"/>
    <cellStyle name="Note 8 3 7" xfId="8926" xr:uid="{4222C4D9-5CEF-4AA9-BBEE-D33DEFC0230E}"/>
    <cellStyle name="Note 8 3 7 2" xfId="12418" xr:uid="{ABB8BE45-9E70-46D4-AFCE-1E5F1911D641}"/>
    <cellStyle name="Note 8 3 7 2 2" xfId="21865" xr:uid="{319300E3-BC17-425B-8C75-29BEB308141D}"/>
    <cellStyle name="Note 8 3 7 2 3" xfId="26257" xr:uid="{5FF18767-DD8E-414E-B6D3-84C8F229EC8F}"/>
    <cellStyle name="Note 8 3 7 3" xfId="14627" xr:uid="{226C2743-3809-4A48-AB2A-F563E1918245}"/>
    <cellStyle name="Note 8 3 7 3 2" xfId="24074" xr:uid="{391623B3-E603-4856-9615-2F05F65C89C0}"/>
    <cellStyle name="Note 8 3 7 4" xfId="18371" xr:uid="{C832DECA-CDC8-4A84-AE6E-C6F46E58BDF5}"/>
    <cellStyle name="Note 8 3 8" xfId="8475" xr:uid="{6D67AD53-BE46-48B1-9316-47CE72E473F8}"/>
    <cellStyle name="Note 8 3 8 2" xfId="12041" xr:uid="{A5D2B8D3-ABA5-4A62-AA4E-40EAF1C6AA9F}"/>
    <cellStyle name="Note 8 3 8 2 2" xfId="21488" xr:uid="{869EAE91-6621-4377-B7AB-B22C6AEC7957}"/>
    <cellStyle name="Note 8 3 8 2 3" xfId="25883" xr:uid="{CA1047B5-2E89-42DC-A80F-F4B00204C5E1}"/>
    <cellStyle name="Note 8 3 8 3" xfId="14179" xr:uid="{6835E8C3-074A-4376-A1B1-AC67523F6CE9}"/>
    <cellStyle name="Note 8 3 8 3 2" xfId="23626" xr:uid="{57F5C670-31C6-4181-A4F2-902BD81BA4A3}"/>
    <cellStyle name="Note 8 3 8 4" xfId="17920" xr:uid="{FC1BB6FE-AAA2-454F-BF92-347BCABB5AD1}"/>
    <cellStyle name="Note 8 3 9" xfId="9372" xr:uid="{500F8512-2E71-40DE-93BE-E1E9EBC7671A}"/>
    <cellStyle name="Note 8 3 9 2" xfId="15071" xr:uid="{A69C20B2-8E25-44F9-801D-7DFE2CC9DF62}"/>
    <cellStyle name="Note 8 3 9 2 2" xfId="24518" xr:uid="{77DEACDD-7375-46AF-B709-B29727836419}"/>
    <cellStyle name="Note 8 3 9 3" xfId="18817" xr:uid="{ECF74305-40BE-40C8-ADC3-3C34C5AAEDD8}"/>
    <cellStyle name="Note 8 4" xfId="4134" xr:uid="{63704F3C-3602-49FC-9EAD-3CCA393ABE41}"/>
    <cellStyle name="Note 8 4 10" xfId="27665" xr:uid="{6EE30FA5-ED18-4D8F-A1F5-C60C14F2E0CA}"/>
    <cellStyle name="Note 8 4 11" xfId="27339" xr:uid="{AFA2AD7C-37CC-477D-BF76-9C29D5E3FAC4}"/>
    <cellStyle name="Note 8 4 2" xfId="5575" xr:uid="{BBA7C25B-79EB-4DC2-B0F3-F5AAC39279DC}"/>
    <cellStyle name="Note 8 4 2 10" xfId="26791" xr:uid="{E8B6CC91-C74B-40B6-B9B2-9F5026A579DF}"/>
    <cellStyle name="Note 8 4 2 2" xfId="6445" xr:uid="{E776DB53-59B7-46C0-9E8D-586F0C128DCC}"/>
    <cellStyle name="Note 8 4 2 2 2" xfId="7114" xr:uid="{D9DB6C44-0B4E-4A6B-94C4-3E99C768B9C8}"/>
    <cellStyle name="Note 8 4 2 2 2 2" xfId="10844" xr:uid="{02E3938B-3738-415E-86F2-99C1F6BD79CE}"/>
    <cellStyle name="Note 8 4 2 2 2 2 2" xfId="20291" xr:uid="{25C4676E-F45D-4FAD-86EA-3D38B6344B7A}"/>
    <cellStyle name="Note 8 4 2 2 2 3" xfId="16562" xr:uid="{B2DC394B-5661-4A5B-B9EE-9AC42C6FCCA6}"/>
    <cellStyle name="Note 8 4 2 2 3" xfId="10175" xr:uid="{9CED0EF6-632A-4337-8857-2B07CAF26985}"/>
    <cellStyle name="Note 8 4 2 2 3 2" xfId="19621" xr:uid="{72B169BA-A678-4894-B86F-D02B3A9824DB}"/>
    <cellStyle name="Note 8 4 2 2 4" xfId="15892" xr:uid="{1A5F227A-D9DE-4B3F-BA27-E4F860E6D64B}"/>
    <cellStyle name="Note 8 4 2 2 5" xfId="28415" xr:uid="{96714673-003E-4138-B8E5-4E8D477821A5}"/>
    <cellStyle name="Note 8 4 2 2 6" xfId="27454" xr:uid="{6A2DAE80-4F2F-4BFA-8DF3-7D2E391B426B}"/>
    <cellStyle name="Note 8 4 2 2 7" xfId="28921" xr:uid="{028978F5-E2EF-4D3D-8D81-1B87A9862C54}"/>
    <cellStyle name="Note 8 4 2 3" xfId="7273" xr:uid="{4C1B28C7-CFC3-4C88-9E8A-7946B19FDFC6}"/>
    <cellStyle name="Note 8 4 2 3 2" xfId="11002" xr:uid="{DDB7B7E2-0F59-440E-B9F1-6E24846B30FA}"/>
    <cellStyle name="Note 8 4 2 3 2 2" xfId="20449" xr:uid="{6E0AD74A-3A17-4ABF-8B0D-14C1B9ACAEC5}"/>
    <cellStyle name="Note 8 4 2 3 2 3" xfId="24873" xr:uid="{885BD125-6E43-498E-961D-ACA81C04CE82}"/>
    <cellStyle name="Note 8 4 2 3 3" xfId="13008" xr:uid="{5F8558F1-442F-4A63-9773-F460D678BB58}"/>
    <cellStyle name="Note 8 4 2 3 3 2" xfId="22455" xr:uid="{ECCFB1BE-1B3E-4393-962D-44EBCBDD0067}"/>
    <cellStyle name="Note 8 4 2 3 4" xfId="16720" xr:uid="{EB3BCBF3-AA80-4ED3-8D24-85131858785D}"/>
    <cellStyle name="Note 8 4 2 4" xfId="8064" xr:uid="{C8F77468-81D1-4CD9-8BCC-413505324B9B}"/>
    <cellStyle name="Note 8 4 2 4 2" xfId="11704" xr:uid="{2496255A-39E8-4BD2-9B1D-442787849BA5}"/>
    <cellStyle name="Note 8 4 2 4 2 2" xfId="21151" xr:uid="{E17DCBF3-2979-4177-9976-26992E8D319C}"/>
    <cellStyle name="Note 8 4 2 4 2 3" xfId="25567" xr:uid="{BFD302C1-F307-4EB2-958E-83865FC69882}"/>
    <cellStyle name="Note 8 4 2 4 3" xfId="13789" xr:uid="{F7B07DF1-538C-4C3A-A5BF-B86E06AF2C57}"/>
    <cellStyle name="Note 8 4 2 4 3 2" xfId="23236" xr:uid="{9BA7CFC6-7D5D-4B00-9503-FBA90E7785FF}"/>
    <cellStyle name="Note 8 4 2 4 4" xfId="17509" xr:uid="{BB268ED2-553E-4FD7-8C4C-65D0C1946E88}"/>
    <cellStyle name="Note 8 4 2 5" xfId="9263" xr:uid="{2D6E669F-11EC-48CB-94AA-9ABCD535F9FF}"/>
    <cellStyle name="Note 8 4 2 5 2" xfId="12715" xr:uid="{C32742AF-2DB6-4234-BF2A-475DFFC66488}"/>
    <cellStyle name="Note 8 4 2 5 2 2" xfId="22162" xr:uid="{6507F164-04AA-46ED-AAF3-53ACFD66845D}"/>
    <cellStyle name="Note 8 4 2 5 2 3" xfId="26552" xr:uid="{84565CD4-66BA-4384-9C07-E55F13810765}"/>
    <cellStyle name="Note 8 4 2 5 3" xfId="14962" xr:uid="{F54FAAB2-947E-4D1B-B43A-64DC2B1ACF79}"/>
    <cellStyle name="Note 8 4 2 5 3 2" xfId="24409" xr:uid="{782C55F2-0E2A-4D1C-BFF6-8BA3DF50802B}"/>
    <cellStyle name="Note 8 4 2 5 4" xfId="18708" xr:uid="{643CB45B-8DF7-4866-ACB3-03DE996386EE}"/>
    <cellStyle name="Note 8 4 2 6" xfId="9356" xr:uid="{1FB21A2F-E1FC-4C93-999C-D71F6D263C1A}"/>
    <cellStyle name="Note 8 4 2 6 2" xfId="12792" xr:uid="{734BD3D1-5B13-47EA-9A6B-FF1673370C8D}"/>
    <cellStyle name="Note 8 4 2 6 2 2" xfId="22239" xr:uid="{3FE22C77-6C9E-4204-BCA4-E7EDA238D41E}"/>
    <cellStyle name="Note 8 4 2 6 2 3" xfId="26629" xr:uid="{EE366A1F-590E-42A4-A9FC-CEAA93466CED}"/>
    <cellStyle name="Note 8 4 2 6 3" xfId="15055" xr:uid="{1046EA5F-A010-477C-9BFB-456BE05BB2D9}"/>
    <cellStyle name="Note 8 4 2 6 3 2" xfId="24502" xr:uid="{23E18A51-0E67-474D-8A2C-FC3D49AE841B}"/>
    <cellStyle name="Note 8 4 2 6 4" xfId="18801" xr:uid="{B6647307-B8C4-4063-9884-38DB398647C3}"/>
    <cellStyle name="Note 8 4 2 7" xfId="7813" xr:uid="{B4EBD0AC-87E6-45F8-869E-C2CB35C1DF2B}"/>
    <cellStyle name="Note 8 4 2 7 2" xfId="11482" xr:uid="{3040DC2C-8AE5-4653-9DA9-B260EDCEA8FA}"/>
    <cellStyle name="Note 8 4 2 7 2 2" xfId="20929" xr:uid="{2525306B-3396-4229-AE20-BBE9FB6B6A89}"/>
    <cellStyle name="Note 8 4 2 7 2 3" xfId="25348" xr:uid="{D56EF634-5CC6-4E35-8102-AD739A4B619C}"/>
    <cellStyle name="Note 8 4 2 7 3" xfId="13541" xr:uid="{8402955B-09E1-4F85-A136-54C15DF7A1DA}"/>
    <cellStyle name="Note 8 4 2 7 3 2" xfId="22988" xr:uid="{1C4798EA-BDE2-4A36-8890-7AB1C2485CF8}"/>
    <cellStyle name="Note 8 4 2 7 4" xfId="17258" xr:uid="{77BDF125-ED11-4A8C-A116-F6DCFBFEC70F}"/>
    <cellStyle name="Note 8 4 2 8" xfId="9484" xr:uid="{62A617BD-37E4-4F11-9695-9AF74CD0B9A8}"/>
    <cellStyle name="Note 8 4 2 8 2" xfId="15182" xr:uid="{ABFA6133-A8D7-4DB6-9CDB-4EDD8CCFBE61}"/>
    <cellStyle name="Note 8 4 2 8 2 2" xfId="24629" xr:uid="{B871E74C-8496-4185-A039-473FD378A57B}"/>
    <cellStyle name="Note 8 4 2 8 3" xfId="18929" xr:uid="{5C3F1F79-1B0F-420A-8A71-B62B20A3BB05}"/>
    <cellStyle name="Note 8 4 2 9" xfId="27966" xr:uid="{361F0E20-A8B9-4E1F-ACEF-ECF6466147D7}"/>
    <cellStyle name="Note 8 4 3" xfId="6314" xr:uid="{60A0F7CB-74E0-4B8A-BC9B-3127FB76E2A3}"/>
    <cellStyle name="Note 8 4 3 2" xfId="6982" xr:uid="{59C78011-4D86-42CB-870F-14B46EFCB8CE}"/>
    <cellStyle name="Note 8 4 3 2 2" xfId="10712" xr:uid="{605AA696-E6CE-496E-9AAA-581FCD122ED5}"/>
    <cellStyle name="Note 8 4 3 2 2 2" xfId="20159" xr:uid="{CA04A6D3-A47A-4441-8A14-AE3F2AB0E50D}"/>
    <cellStyle name="Note 8 4 3 2 3" xfId="16430" xr:uid="{97CC4D3B-198D-44D8-B664-617941B48416}"/>
    <cellStyle name="Note 8 4 3 3" xfId="10043" xr:uid="{1500DFF9-19C5-4D3A-8AC6-C496BEDF3820}"/>
    <cellStyle name="Note 8 4 3 3 2" xfId="19489" xr:uid="{3128DAAE-5709-4898-84B6-F82D782ABBEA}"/>
    <cellStyle name="Note 8 4 3 4" xfId="15760" xr:uid="{2F04336C-4578-4F2F-A54D-191F29C338E4}"/>
    <cellStyle name="Note 8 4 3 5" xfId="28322" xr:uid="{FCE11C2A-01F5-42F6-AC4E-E6938DB4242D}"/>
    <cellStyle name="Note 8 4 3 6" xfId="27366" xr:uid="{59C19452-72B1-44BA-A609-30560205ECE4}"/>
    <cellStyle name="Note 8 4 3 7" xfId="28830" xr:uid="{3E5B5DD7-75C5-436A-9992-57D9FB5F36FE}"/>
    <cellStyle name="Note 8 4 4" xfId="7312" xr:uid="{0BC66CE8-4796-4C93-859A-2CE81B3C73C5}"/>
    <cellStyle name="Note 8 4 4 2" xfId="11041" xr:uid="{2F5BB8D9-DF11-45D5-B299-2D4083CF366E}"/>
    <cellStyle name="Note 8 4 4 2 2" xfId="20488" xr:uid="{1E10C3AF-FF79-48E5-BCA6-C7EA2523828D}"/>
    <cellStyle name="Note 8 4 4 2 3" xfId="24912" xr:uid="{05D500F7-CEE6-4D31-ACE0-6AE3A5AA9F3A}"/>
    <cellStyle name="Note 8 4 4 3" xfId="13047" xr:uid="{544691C0-1940-46EB-8007-54A332D33917}"/>
    <cellStyle name="Note 8 4 4 3 2" xfId="22494" xr:uid="{263F5527-E862-4B05-832E-8DD19E4EA437}"/>
    <cellStyle name="Note 8 4 4 4" xfId="16759" xr:uid="{55D6F6D5-52AD-4287-99E0-B6A4DF893804}"/>
    <cellStyle name="Note 8 4 5" xfId="8761" xr:uid="{03AB4AE0-5B8C-411C-853C-F0EC06BE895B}"/>
    <cellStyle name="Note 8 4 5 2" xfId="12279" xr:uid="{FA38DC62-C8FB-4C16-96E6-D6F7FD2083D8}"/>
    <cellStyle name="Note 8 4 5 2 2" xfId="21726" xr:uid="{99AC7537-D504-4610-909F-9CE31843AC75}"/>
    <cellStyle name="Note 8 4 5 2 3" xfId="26120" xr:uid="{3F5FD94D-EEE7-43D3-B3CA-DC559815E9FB}"/>
    <cellStyle name="Note 8 4 5 3" xfId="14464" xr:uid="{1A8C2101-39D0-4744-A267-857AEA8B0EA6}"/>
    <cellStyle name="Note 8 4 5 3 2" xfId="23911" xr:uid="{1F54ADEE-B6EE-4EB2-BAE7-FEAD1DB22F37}"/>
    <cellStyle name="Note 8 4 5 4" xfId="18206" xr:uid="{2C1217AC-3A6C-408A-92A8-54CD0CD7C5AE}"/>
    <cellStyle name="Note 8 4 6" xfId="8014" xr:uid="{C003C889-5214-43C4-BDFE-E978C2E5800B}"/>
    <cellStyle name="Note 8 4 6 2" xfId="11662" xr:uid="{BC9411B2-4626-48E5-A719-3F458E9FBD47}"/>
    <cellStyle name="Note 8 4 6 2 2" xfId="21109" xr:uid="{A0C1536F-9519-4B74-9A82-84F2FAFC733C}"/>
    <cellStyle name="Note 8 4 6 2 3" xfId="25527" xr:uid="{EFEBB9D7-63B2-4F5F-9107-B16402F33E1B}"/>
    <cellStyle name="Note 8 4 6 3" xfId="13741" xr:uid="{6D3E01EC-42A8-4DFC-942D-AF06B7ADE10B}"/>
    <cellStyle name="Note 8 4 6 3 2" xfId="23188" xr:uid="{C1820451-36FC-4B92-B80C-DA89D5774F31}"/>
    <cellStyle name="Note 8 4 6 4" xfId="17459" xr:uid="{3371A53E-DA03-478C-9326-F2DD9D6C08DE}"/>
    <cellStyle name="Note 8 4 7" xfId="9221" xr:uid="{4B7B7E9D-CB90-48E0-B0F7-04D5D68100D5}"/>
    <cellStyle name="Note 8 4 7 2" xfId="12678" xr:uid="{F08560FE-359C-4886-A5D6-0390CC1EF8F2}"/>
    <cellStyle name="Note 8 4 7 2 2" xfId="22125" xr:uid="{D164E947-F838-4C49-9DD4-C62EB2BE0147}"/>
    <cellStyle name="Note 8 4 7 2 3" xfId="26515" xr:uid="{0359AB49-856D-46A6-BB38-C460B78CF720}"/>
    <cellStyle name="Note 8 4 7 3" xfId="14920" xr:uid="{F5EAD0E3-62D4-4D59-83DA-AC00C3B7592D}"/>
    <cellStyle name="Note 8 4 7 3 2" xfId="24367" xr:uid="{423C63E2-14C6-46FD-B810-D6B69F4A959F}"/>
    <cellStyle name="Note 8 4 7 4" xfId="18666" xr:uid="{16DD55E4-5722-4FB5-8198-FD05F4D1C6EF}"/>
    <cellStyle name="Note 8 4 8" xfId="8426" xr:uid="{F7190F36-4AA7-4583-A995-A93FB53C4360}"/>
    <cellStyle name="Note 8 4 8 2" xfId="12001" xr:uid="{2A017ADB-B875-4BD7-97FE-DAFF9BBBE1B4}"/>
    <cellStyle name="Note 8 4 8 2 2" xfId="21448" xr:uid="{037A8ED8-E50C-47F7-BEF7-7499B50044F9}"/>
    <cellStyle name="Note 8 4 8 2 3" xfId="25852" xr:uid="{AE26744A-C818-4035-BD9A-1F008F028B8C}"/>
    <cellStyle name="Note 8 4 8 3" xfId="14139" xr:uid="{5E3408A4-BAA6-4961-ACF5-7A2AB042DDDF}"/>
    <cellStyle name="Note 8 4 8 3 2" xfId="23586" xr:uid="{3BEC4595-896C-48AE-A0FC-FADC262ADB49}"/>
    <cellStyle name="Note 8 4 8 4" xfId="17871" xr:uid="{E856E791-AACB-4A59-B389-962D46D25E5A}"/>
    <cellStyle name="Note 8 4 9" xfId="7994" xr:uid="{9A736846-3B3B-4563-8723-93FAC0A98C1D}"/>
    <cellStyle name="Note 8 4 9 2" xfId="13721" xr:uid="{C93FDFA2-C7D4-4196-AF64-3CAE56FDF3AC}"/>
    <cellStyle name="Note 8 4 9 2 2" xfId="23168" xr:uid="{6440D76C-9F46-4D18-8984-7FC5C5914F75}"/>
    <cellStyle name="Note 8 4 9 3" xfId="17439" xr:uid="{9A740AE6-C2F0-4098-847D-5126A2A4E9E4}"/>
    <cellStyle name="Note 8 5" xfId="4135" xr:uid="{22C15E77-734B-4747-A9FB-9C6C22D6FEAB}"/>
    <cellStyle name="Note 8 5 10" xfId="27666" xr:uid="{3BBE5D4C-B65C-4E4A-A0B9-F87007663DC2}"/>
    <cellStyle name="Note 8 5 11" xfId="26871" xr:uid="{A6AAEBA8-90BF-49DD-BD71-D709D60A5E5A}"/>
    <cellStyle name="Note 8 5 2" xfId="5576" xr:uid="{1202017F-7FC3-4208-90EF-A03351E11838}"/>
    <cellStyle name="Note 8 5 2 10" xfId="27769" xr:uid="{4279921B-5C93-4C1F-A3B3-660AE9A1793C}"/>
    <cellStyle name="Note 8 5 2 2" xfId="6446" xr:uid="{B22D31D5-2DE0-42E4-901A-12EC448E327E}"/>
    <cellStyle name="Note 8 5 2 2 2" xfId="7115" xr:uid="{47CF0CC5-E5CB-4958-9021-A8BB588969CB}"/>
    <cellStyle name="Note 8 5 2 2 2 2" xfId="10845" xr:uid="{690BD624-2013-490E-A853-A3A93440D76C}"/>
    <cellStyle name="Note 8 5 2 2 2 2 2" xfId="20292" xr:uid="{D62B7AF3-A8E4-4AA6-A808-902BDA9910DE}"/>
    <cellStyle name="Note 8 5 2 2 2 3" xfId="16563" xr:uid="{E5EB6F32-6D0F-40B4-B7F0-A39E2E7DAB50}"/>
    <cellStyle name="Note 8 5 2 2 3" xfId="10176" xr:uid="{C4506EFE-3896-490F-AF91-1D4BC7020B89}"/>
    <cellStyle name="Note 8 5 2 2 3 2" xfId="19622" xr:uid="{F21A8405-71CE-4020-BA59-3BE3ED562A7E}"/>
    <cellStyle name="Note 8 5 2 2 4" xfId="15893" xr:uid="{F29A40CD-B382-4C60-9BCF-4FC754EC2C97}"/>
    <cellStyle name="Note 8 5 2 2 5" xfId="28416" xr:uid="{BFBB2F0D-66E7-40B1-A155-CFC2BE7BB568}"/>
    <cellStyle name="Note 8 5 2 2 6" xfId="27810" xr:uid="{15E3C93C-C0D3-4881-BC1B-837D83B3D87B}"/>
    <cellStyle name="Note 8 5 2 2 7" xfId="28922" xr:uid="{824BBC18-3017-4165-99EF-A4126B26EF24}"/>
    <cellStyle name="Note 8 5 2 3" xfId="7151" xr:uid="{663F9DD1-EF96-494E-A4DF-72E1831A4244}"/>
    <cellStyle name="Note 8 5 2 3 2" xfId="10880" xr:uid="{B45BE9FB-F5F3-4C05-B0DA-5D41E72E2406}"/>
    <cellStyle name="Note 8 5 2 3 2 2" xfId="20327" xr:uid="{5557DC10-6F45-41BA-BC13-BE50A262543F}"/>
    <cellStyle name="Note 8 5 2 3 2 3" xfId="24751" xr:uid="{76CD4F6D-077A-4DFC-9474-0CC4AB8F5799}"/>
    <cellStyle name="Note 8 5 2 3 3" xfId="12886" xr:uid="{4B93C16F-E773-4FE5-8B9D-FB040822EEA6}"/>
    <cellStyle name="Note 8 5 2 3 3 2" xfId="22333" xr:uid="{69A87682-12C5-47E4-A7BD-4E597F112455}"/>
    <cellStyle name="Note 8 5 2 3 4" xfId="16598" xr:uid="{7A75A860-7FBF-4F9F-9D64-DE5BC476A70D}"/>
    <cellStyle name="Note 8 5 2 4" xfId="7557" xr:uid="{241F85AB-14CE-4BBE-893D-568E07F4909B}"/>
    <cellStyle name="Note 8 5 2 4 2" xfId="11279" xr:uid="{C4BC7CDB-E848-4060-8F64-4AD868520F33}"/>
    <cellStyle name="Note 8 5 2 4 2 2" xfId="20726" xr:uid="{15B10815-B183-4BB2-8BB1-294DCC89BBEF}"/>
    <cellStyle name="Note 8 5 2 4 2 3" xfId="25146" xr:uid="{DE9EAC43-55D5-4376-87F0-26591C9A9A64}"/>
    <cellStyle name="Note 8 5 2 4 3" xfId="13286" xr:uid="{8D7082A2-97F5-4E35-B175-CB4571FACE59}"/>
    <cellStyle name="Note 8 5 2 4 3 2" xfId="22733" xr:uid="{DB22CB6E-D03F-4BDB-A18D-9BB1B547E7B3}"/>
    <cellStyle name="Note 8 5 2 4 4" xfId="17002" xr:uid="{BA787F3C-0FD7-4586-8071-925D54EA2E9A}"/>
    <cellStyle name="Note 8 5 2 5" xfId="9264" xr:uid="{0FB9564D-A150-4AA9-A118-90161945E643}"/>
    <cellStyle name="Note 8 5 2 5 2" xfId="12716" xr:uid="{37188102-A69F-44D2-A0D0-8B424BC87FA0}"/>
    <cellStyle name="Note 8 5 2 5 2 2" xfId="22163" xr:uid="{F988BD8D-A2EF-42FA-A77E-F48FFD9DE106}"/>
    <cellStyle name="Note 8 5 2 5 2 3" xfId="26553" xr:uid="{7BCBFED8-3A6E-456F-993C-AD11487A32F3}"/>
    <cellStyle name="Note 8 5 2 5 3" xfId="14963" xr:uid="{E29F49BD-5CEA-40C0-92EC-7DA456B8A721}"/>
    <cellStyle name="Note 8 5 2 5 3 2" xfId="24410" xr:uid="{40D5AFA5-D190-4276-8995-A2DC35975F16}"/>
    <cellStyle name="Note 8 5 2 5 4" xfId="18709" xr:uid="{268956C6-4A28-4D96-A51A-C2E1565DEDFF}"/>
    <cellStyle name="Note 8 5 2 6" xfId="9357" xr:uid="{5C08EFC3-6BE7-43B1-800A-B4073B7E7771}"/>
    <cellStyle name="Note 8 5 2 6 2" xfId="12793" xr:uid="{C28C0F57-EC65-4398-8F8E-D4674E232ADD}"/>
    <cellStyle name="Note 8 5 2 6 2 2" xfId="22240" xr:uid="{6CDF9283-ECCF-4B83-B305-7C0A3A9E8837}"/>
    <cellStyle name="Note 8 5 2 6 2 3" xfId="26630" xr:uid="{8183BE67-0F9E-4986-AD7A-ABDF1E1EB801}"/>
    <cellStyle name="Note 8 5 2 6 3" xfId="15056" xr:uid="{4816FFCC-DA8B-4C69-B138-5F3E0868C805}"/>
    <cellStyle name="Note 8 5 2 6 3 2" xfId="24503" xr:uid="{A733638C-F2D3-4367-805B-AF31621DEDC5}"/>
    <cellStyle name="Note 8 5 2 6 4" xfId="18802" xr:uid="{0C28A7C9-3237-4C75-9FF2-A6C0192B8583}"/>
    <cellStyle name="Note 8 5 2 7" xfId="9394" xr:uid="{BED1C425-F4B8-4930-889A-54E84CDCEA29}"/>
    <cellStyle name="Note 8 5 2 7 2" xfId="12817" xr:uid="{2A58AFF3-D823-4065-B022-30F1956DFD6F}"/>
    <cellStyle name="Note 8 5 2 7 2 2" xfId="22264" xr:uid="{F00006A2-9E6B-42DD-828A-7E338C452318}"/>
    <cellStyle name="Note 8 5 2 7 2 3" xfId="26654" xr:uid="{BEC9D5CD-CC2E-4BA9-BB6F-6851C172D304}"/>
    <cellStyle name="Note 8 5 2 7 3" xfId="15093" xr:uid="{8DE2EFC4-A971-4E2D-8977-CE37A059D210}"/>
    <cellStyle name="Note 8 5 2 7 3 2" xfId="24540" xr:uid="{FBA36B57-9437-4C39-A690-DB8A467EF967}"/>
    <cellStyle name="Note 8 5 2 7 4" xfId="18839" xr:uid="{30C74E4C-4F94-4A26-A022-86742093980F}"/>
    <cellStyle name="Note 8 5 2 8" xfId="9485" xr:uid="{0BFAABE8-17D5-4A7E-AFD5-43D998BA92F8}"/>
    <cellStyle name="Note 8 5 2 8 2" xfId="15183" xr:uid="{B6E11A1B-BA53-49B0-9E8B-F410D79F2D40}"/>
    <cellStyle name="Note 8 5 2 8 2 2" xfId="24630" xr:uid="{01366F71-9422-45F8-9291-845E4F6CBD70}"/>
    <cellStyle name="Note 8 5 2 8 3" xfId="18930" xr:uid="{9DF85A7E-0068-4504-9AC8-AD18F71C4B86}"/>
    <cellStyle name="Note 8 5 2 9" xfId="27967" xr:uid="{44955D33-CBD7-4E3A-AA0A-63EB5B15ED76}"/>
    <cellStyle name="Note 8 5 3" xfId="6315" xr:uid="{76FBACC1-5CBB-4EA5-ACF3-90930E068E11}"/>
    <cellStyle name="Note 8 5 3 2" xfId="6983" xr:uid="{1C31E35E-743A-4AA7-ACB1-4E0700DC320C}"/>
    <cellStyle name="Note 8 5 3 2 2" xfId="10713" xr:uid="{C94F349E-A1F3-4202-AC82-2FF419D09D17}"/>
    <cellStyle name="Note 8 5 3 2 2 2" xfId="20160" xr:uid="{46202EFF-F707-422E-91D7-483C28E30A47}"/>
    <cellStyle name="Note 8 5 3 2 3" xfId="16431" xr:uid="{7C9C7CFC-4A26-4D7A-9DA7-F495BFD75598}"/>
    <cellStyle name="Note 8 5 3 3" xfId="10044" xr:uid="{ECAD8531-F776-439C-8AC7-39834148BDA1}"/>
    <cellStyle name="Note 8 5 3 3 2" xfId="19490" xr:uid="{BB347DC9-C681-4557-8E2F-CEF98D90E8E8}"/>
    <cellStyle name="Note 8 5 3 4" xfId="15761" xr:uid="{23E32ACD-2722-4495-AB1C-CCD8F31FD863}"/>
    <cellStyle name="Note 8 5 3 5" xfId="28323" xr:uid="{347E886E-41E4-4FE6-9E89-108A69FDDF4F}"/>
    <cellStyle name="Note 8 5 3 6" xfId="27925" xr:uid="{887EBE83-CDF6-444C-8FEA-3C43ED381BB4}"/>
    <cellStyle name="Note 8 5 3 7" xfId="28831" xr:uid="{9327DA94-7CC7-40CF-A390-B4F701C8253B}"/>
    <cellStyle name="Note 8 5 4" xfId="7188" xr:uid="{8364772A-0594-477C-B34D-AFCE794A602B}"/>
    <cellStyle name="Note 8 5 4 2" xfId="10917" xr:uid="{651CD181-8A7D-422E-BF26-6ED0744B5ABB}"/>
    <cellStyle name="Note 8 5 4 2 2" xfId="20364" xr:uid="{B822FE52-CDC5-43FB-9D4B-830E9900DA76}"/>
    <cellStyle name="Note 8 5 4 2 3" xfId="24788" xr:uid="{BE7B84A6-B28D-4C5B-AC33-9E1FE2E9BAF9}"/>
    <cellStyle name="Note 8 5 4 3" xfId="12923" xr:uid="{682E47AD-FCEB-43C8-B1B8-7323E14C186B}"/>
    <cellStyle name="Note 8 5 4 3 2" xfId="22370" xr:uid="{8BCF4074-BE64-49CF-A276-485F974A016D}"/>
    <cellStyle name="Note 8 5 4 4" xfId="16635" xr:uid="{84940EDC-6280-48C0-BE71-727B13AD18B4}"/>
    <cellStyle name="Note 8 5 5" xfId="8249" xr:uid="{ED5594CD-0640-440A-A356-2FA73CDDADD8}"/>
    <cellStyle name="Note 8 5 5 2" xfId="11853" xr:uid="{076E5FCE-529B-4262-85B4-483958C9C967}"/>
    <cellStyle name="Note 8 5 5 2 2" xfId="21300" xr:uid="{8A02AA57-51B2-49FA-9595-DA166BE824D1}"/>
    <cellStyle name="Note 8 5 5 2 3" xfId="25714" xr:uid="{ABEA393B-BD14-4A53-889C-949B19A84ADE}"/>
    <cellStyle name="Note 8 5 5 3" xfId="13972" xr:uid="{0845E383-70BB-4EEB-848C-FA234CD5EA66}"/>
    <cellStyle name="Note 8 5 5 3 2" xfId="23419" xr:uid="{3602661A-AC4E-4B8E-A217-E74CD79FFDD5}"/>
    <cellStyle name="Note 8 5 5 4" xfId="17694" xr:uid="{C793F134-E745-40EF-B8C3-B8DEF1CE93F3}"/>
    <cellStyle name="Note 8 5 6" xfId="7632" xr:uid="{053E1E7F-B77F-4E74-87F1-89CA5F16D2C3}"/>
    <cellStyle name="Note 8 5 6 2" xfId="11342" xr:uid="{3B1A99F3-5E80-42CD-A4A3-B5309E5E3CCE}"/>
    <cellStyle name="Note 8 5 6 2 2" xfId="20789" xr:uid="{C900062F-2BD3-4CB5-992A-2FBE77A25B18}"/>
    <cellStyle name="Note 8 5 6 2 3" xfId="25208" xr:uid="{E04F6C88-6F32-43A3-919F-F6DEDB1E6175}"/>
    <cellStyle name="Note 8 5 6 3" xfId="13360" xr:uid="{ADDC937D-2175-4408-B422-2432A762D500}"/>
    <cellStyle name="Note 8 5 6 3 2" xfId="22807" xr:uid="{E76F7DD7-3ED0-4421-81D4-E2CA8D661B83}"/>
    <cellStyle name="Note 8 5 6 4" xfId="17077" xr:uid="{51B16EFF-4835-4A33-AD50-B4672A5C1546}"/>
    <cellStyle name="Note 8 5 7" xfId="8759" xr:uid="{87DC05F0-0981-4E74-87D6-631737935649}"/>
    <cellStyle name="Note 8 5 7 2" xfId="12277" xr:uid="{15CF62EE-9313-456D-B88C-B830453493BB}"/>
    <cellStyle name="Note 8 5 7 2 2" xfId="21724" xr:uid="{7FC1C05A-158F-4E16-8BF2-85657B29DF75}"/>
    <cellStyle name="Note 8 5 7 2 3" xfId="26118" xr:uid="{7D7298CD-2012-4DCC-9BA2-EBC206DDFB11}"/>
    <cellStyle name="Note 8 5 7 3" xfId="14462" xr:uid="{358B3797-0E52-4D93-A24A-9C5F00497558}"/>
    <cellStyle name="Note 8 5 7 3 2" xfId="23909" xr:uid="{42965D3D-820A-4C9E-AFD3-7E6BE4E905E8}"/>
    <cellStyle name="Note 8 5 7 4" xfId="18204" xr:uid="{DDD18D20-0626-4533-BE51-3883361138C0}"/>
    <cellStyle name="Note 8 5 8" xfId="9321" xr:uid="{6DF05CA5-4A60-4EC1-9BC8-3913544E1507}"/>
    <cellStyle name="Note 8 5 8 2" xfId="12761" xr:uid="{EAA3D2C0-AD73-49DD-BC8A-B4303B44347E}"/>
    <cellStyle name="Note 8 5 8 2 2" xfId="22208" xr:uid="{0222B514-6C40-4E02-ACEE-640AD383A4F9}"/>
    <cellStyle name="Note 8 5 8 2 3" xfId="26598" xr:uid="{C1FC56D0-499B-4BC2-9422-79BC0790E294}"/>
    <cellStyle name="Note 8 5 8 3" xfId="15020" xr:uid="{71689C6E-2752-481D-91A8-7F1F4F63455E}"/>
    <cellStyle name="Note 8 5 8 3 2" xfId="24467" xr:uid="{06A3F786-14C6-4D37-9917-28B4BEF84FE0}"/>
    <cellStyle name="Note 8 5 8 4" xfId="18766" xr:uid="{A1B8A80E-EDBE-4258-9F23-CD058A9E58EA}"/>
    <cellStyle name="Note 8 5 9" xfId="9312" xr:uid="{D88B54C7-E107-4376-9800-4DA687090FF3}"/>
    <cellStyle name="Note 8 5 9 2" xfId="15011" xr:uid="{BCDECF26-B585-420A-8380-BBCCB971010C}"/>
    <cellStyle name="Note 8 5 9 2 2" xfId="24458" xr:uid="{B539770A-0FEA-44E0-B8FD-D14D93622C58}"/>
    <cellStyle name="Note 8 5 9 3" xfId="18757" xr:uid="{D83EEDC0-F684-407E-944B-3C32C19D115E}"/>
    <cellStyle name="Note 8 6" xfId="4136" xr:uid="{19866FA5-63FC-4516-BA84-40B8C97DB9D2}"/>
    <cellStyle name="Note 8 6 10" xfId="27667" xr:uid="{A388A80E-46F3-4427-8607-C1D9F841FB90}"/>
    <cellStyle name="Note 8 6 11" xfId="26864" xr:uid="{DBE35329-E0E0-4B8F-8D97-B1ECA9098AAC}"/>
    <cellStyle name="Note 8 6 2" xfId="5577" xr:uid="{19AC538E-FE80-4205-AF65-12F628B3CC7D}"/>
    <cellStyle name="Note 8 6 2 10" xfId="27245" xr:uid="{964F4490-4ACA-4627-BBA6-BA5C66EED4CC}"/>
    <cellStyle name="Note 8 6 2 2" xfId="6447" xr:uid="{B235C790-172D-429B-AF4C-749C1E98F5AD}"/>
    <cellStyle name="Note 8 6 2 2 2" xfId="7116" xr:uid="{7361B5C9-2690-4435-8E36-E698EF7D6B3C}"/>
    <cellStyle name="Note 8 6 2 2 2 2" xfId="10846" xr:uid="{56044DFD-29B4-4D91-BE20-D501F47D3C33}"/>
    <cellStyle name="Note 8 6 2 2 2 2 2" xfId="20293" xr:uid="{5641A3EE-AD16-412F-A918-E103DF212E1B}"/>
    <cellStyle name="Note 8 6 2 2 2 3" xfId="16564" xr:uid="{52B090AF-CE24-49AF-AF55-D9EAED319BF3}"/>
    <cellStyle name="Note 8 6 2 2 3" xfId="10177" xr:uid="{2BC5AFF0-34CB-460A-85D8-B434716C6F96}"/>
    <cellStyle name="Note 8 6 2 2 3 2" xfId="19623" xr:uid="{E0AEC610-041A-4F03-A465-A0E519CCB5C6}"/>
    <cellStyle name="Note 8 6 2 2 4" xfId="15894" xr:uid="{3BE60DFD-2253-4BC8-8F60-06A60F7D3794}"/>
    <cellStyle name="Note 8 6 2 2 5" xfId="28417" xr:uid="{B3BBE3A3-5939-4A5B-9C5A-E485C9BAEE30}"/>
    <cellStyle name="Note 8 6 2 2 6" xfId="27567" xr:uid="{AFFE8C91-827D-4580-98B1-14E795BA53F3}"/>
    <cellStyle name="Note 8 6 2 2 7" xfId="28923" xr:uid="{79226968-D3A6-4383-B561-2F5EA6E99B0B}"/>
    <cellStyle name="Note 8 6 2 3" xfId="7436" xr:uid="{E940FB37-42C1-42B0-8F96-795F2D10C513}"/>
    <cellStyle name="Note 8 6 2 3 2" xfId="11165" xr:uid="{E7D8B66D-BBF4-4AB4-8950-D5E2D69E7A28}"/>
    <cellStyle name="Note 8 6 2 3 2 2" xfId="20612" xr:uid="{E27484DB-C563-4528-AE69-66AD006B2569}"/>
    <cellStyle name="Note 8 6 2 3 2 3" xfId="25036" xr:uid="{8C27079A-88FB-49A2-8B2B-DB176DA52683}"/>
    <cellStyle name="Note 8 6 2 3 3" xfId="13171" xr:uid="{03DF0F94-D865-4137-9E65-3A82DC318624}"/>
    <cellStyle name="Note 8 6 2 3 3 2" xfId="22618" xr:uid="{AB2EB7D1-7CF4-4331-A697-91B5C4D40B48}"/>
    <cellStyle name="Note 8 6 2 3 4" xfId="16883" xr:uid="{F1E5B298-AA66-44FB-A894-CFC6E2E0C775}"/>
    <cellStyle name="Note 8 6 2 4" xfId="8826" xr:uid="{810E4239-DFF9-4F78-BCD5-C10D9C4067CB}"/>
    <cellStyle name="Note 8 6 2 4 2" xfId="12336" xr:uid="{85550006-5A7A-4A89-83E8-68339AE14AD5}"/>
    <cellStyle name="Note 8 6 2 4 2 2" xfId="21783" xr:uid="{96AAF5ED-1C0F-4C6C-93D8-DCDC5A41CAA9}"/>
    <cellStyle name="Note 8 6 2 4 2 3" xfId="26175" xr:uid="{CEBCDA48-9A19-4696-8C9B-4B2BF2E8FD8C}"/>
    <cellStyle name="Note 8 6 2 4 3" xfId="14527" xr:uid="{687EF4D5-4EC8-43C9-81C5-C04A6585E167}"/>
    <cellStyle name="Note 8 6 2 4 3 2" xfId="23974" xr:uid="{2A980E90-6EDD-4352-AF75-1033E1DA202B}"/>
    <cellStyle name="Note 8 6 2 4 4" xfId="18271" xr:uid="{0AD96163-3307-49A2-B5A2-7BF0CEC33784}"/>
    <cellStyle name="Note 8 6 2 5" xfId="9265" xr:uid="{425C41C6-1229-4075-9B07-D2C149C60E26}"/>
    <cellStyle name="Note 8 6 2 5 2" xfId="12717" xr:uid="{AA9BA3E9-EBD8-45F0-ADAB-101CB687F4CC}"/>
    <cellStyle name="Note 8 6 2 5 2 2" xfId="22164" xr:uid="{3AF42138-3CD0-4983-8C76-A92AC13E3EBF}"/>
    <cellStyle name="Note 8 6 2 5 2 3" xfId="26554" xr:uid="{E848E545-2506-4886-9C8A-4E2B123C6D93}"/>
    <cellStyle name="Note 8 6 2 5 3" xfId="14964" xr:uid="{EDF4455A-98E3-4C40-909E-CD0E33E42F81}"/>
    <cellStyle name="Note 8 6 2 5 3 2" xfId="24411" xr:uid="{4EAB7D43-8B6C-4084-BD91-EFD40DDC9C4A}"/>
    <cellStyle name="Note 8 6 2 5 4" xfId="18710" xr:uid="{3FCF1BC6-7E73-4402-8FC4-910010AE7FBC}"/>
    <cellStyle name="Note 8 6 2 6" xfId="9358" xr:uid="{428E5349-22D4-48A4-86A2-56BE6AFDDA3F}"/>
    <cellStyle name="Note 8 6 2 6 2" xfId="12794" xr:uid="{CEAA6D73-F7A8-4E38-8B06-3EBB1C6D8982}"/>
    <cellStyle name="Note 8 6 2 6 2 2" xfId="22241" xr:uid="{1D36727C-6F76-46B4-BA0F-9FAB5216A779}"/>
    <cellStyle name="Note 8 6 2 6 2 3" xfId="26631" xr:uid="{48F000C7-2805-45BA-82B7-22F819F7B8C2}"/>
    <cellStyle name="Note 8 6 2 6 3" xfId="15057" xr:uid="{E4AF6A69-2AC1-4465-8009-B6CC5DC4D24B}"/>
    <cellStyle name="Note 8 6 2 6 3 2" xfId="24504" xr:uid="{D7D871EA-2C20-451E-B68F-F7310D615D1C}"/>
    <cellStyle name="Note 8 6 2 6 4" xfId="18803" xr:uid="{60D54F99-BC10-4ADB-AC36-033E41BF3FDA}"/>
    <cellStyle name="Note 8 6 2 7" xfId="9440" xr:uid="{EE95B6E8-A16B-4D1E-8D68-C1BE467BC744}"/>
    <cellStyle name="Note 8 6 2 7 2" xfId="12840" xr:uid="{EA25D229-3210-48E1-846E-A122A55E0105}"/>
    <cellStyle name="Note 8 6 2 7 2 2" xfId="22287" xr:uid="{D23F602E-4DE6-440B-883A-05C9045AA421}"/>
    <cellStyle name="Note 8 6 2 7 2 3" xfId="26677" xr:uid="{C3F17E61-6F57-4BB4-AFF0-78809D16E47A}"/>
    <cellStyle name="Note 8 6 2 7 3" xfId="15139" xr:uid="{F6EB9210-164D-44C4-89B0-46A446F136F8}"/>
    <cellStyle name="Note 8 6 2 7 3 2" xfId="24586" xr:uid="{85E6A0CC-E0D3-4AFB-90A4-FEED6AC927D8}"/>
    <cellStyle name="Note 8 6 2 7 4" xfId="18885" xr:uid="{30713D7C-3151-4655-B328-7C14B356D3FE}"/>
    <cellStyle name="Note 8 6 2 8" xfId="9486" xr:uid="{4E5124A2-3F3D-4761-BD6D-57DDA356A04E}"/>
    <cellStyle name="Note 8 6 2 8 2" xfId="15184" xr:uid="{5951742E-BF96-4BC7-A109-7492EC97323A}"/>
    <cellStyle name="Note 8 6 2 8 2 2" xfId="24631" xr:uid="{CA07578F-B75C-447B-9954-CB50AB955D75}"/>
    <cellStyle name="Note 8 6 2 8 3" xfId="18931" xr:uid="{0822664A-CD21-406B-9156-DEF9FBD8A52F}"/>
    <cellStyle name="Note 8 6 2 9" xfId="27968" xr:uid="{524C983B-EFF3-43BA-BD2B-38278F9DAE60}"/>
    <cellStyle name="Note 8 6 3" xfId="6316" xr:uid="{ACD8CE2E-CEAC-45BF-853A-84B80F25EB8B}"/>
    <cellStyle name="Note 8 6 3 2" xfId="6984" xr:uid="{4756A2B1-C86E-4ADC-ACA6-4F4E3420D08A}"/>
    <cellStyle name="Note 8 6 3 2 2" xfId="10714" xr:uid="{F3490F9B-B1EA-4BEE-BAC9-897B1797BD08}"/>
    <cellStyle name="Note 8 6 3 2 2 2" xfId="20161" xr:uid="{9F52A995-E064-4BC0-A3CE-50D7B656A16C}"/>
    <cellStyle name="Note 8 6 3 2 3" xfId="16432" xr:uid="{F8FFC928-3936-4F0A-B9F8-2597E4A79FF9}"/>
    <cellStyle name="Note 8 6 3 3" xfId="10045" xr:uid="{73BFE8DD-7B24-4028-942D-1637C5C3434A}"/>
    <cellStyle name="Note 8 6 3 3 2" xfId="19491" xr:uid="{D8CD1719-615F-42FC-B4E3-2B1CB0858C5D}"/>
    <cellStyle name="Note 8 6 3 4" xfId="15762" xr:uid="{48B7359B-0A55-474A-8579-363E63840C2C}"/>
    <cellStyle name="Note 8 6 3 5" xfId="28324" xr:uid="{D1AB00D2-3BE3-49AD-B436-A0B56C00E09D}"/>
    <cellStyle name="Note 8 6 3 6" xfId="26974" xr:uid="{3F7FE3B1-8A02-43B5-9AB7-7206DA52FE18}"/>
    <cellStyle name="Note 8 6 3 7" xfId="28832" xr:uid="{022BC119-C2E6-4FD3-85D6-A2F4CCC3BD0E}"/>
    <cellStyle name="Note 8 6 4" xfId="7311" xr:uid="{C0AC8B49-E169-49C7-99E6-7ED487A8826C}"/>
    <cellStyle name="Note 8 6 4 2" xfId="11040" xr:uid="{207D1D82-3E50-4737-B8EB-6EA2876F8E3B}"/>
    <cellStyle name="Note 8 6 4 2 2" xfId="20487" xr:uid="{B7B3388C-D003-4406-8D14-622762B5146C}"/>
    <cellStyle name="Note 8 6 4 2 3" xfId="24911" xr:uid="{5404AC66-267B-4977-8BC7-B6B595DC729A}"/>
    <cellStyle name="Note 8 6 4 3" xfId="13046" xr:uid="{43D611B1-1C81-4572-B9C5-50830BF25C49}"/>
    <cellStyle name="Note 8 6 4 3 2" xfId="22493" xr:uid="{07DD297C-D5EE-4ADC-935F-40665A28F2E3}"/>
    <cellStyle name="Note 8 6 4 4" xfId="16758" xr:uid="{C9139D4A-37E3-4EFB-8EE5-C36502387CE8}"/>
    <cellStyle name="Note 8 6 5" xfId="7702" xr:uid="{8887B953-00F8-48A1-92A9-38F1C857227E}"/>
    <cellStyle name="Note 8 6 5 2" xfId="11391" xr:uid="{DCEA11CE-5347-4538-8C80-00B1A0A0ED74}"/>
    <cellStyle name="Note 8 6 5 2 2" xfId="20838" xr:uid="{A8EB7975-307E-4D04-90E5-0F57CE85212C}"/>
    <cellStyle name="Note 8 6 5 2 3" xfId="25257" xr:uid="{311813E5-0B85-4EF9-8521-E14D275EB559}"/>
    <cellStyle name="Note 8 6 5 3" xfId="13430" xr:uid="{154D6AA9-71FA-4B4C-B053-646024AC2825}"/>
    <cellStyle name="Note 8 6 5 3 2" xfId="22877" xr:uid="{E888ABA2-45A9-4EB4-94DE-7E6E6925C0F3}"/>
    <cellStyle name="Note 8 6 5 4" xfId="17147" xr:uid="{CEB74C47-3C7C-466E-BF69-39CF1B4A32DF}"/>
    <cellStyle name="Note 8 6 6" xfId="8484" xr:uid="{5FD38A3C-2299-41A8-B3D5-EE05018EB0BF}"/>
    <cellStyle name="Note 8 6 6 2" xfId="12050" xr:uid="{067D16C3-8DF8-4888-822D-E0CAEC508CA6}"/>
    <cellStyle name="Note 8 6 6 2 2" xfId="21497" xr:uid="{60F78E47-74D2-47BE-9D03-A4883950A75D}"/>
    <cellStyle name="Note 8 6 6 2 3" xfId="25892" xr:uid="{F41BE352-1696-4C36-9EC0-F49002AA38D7}"/>
    <cellStyle name="Note 8 6 6 3" xfId="14188" xr:uid="{BA52EFED-6CC9-4D59-A8DC-B7A98742F896}"/>
    <cellStyle name="Note 8 6 6 3 2" xfId="23635" xr:uid="{D875E5E9-91E6-4C46-B1C1-929B730C5970}"/>
    <cellStyle name="Note 8 6 6 4" xfId="17929" xr:uid="{40105932-53B7-4573-A10F-120C03D911D6}"/>
    <cellStyle name="Note 8 6 7" xfId="7821" xr:uid="{97C50CB1-D88F-411A-832A-2428E33427E1}"/>
    <cellStyle name="Note 8 6 7 2" xfId="11487" xr:uid="{BBE11CDA-1690-4AD2-9226-49B49510B21D}"/>
    <cellStyle name="Note 8 6 7 2 2" xfId="20934" xr:uid="{D45F849B-FD8B-45B5-BACD-ADF420D1002C}"/>
    <cellStyle name="Note 8 6 7 2 3" xfId="25353" xr:uid="{3051F08D-31D4-4BFF-BCDD-CAC0708128DA}"/>
    <cellStyle name="Note 8 6 7 3" xfId="13549" xr:uid="{E088FB70-6249-42B4-A274-9255B390E702}"/>
    <cellStyle name="Note 8 6 7 3 2" xfId="22996" xr:uid="{5A8EF0DC-E622-4955-BF00-166E10F202DA}"/>
    <cellStyle name="Note 8 6 7 4" xfId="17266" xr:uid="{52F38405-FA1D-4DE2-8234-4D7F687B6F9D}"/>
    <cellStyle name="Note 8 6 8" xfId="9186" xr:uid="{DF6897B4-19B0-4B20-A6ED-6E71D511FC88}"/>
    <cellStyle name="Note 8 6 8 2" xfId="12646" xr:uid="{B21AD230-BCEE-40F5-B395-72A1643CEE58}"/>
    <cellStyle name="Note 8 6 8 2 2" xfId="22093" xr:uid="{2F13CB0E-04E4-402D-B7EA-F939FA04F5CD}"/>
    <cellStyle name="Note 8 6 8 2 3" xfId="26484" xr:uid="{77C2672C-5830-4B2D-966F-A7DD152FB599}"/>
    <cellStyle name="Note 8 6 8 3" xfId="14886" xr:uid="{115C1E9A-272F-445B-9A3A-FAFF12C49C61}"/>
    <cellStyle name="Note 8 6 8 3 2" xfId="24333" xr:uid="{F9869D5A-C148-4CDF-A098-4DE0282C75A1}"/>
    <cellStyle name="Note 8 6 8 4" xfId="18631" xr:uid="{D280D822-18AD-4732-925B-D72F25630EF6}"/>
    <cellStyle name="Note 8 6 9" xfId="7653" xr:uid="{17A9FCFC-302B-443A-8C79-76CE9BD27EAC}"/>
    <cellStyle name="Note 8 6 9 2" xfId="13381" xr:uid="{F91650FC-2507-4D7D-A745-5B3CFBF4E526}"/>
    <cellStyle name="Note 8 6 9 2 2" xfId="22828" xr:uid="{DB3BFC60-E066-4D09-A32F-A9D8D24C25B2}"/>
    <cellStyle name="Note 8 6 9 3" xfId="17098" xr:uid="{EF30D107-1778-4C8C-98CC-970F472F7978}"/>
    <cellStyle name="Note 8 7" xfId="4137" xr:uid="{75F02809-E6AA-4332-9C63-6257EEF17E72}"/>
    <cellStyle name="Note 8 7 10" xfId="28011" xr:uid="{11F1D662-E232-4762-ACDB-7A7DBB026614}"/>
    <cellStyle name="Note 8 7 2" xfId="6317" xr:uid="{93048DDD-AA47-4692-81EB-C340BF413E72}"/>
    <cellStyle name="Note 8 7 2 2" xfId="6985" xr:uid="{D2CDB510-994D-4817-9D38-B000FF5FF714}"/>
    <cellStyle name="Note 8 7 2 2 2" xfId="10715" xr:uid="{3343F17E-4910-40E3-AFE0-A5A171D04982}"/>
    <cellStyle name="Note 8 7 2 2 2 2" xfId="20162" xr:uid="{AAA8137F-B1DC-479F-AA9A-113992ED240C}"/>
    <cellStyle name="Note 8 7 2 2 3" xfId="16433" xr:uid="{69068798-F030-471A-90BB-8E39F8EBF693}"/>
    <cellStyle name="Note 8 7 2 3" xfId="10046" xr:uid="{4BFF3FF5-F65C-4D08-A9CE-BD5924B19EFA}"/>
    <cellStyle name="Note 8 7 2 3 2" xfId="19492" xr:uid="{F82F1DF9-5F34-4390-8835-61331BF50812}"/>
    <cellStyle name="Note 8 7 2 4" xfId="15763" xr:uid="{F8B81C7D-3C3D-49D3-AF71-98C3C2A7A88D}"/>
    <cellStyle name="Note 8 7 2 5" xfId="28325" xr:uid="{EA957824-0824-4235-A9C6-A2DD64F2BCCD}"/>
    <cellStyle name="Note 8 7 2 6" xfId="27267" xr:uid="{3D538E6F-7129-4871-9BEB-76EBB06C7AAB}"/>
    <cellStyle name="Note 8 7 2 7" xfId="28833" xr:uid="{2A039116-4FF7-4515-8E5B-F3DBFE6B24CB}"/>
    <cellStyle name="Note 8 7 3" xfId="7187" xr:uid="{6868080F-52FF-4A86-9A5C-66F4DCE1D1E3}"/>
    <cellStyle name="Note 8 7 3 2" xfId="10916" xr:uid="{ABE63C4C-DB1A-40E4-BC08-4158BFE3A59C}"/>
    <cellStyle name="Note 8 7 3 2 2" xfId="20363" xr:uid="{7C9F19B2-C71F-4006-8B0D-55CCEBAE2924}"/>
    <cellStyle name="Note 8 7 3 2 3" xfId="24787" xr:uid="{8560C14B-BBA3-4AFF-B1FD-C361C08CEC9F}"/>
    <cellStyle name="Note 8 7 3 3" xfId="12922" xr:uid="{09E2EC11-BC98-4021-9C63-9800EEE218F6}"/>
    <cellStyle name="Note 8 7 3 3 2" xfId="22369" xr:uid="{45277964-1052-4290-B5EA-47FD4CC84196}"/>
    <cellStyle name="Note 8 7 3 4" xfId="16634" xr:uid="{A79C05CC-CD04-402D-B8ED-FCCA0C168A3B}"/>
    <cellStyle name="Note 8 7 4" xfId="7701" xr:uid="{1A4CD544-5D13-4E42-886A-C3636F12B66F}"/>
    <cellStyle name="Note 8 7 4 2" xfId="11390" xr:uid="{78CAE586-900A-452E-A526-145D971CB9A1}"/>
    <cellStyle name="Note 8 7 4 2 2" xfId="20837" xr:uid="{B798FFB9-727B-47DF-84FB-0EDE85F82DD1}"/>
    <cellStyle name="Note 8 7 4 2 3" xfId="25256" xr:uid="{628918BD-B0E0-4C6B-BE25-622D4F9F9CD1}"/>
    <cellStyle name="Note 8 7 4 3" xfId="13429" xr:uid="{3E09E389-E265-4BB6-8EF4-21390A2F6C4A}"/>
    <cellStyle name="Note 8 7 4 3 2" xfId="22876" xr:uid="{3A300A8F-BE93-471A-80E3-9EA7A1A9EA22}"/>
    <cellStyle name="Note 8 7 4 4" xfId="17146" xr:uid="{7CBF8006-683A-4C50-B7EF-68D0C6C34253}"/>
    <cellStyle name="Note 8 7 5" xfId="8969" xr:uid="{4CA26755-791B-40DC-A1FE-8707B64A6C04}"/>
    <cellStyle name="Note 8 7 5 2" xfId="12454" xr:uid="{B32CCDCE-F83C-434C-9AFC-3E3E5F809087}"/>
    <cellStyle name="Note 8 7 5 2 2" xfId="21901" xr:uid="{D7AA9B38-C7F0-40D3-B131-33EC79E59521}"/>
    <cellStyle name="Note 8 7 5 2 3" xfId="26293" xr:uid="{70025432-84A4-4541-9C03-B32A7FAE0C10}"/>
    <cellStyle name="Note 8 7 5 3" xfId="14670" xr:uid="{51FEA20D-33EB-49AF-ADF2-A685B3DA179B}"/>
    <cellStyle name="Note 8 7 5 3 2" xfId="24117" xr:uid="{3AA5FBC4-2536-4EC7-B6C4-3A92EFF76163}"/>
    <cellStyle name="Note 8 7 5 4" xfId="18414" xr:uid="{2A50E061-D2DB-48B9-B483-AA85130A4CF5}"/>
    <cellStyle name="Note 8 7 6" xfId="8369" xr:uid="{0E07F78A-26DB-4A3F-8BC9-8D9FEC658AD9}"/>
    <cellStyle name="Note 8 7 6 2" xfId="11954" xr:uid="{9625EB1F-58A5-458E-B0FC-2D9E078EDAAF}"/>
    <cellStyle name="Note 8 7 6 2 2" xfId="21401" xr:uid="{D48C96CE-67ED-478D-B08F-E29786D1E5B6}"/>
    <cellStyle name="Note 8 7 6 2 3" xfId="25814" xr:uid="{271FD69A-9987-4DDD-BEAB-14CA110F4448}"/>
    <cellStyle name="Note 8 7 6 3" xfId="14091" xr:uid="{2F842FFC-BEC6-409B-A4C2-479B620C967E}"/>
    <cellStyle name="Note 8 7 6 3 2" xfId="23538" xr:uid="{11085F77-2045-4647-BDC0-5B88EACF98BB}"/>
    <cellStyle name="Note 8 7 6 4" xfId="17814" xr:uid="{061A77D9-A1D2-488A-9C81-C6C1ED5D004C}"/>
    <cellStyle name="Note 8 7 7" xfId="8009" xr:uid="{82643AE8-00AF-4E5E-A099-087AF3D382BE}"/>
    <cellStyle name="Note 8 7 7 2" xfId="11657" xr:uid="{F017E472-E49C-4C74-A2E0-7936D22FDB27}"/>
    <cellStyle name="Note 8 7 7 2 2" xfId="21104" xr:uid="{E00D4B0A-5E7D-4C1D-AFBB-DEBA1C582738}"/>
    <cellStyle name="Note 8 7 7 2 3" xfId="25522" xr:uid="{97C11548-0DB8-4AB0-8FF2-B38D443D3C0B}"/>
    <cellStyle name="Note 8 7 7 3" xfId="13736" xr:uid="{AF0F12C0-1991-4ACA-A682-F955AD88334A}"/>
    <cellStyle name="Note 8 7 7 3 2" xfId="23183" xr:uid="{367B2EB4-ED67-42FD-9B6B-190053F4AA7B}"/>
    <cellStyle name="Note 8 7 7 4" xfId="17454" xr:uid="{ED794639-096C-43F1-A955-BC640625C90D}"/>
    <cellStyle name="Note 8 7 8" xfId="8396" xr:uid="{EEECC57F-DFE6-48C5-A773-876CFFADA61C}"/>
    <cellStyle name="Note 8 7 8 2" xfId="14115" xr:uid="{B228799B-27F4-49EB-A8F3-22B9FDB390A6}"/>
    <cellStyle name="Note 8 7 8 2 2" xfId="23562" xr:uid="{AF949DAC-D6DC-428F-AE8C-51592FEEDE31}"/>
    <cellStyle name="Note 8 7 8 3" xfId="17841" xr:uid="{A82B4977-8D96-496A-A2EA-21C9E08E3C7A}"/>
    <cellStyle name="Note 8 7 9" xfId="27668" xr:uid="{5C6C17B2-0742-4281-9FCE-E8C804F1EFED}"/>
    <cellStyle name="Note 8 8" xfId="4131" xr:uid="{8608AD2A-8C33-48B8-96C6-DAA8DFBE2DCC}"/>
    <cellStyle name="Note 8 9" xfId="4444" xr:uid="{F17E3708-67A1-4DF6-9D8C-FF1AFC89F701}"/>
    <cellStyle name="Note 8 9 2" xfId="4558" xr:uid="{A01F4AF4-95E5-48FF-BB94-F1D50305FDBD}"/>
    <cellStyle name="Note 9" xfId="1809" xr:uid="{3B83935B-E63A-4074-A798-E57B64733E05}"/>
    <cellStyle name="Note 9 10" xfId="8129" xr:uid="{ACA59D8B-B29E-4241-A235-89DD5E15A479}"/>
    <cellStyle name="Note 9 10 2" xfId="11759" xr:uid="{D8242CF5-EEBD-4568-898F-39A4AACAA793}"/>
    <cellStyle name="Note 9 10 2 2" xfId="21206" xr:uid="{5A3F6236-384F-46CE-B035-5D05E9B03E02}"/>
    <cellStyle name="Note 9 10 2 3" xfId="25622" xr:uid="{906ABBAB-E5AA-4A6C-BC35-ECDF60B90123}"/>
    <cellStyle name="Note 9 10 3" xfId="13854" xr:uid="{78DF0321-AD51-4E87-9AF4-39986E557F64}"/>
    <cellStyle name="Note 9 10 3 2" xfId="23301" xr:uid="{352DC4B3-F18F-424E-9C2C-5C0CD48901FC}"/>
    <cellStyle name="Note 9 10 4" xfId="17574" xr:uid="{B4A11323-1517-4FE4-A983-ACFB84665D44}"/>
    <cellStyle name="Note 9 11" xfId="9161" xr:uid="{FE07BCD5-7F9E-471C-8CA0-4AD7D0449D6B}"/>
    <cellStyle name="Note 9 11 2" xfId="12622" xr:uid="{EAB2AA49-7C99-4C0B-A2D0-24D66FD5DC0F}"/>
    <cellStyle name="Note 9 11 2 2" xfId="22069" xr:uid="{CC298B2D-5885-41E0-86BF-8B18235595AA}"/>
    <cellStyle name="Note 9 11 2 3" xfId="26460" xr:uid="{B5C982EE-3898-4F8E-B280-FFDC9653133A}"/>
    <cellStyle name="Note 9 11 3" xfId="14861" xr:uid="{A1CC9EF9-5844-4C01-B133-3527265DA960}"/>
    <cellStyle name="Note 9 11 3 2" xfId="24308" xr:uid="{9D5A4CDD-EEAE-4F44-AA73-CB12A3101AFB}"/>
    <cellStyle name="Note 9 11 4" xfId="18606" xr:uid="{EC6CC8D4-199D-47D1-94DB-8901149053A8}"/>
    <cellStyle name="Note 9 12" xfId="9277" xr:uid="{5ABFB25D-58FD-4B8C-9637-FEDC0F9A7E7A}"/>
    <cellStyle name="Note 9 12 2" xfId="12727" xr:uid="{6AF3AD93-68B2-4AD0-9099-300CB6105FDD}"/>
    <cellStyle name="Note 9 12 2 2" xfId="22174" xr:uid="{DEC56088-E6C1-4AF3-B6CD-F73A169F9348}"/>
    <cellStyle name="Note 9 12 2 3" xfId="26564" xr:uid="{2D4D50F1-CA3A-4589-AC78-9A8FA07E5175}"/>
    <cellStyle name="Note 9 12 3" xfId="14976" xr:uid="{F282DD34-94DF-416D-BF61-E80FE3CC44F4}"/>
    <cellStyle name="Note 9 12 3 2" xfId="24423" xr:uid="{EDA751C3-650C-41D1-8334-8BC6293B0011}"/>
    <cellStyle name="Note 9 12 4" xfId="18722" xr:uid="{EAD76528-DD56-4823-87C4-9A330C664FDB}"/>
    <cellStyle name="Note 9 13" xfId="8645" xr:uid="{71E487DC-2B7C-4C8A-9F3C-EB9C8F7BFD97}"/>
    <cellStyle name="Note 9 13 2" xfId="14348" xr:uid="{9B53D243-5221-405B-B461-550A99ABCEA5}"/>
    <cellStyle name="Note 9 13 2 2" xfId="23795" xr:uid="{89E2F678-622B-4799-A9B5-10618DB992AB}"/>
    <cellStyle name="Note 9 13 3" xfId="18090" xr:uid="{E04BBC28-DB41-4FE8-ABBE-F38AC36960F5}"/>
    <cellStyle name="Note 9 14" xfId="27138" xr:uid="{1740B3B1-BDF0-4353-867A-4011294DF2CF}"/>
    <cellStyle name="Note 9 15" xfId="27845" xr:uid="{79A58731-1800-489D-9635-21D7BC197EC5}"/>
    <cellStyle name="Note 9 2" xfId="4139" xr:uid="{D432FCF4-577F-479B-B05D-131C1C34FB72}"/>
    <cellStyle name="Note 9 2 10" xfId="8630" xr:uid="{831819AE-16F5-45F1-AA21-B7D819183BC2}"/>
    <cellStyle name="Note 9 2 10 2" xfId="14333" xr:uid="{51688979-FCB7-474C-9A7D-325AB2D799E4}"/>
    <cellStyle name="Note 9 2 10 2 2" xfId="23780" xr:uid="{50620189-08C4-4669-9B3E-D20A7EE4FBCF}"/>
    <cellStyle name="Note 9 2 10 3" xfId="18075" xr:uid="{7000D962-F830-4B5C-B12C-B00BBCBA7737}"/>
    <cellStyle name="Note 9 2 11" xfId="27669" xr:uid="{BFECBE5A-0588-4A6D-9138-A1AEEB9AF2BF}"/>
    <cellStyle name="Note 9 2 12" xfId="26870" xr:uid="{D59E27E1-3D4E-4915-B1F9-A9E451F9B882}"/>
    <cellStyle name="Note 9 2 2" xfId="4480" xr:uid="{6940C7AA-F361-4B48-8114-F07C3B7FA15A}"/>
    <cellStyle name="Note 9 2 2 2" xfId="4590" xr:uid="{6B27A0F7-664A-455E-92B3-82EB74CEF0B4}"/>
    <cellStyle name="Note 9 2 3" xfId="5578" xr:uid="{7CA6C6E3-BB43-4EF7-9501-2A3FF3B66E86}"/>
    <cellStyle name="Note 9 2 3 10" xfId="26790" xr:uid="{02D9A89E-BE19-4D55-8FD2-F32B45ED9A8E}"/>
    <cellStyle name="Note 9 2 3 2" xfId="6448" xr:uid="{EDC3930A-8F77-44E9-A1BF-86937EF37172}"/>
    <cellStyle name="Note 9 2 3 2 2" xfId="7117" xr:uid="{BAABB478-BDF6-47A1-BCCF-18E84597CE9A}"/>
    <cellStyle name="Note 9 2 3 2 2 2" xfId="10847" xr:uid="{5500A801-1DBE-482F-8EC2-E440EC0B8D8A}"/>
    <cellStyle name="Note 9 2 3 2 2 2 2" xfId="20294" xr:uid="{E89C8E84-9AE9-4FC5-B7C4-1DDD0970476F}"/>
    <cellStyle name="Note 9 2 3 2 2 3" xfId="16565" xr:uid="{EBB76692-8C2F-4A98-8521-2500AE1D0783}"/>
    <cellStyle name="Note 9 2 3 2 3" xfId="10178" xr:uid="{63D05A9D-9BEA-4FFD-831E-7A5AA5BE95C3}"/>
    <cellStyle name="Note 9 2 3 2 3 2" xfId="19624" xr:uid="{14CF5214-3649-4819-8E97-4F08D6BAE1B6}"/>
    <cellStyle name="Note 9 2 3 2 4" xfId="15895" xr:uid="{2872F94B-C3E0-427C-96D1-8AB0E2A883E0}"/>
    <cellStyle name="Note 9 2 3 2 5" xfId="28418" xr:uid="{459404FB-2934-4C45-9D7C-CBE2BDCFB5F3}"/>
    <cellStyle name="Note 9 2 3 2 6" xfId="27431" xr:uid="{E320265D-A7F7-4B92-9F2A-519D48B3E21F}"/>
    <cellStyle name="Note 9 2 3 2 7" xfId="28924" xr:uid="{EBA43042-76AB-496A-995A-F914A110B96D}"/>
    <cellStyle name="Note 9 2 3 3" xfId="7272" xr:uid="{5589653A-D981-40BB-BE60-395EC75C2AD3}"/>
    <cellStyle name="Note 9 2 3 3 2" xfId="11001" xr:uid="{A6CB91E8-1448-4C1E-AB31-955680560860}"/>
    <cellStyle name="Note 9 2 3 3 2 2" xfId="20448" xr:uid="{E3C43AC3-4891-48FE-8183-3CC54173BAF9}"/>
    <cellStyle name="Note 9 2 3 3 2 3" xfId="24872" xr:uid="{759F183F-7C3E-4433-9C36-84F55BB25010}"/>
    <cellStyle name="Note 9 2 3 3 3" xfId="13007" xr:uid="{A77ECC25-DC38-4817-AE94-B7C6A640A816}"/>
    <cellStyle name="Note 9 2 3 3 3 2" xfId="22454" xr:uid="{790B9497-1E0C-421D-A347-6E1228804866}"/>
    <cellStyle name="Note 9 2 3 3 4" xfId="16719" xr:uid="{02D345DF-5D12-46B1-95B6-9ED670BBCDA0}"/>
    <cellStyle name="Note 9 2 3 4" xfId="8061" xr:uid="{FFF962C9-6A25-4D23-BBAB-3804F88B7289}"/>
    <cellStyle name="Note 9 2 3 4 2" xfId="11701" xr:uid="{4D49256D-F425-4F29-AA6C-194794D76BE6}"/>
    <cellStyle name="Note 9 2 3 4 2 2" xfId="21148" xr:uid="{380B1C02-F4D8-49DD-BEAA-840D72AFEB8A}"/>
    <cellStyle name="Note 9 2 3 4 2 3" xfId="25564" xr:uid="{11A9EE40-C262-4A22-B4F9-79E43D651047}"/>
    <cellStyle name="Note 9 2 3 4 3" xfId="13786" xr:uid="{EC506745-3252-49E7-8CD2-485D6737C85C}"/>
    <cellStyle name="Note 9 2 3 4 3 2" xfId="23233" xr:uid="{90C0BB40-34EA-4995-8D92-E0CA97D811D8}"/>
    <cellStyle name="Note 9 2 3 4 4" xfId="17506" xr:uid="{AE033990-F2E8-4C98-ACA2-75114772284F}"/>
    <cellStyle name="Note 9 2 3 5" xfId="9266" xr:uid="{C2F4956D-BD1F-42CF-BF4F-D2750A41CA79}"/>
    <cellStyle name="Note 9 2 3 5 2" xfId="12718" xr:uid="{4115EA8C-23C1-418C-87CC-0F11891C6976}"/>
    <cellStyle name="Note 9 2 3 5 2 2" xfId="22165" xr:uid="{3AA038A1-43AA-4AA3-8882-88B56F228E6F}"/>
    <cellStyle name="Note 9 2 3 5 2 3" xfId="26555" xr:uid="{64EBC689-7433-4D40-AA02-D57B6E82DC4B}"/>
    <cellStyle name="Note 9 2 3 5 3" xfId="14965" xr:uid="{BA509BE5-F38D-4209-8AF4-E1FA7D8B8789}"/>
    <cellStyle name="Note 9 2 3 5 3 2" xfId="24412" xr:uid="{05420008-0B1B-4E59-83C9-7F4B097ACADB}"/>
    <cellStyle name="Note 9 2 3 5 4" xfId="18711" xr:uid="{94D4B671-F193-42E3-8046-0B5B4E020408}"/>
    <cellStyle name="Note 9 2 3 6" xfId="9359" xr:uid="{811D736A-12F7-478B-AC9A-02660AACCB31}"/>
    <cellStyle name="Note 9 2 3 6 2" xfId="12795" xr:uid="{73499772-5075-4D96-8F0C-2646013DFEE2}"/>
    <cellStyle name="Note 9 2 3 6 2 2" xfId="22242" xr:uid="{1EB9A72C-0897-40D1-B29F-A54381C40FB7}"/>
    <cellStyle name="Note 9 2 3 6 2 3" xfId="26632" xr:uid="{939388A7-63D2-4927-BDB2-D369C277990F}"/>
    <cellStyle name="Note 9 2 3 6 3" xfId="15058" xr:uid="{B8B5691C-CEBF-4E35-BB44-50E3789D00E2}"/>
    <cellStyle name="Note 9 2 3 6 3 2" xfId="24505" xr:uid="{13105C56-8246-4429-AC59-055FE63B29E2}"/>
    <cellStyle name="Note 9 2 3 6 4" xfId="18804" xr:uid="{615916C5-5C53-4762-A989-A0556E28377B}"/>
    <cellStyle name="Note 9 2 3 7" xfId="7582" xr:uid="{8C0D6FC8-2402-4505-A0E9-2CCA442780CA}"/>
    <cellStyle name="Note 9 2 3 7 2" xfId="11299" xr:uid="{9EEB6ED7-8C2E-4CDB-9B17-A0CF6B0FC0D3}"/>
    <cellStyle name="Note 9 2 3 7 2 2" xfId="20746" xr:uid="{202C0BA5-FC8E-407D-AB03-A8532C5438E1}"/>
    <cellStyle name="Note 9 2 3 7 2 3" xfId="25165" xr:uid="{6E7A3C9B-9B2B-432A-8C81-ED7C8F56A9A4}"/>
    <cellStyle name="Note 9 2 3 7 3" xfId="13310" xr:uid="{A4B7A875-A99E-461A-B449-979B1E32119A}"/>
    <cellStyle name="Note 9 2 3 7 3 2" xfId="22757" xr:uid="{8F1B2F25-FC73-4642-A783-86BCF87FE2A4}"/>
    <cellStyle name="Note 9 2 3 7 4" xfId="17027" xr:uid="{F2617E00-30B1-4A4D-B18A-55AED6E8A4A7}"/>
    <cellStyle name="Note 9 2 3 8" xfId="9487" xr:uid="{1FA5311E-4F78-4711-9A8B-1FDC3F37CF12}"/>
    <cellStyle name="Note 9 2 3 8 2" xfId="15185" xr:uid="{ED116404-FB47-4773-8770-A1C32649C1B2}"/>
    <cellStyle name="Note 9 2 3 8 2 2" xfId="24632" xr:uid="{A77B4BB9-A314-4D79-B78F-ED2A0BD3B07F}"/>
    <cellStyle name="Note 9 2 3 8 3" xfId="18932" xr:uid="{8714DC7B-6DDA-483B-ADD7-D83CA0BC2938}"/>
    <cellStyle name="Note 9 2 3 9" xfId="27969" xr:uid="{93D8287A-391F-4533-B73B-A5278FCFBF11}"/>
    <cellStyle name="Note 9 2 4" xfId="6318" xr:uid="{48220166-4B15-4646-B592-1899415DA6CC}"/>
    <cellStyle name="Note 9 2 4 2" xfId="6986" xr:uid="{81BAA3DD-BD27-4930-932E-350278C085EE}"/>
    <cellStyle name="Note 9 2 4 2 2" xfId="10716" xr:uid="{F7D7B12F-BB05-4C9D-80C5-B296D49D8713}"/>
    <cellStyle name="Note 9 2 4 2 2 2" xfId="20163" xr:uid="{03F02608-F495-4664-815C-22360CBE1474}"/>
    <cellStyle name="Note 9 2 4 2 3" xfId="16434" xr:uid="{02484CC9-D706-4F3B-9E2B-0FDC6D4122F6}"/>
    <cellStyle name="Note 9 2 4 3" xfId="10047" xr:uid="{3235AEC6-D147-4645-BF81-36BBF9F38826}"/>
    <cellStyle name="Note 9 2 4 3 2" xfId="19493" xr:uid="{F01FAA4E-143B-4E77-9604-572E1FBE893F}"/>
    <cellStyle name="Note 9 2 4 4" xfId="15764" xr:uid="{933DD776-6FC7-424D-A39A-64C13DD3E5E7}"/>
    <cellStyle name="Note 9 2 4 5" xfId="28326" xr:uid="{1301A402-C651-4F09-9BF0-9AD6A9648524}"/>
    <cellStyle name="Note 9 2 4 6" xfId="28247" xr:uid="{8A18047F-BBEB-4DE3-BD8C-CEB4E2B245A5}"/>
    <cellStyle name="Note 9 2 4 7" xfId="28834" xr:uid="{771F11BB-D890-4BEB-88FB-6EC1F071F333}"/>
    <cellStyle name="Note 9 2 5" xfId="7310" xr:uid="{49BE91C2-6E16-4791-9E5D-33C44711C44C}"/>
    <cellStyle name="Note 9 2 5 2" xfId="11039" xr:uid="{9AFF80FF-FC49-4AE5-AA15-7940BF76E96D}"/>
    <cellStyle name="Note 9 2 5 2 2" xfId="20486" xr:uid="{901515AF-BA6E-4358-A7DD-0427D09517AD}"/>
    <cellStyle name="Note 9 2 5 2 3" xfId="24910" xr:uid="{AE5CBF32-2898-4A51-B4BD-AD3FF1BEE11E}"/>
    <cellStyle name="Note 9 2 5 3" xfId="13045" xr:uid="{C49247A2-9709-45CF-BD17-560A559AECA1}"/>
    <cellStyle name="Note 9 2 5 3 2" xfId="22492" xr:uid="{67A5C354-93A9-45B8-BBC6-4B15BC354804}"/>
    <cellStyle name="Note 9 2 5 4" xfId="16757" xr:uid="{09865A5D-165C-4A06-84C4-7F1A2FC9A9CC}"/>
    <cellStyle name="Note 9 2 6" xfId="8248" xr:uid="{53D6FB68-FC09-4B38-871B-735FE07D7BD1}"/>
    <cellStyle name="Note 9 2 6 2" xfId="11852" xr:uid="{119BA4E4-E5CE-47E2-B75D-E0630D7C7DCC}"/>
    <cellStyle name="Note 9 2 6 2 2" xfId="21299" xr:uid="{460B7465-1525-48B4-A137-937255F0662A}"/>
    <cellStyle name="Note 9 2 6 2 3" xfId="25713" xr:uid="{4F3A1064-CE1D-4240-A4CA-FD4BB26B38BC}"/>
    <cellStyle name="Note 9 2 6 3" xfId="13971" xr:uid="{447159CA-3DDC-4630-A021-8E0142F08F1F}"/>
    <cellStyle name="Note 9 2 6 3 2" xfId="23418" xr:uid="{92D68179-8F54-4C85-8B40-BCC045722D16}"/>
    <cellStyle name="Note 9 2 6 4" xfId="17693" xr:uid="{48BBCBFD-9F65-4494-AFE4-82EB76D4CAC4}"/>
    <cellStyle name="Note 9 2 7" xfId="8700" xr:uid="{3DCB4C47-CF78-408E-A882-57A2B8175E20}"/>
    <cellStyle name="Note 9 2 7 2" xfId="12229" xr:uid="{BB6F910E-7649-4C14-8958-8E4A8AC8516A}"/>
    <cellStyle name="Note 9 2 7 2 2" xfId="21676" xr:uid="{3D26E994-C959-4396-8D06-8BD6ADFE8CD9}"/>
    <cellStyle name="Note 9 2 7 2 3" xfId="26070" xr:uid="{E1D265AB-D40A-4E4E-9074-80787769EA46}"/>
    <cellStyle name="Note 9 2 7 3" xfId="14403" xr:uid="{D4B71BFF-6E28-49C1-9FE6-2F755F6203C1}"/>
    <cellStyle name="Note 9 2 7 3 2" xfId="23850" xr:uid="{A1CC6420-CBCA-4B85-9B16-BE6AC25C2B0D}"/>
    <cellStyle name="Note 9 2 7 4" xfId="18145" xr:uid="{BA2C83D3-8599-45A7-B5E2-472892D2360F}"/>
    <cellStyle name="Note 9 2 8" xfId="9209" xr:uid="{F0BF494B-674F-4A19-A36D-6E5BBDEFFDA3}"/>
    <cellStyle name="Note 9 2 8 2" xfId="12666" xr:uid="{F84BC2F9-F8BE-41C2-BD70-AE7B278FA900}"/>
    <cellStyle name="Note 9 2 8 2 2" xfId="22113" xr:uid="{ED8E1168-000B-4177-946F-ED140FDDF8DD}"/>
    <cellStyle name="Note 9 2 8 2 3" xfId="26503" xr:uid="{0A1A6326-D9D2-4E52-ADF1-C6DEAE565DC6}"/>
    <cellStyle name="Note 9 2 8 3" xfId="14908" xr:uid="{BD1E763C-F764-4B7E-9A6E-CA15D1264E96}"/>
    <cellStyle name="Note 9 2 8 3 2" xfId="24355" xr:uid="{02A8784F-A726-46EA-A609-9788B3C22EE0}"/>
    <cellStyle name="Note 9 2 8 4" xfId="18654" xr:uid="{E3BF3BA3-A4F9-46B4-BDB4-35DD7CF6A0DB}"/>
    <cellStyle name="Note 9 2 9" xfId="7916" xr:uid="{777D5ABA-BDBD-49A7-A856-DF8DB549292E}"/>
    <cellStyle name="Note 9 2 9 2" xfId="11576" xr:uid="{7DDE6337-D6D4-472A-9F83-C39936CB14AE}"/>
    <cellStyle name="Note 9 2 9 2 2" xfId="21023" xr:uid="{80B0433B-E81B-4657-B6F7-02C910D4FFE9}"/>
    <cellStyle name="Note 9 2 9 2 3" xfId="25441" xr:uid="{63519F5C-F79C-409E-8BFF-473221FAFB95}"/>
    <cellStyle name="Note 9 2 9 3" xfId="13643" xr:uid="{B210FA4F-473E-4EEE-94E3-C037B3553AA8}"/>
    <cellStyle name="Note 9 2 9 3 2" xfId="23090" xr:uid="{F519F7C2-9497-41D5-BD1C-34C990FACD2C}"/>
    <cellStyle name="Note 9 2 9 4" xfId="17361" xr:uid="{8CD7C92F-8BBB-45BA-B4D0-2E2FF91ADCF6}"/>
    <cellStyle name="Note 9 3" xfId="4140" xr:uid="{8186121E-8179-40B9-A60E-5B62D9B3FD47}"/>
    <cellStyle name="Note 9 3 10" xfId="27670" xr:uid="{5B45DCCC-F1FC-476E-86B4-0FD4CE2EF18A}"/>
    <cellStyle name="Note 9 3 11" xfId="26869" xr:uid="{E0E58980-2383-43FE-941F-2C5BFCD59A36}"/>
    <cellStyle name="Note 9 3 2" xfId="5579" xr:uid="{52DC7CF0-0ECC-4609-AD63-4B1786C458CE}"/>
    <cellStyle name="Note 9 3 2 10" xfId="27768" xr:uid="{DBACFD4E-1C3E-44B2-8802-7AAC4EE141B3}"/>
    <cellStyle name="Note 9 3 2 2" xfId="6449" xr:uid="{27E5F0F9-AAE6-421F-BF69-234E2B2A7700}"/>
    <cellStyle name="Note 9 3 2 2 2" xfId="7118" xr:uid="{B1F11248-6063-41A1-9C15-CB8C360126CB}"/>
    <cellStyle name="Note 9 3 2 2 2 2" xfId="10848" xr:uid="{C8EF5624-F5EB-4196-BC03-BF8E9BD353C6}"/>
    <cellStyle name="Note 9 3 2 2 2 2 2" xfId="20295" xr:uid="{95DF7719-1725-4F54-9462-BCC68C721C12}"/>
    <cellStyle name="Note 9 3 2 2 2 3" xfId="16566" xr:uid="{C3089941-205C-4D9A-8C0B-9C13BB423562}"/>
    <cellStyle name="Note 9 3 2 2 3" xfId="10179" xr:uid="{D12CA6E8-A790-4F63-9C87-4CB0D027D69A}"/>
    <cellStyle name="Note 9 3 2 2 3 2" xfId="19625" xr:uid="{3EC13503-60E4-49E5-A129-518D4C2F7524}"/>
    <cellStyle name="Note 9 3 2 2 4" xfId="15896" xr:uid="{FE002FE6-0B2D-4127-B84C-B6C58FE00552}"/>
    <cellStyle name="Note 9 3 2 2 5" xfId="28419" xr:uid="{A7E451A4-2A79-423A-AB6A-15AFA55B1C47}"/>
    <cellStyle name="Note 9 3 2 2 6" xfId="27805" xr:uid="{EDDDFB9D-A025-4CC5-B0DD-9518D9DEE157}"/>
    <cellStyle name="Note 9 3 2 2 7" xfId="28925" xr:uid="{9F69CACC-A7DF-46DD-B6F4-611E08B99121}"/>
    <cellStyle name="Note 9 3 2 3" xfId="7150" xr:uid="{983B4B82-DE92-4454-B041-4AE2AF74F4B8}"/>
    <cellStyle name="Note 9 3 2 3 2" xfId="10879" xr:uid="{345B5AC3-1D7D-4679-97DE-27ED843948A1}"/>
    <cellStyle name="Note 9 3 2 3 2 2" xfId="20326" xr:uid="{ECCCF2D7-EA94-4504-9380-1BD83212D46B}"/>
    <cellStyle name="Note 9 3 2 3 2 3" xfId="24750" xr:uid="{136BD40D-F3FD-4F7B-B509-424FCF699F15}"/>
    <cellStyle name="Note 9 3 2 3 3" xfId="12885" xr:uid="{7AC6724D-6E47-470F-A914-87AEA3506D87}"/>
    <cellStyle name="Note 9 3 2 3 3 2" xfId="22332" xr:uid="{EAB417A1-0BBC-4F62-BAA2-CF7264BD289B}"/>
    <cellStyle name="Note 9 3 2 3 4" xfId="16597" xr:uid="{0FFCB858-9D1A-428F-BCEB-EB218353822D}"/>
    <cellStyle name="Note 9 3 2 4" xfId="8062" xr:uid="{D38249D4-6FF9-49A0-AED0-D0C91B84E065}"/>
    <cellStyle name="Note 9 3 2 4 2" xfId="11702" xr:uid="{E19709F4-94C5-4372-AD98-045A279867EC}"/>
    <cellStyle name="Note 9 3 2 4 2 2" xfId="21149" xr:uid="{C7A816B2-DE0B-450B-A02A-ED7A9FEF9D31}"/>
    <cellStyle name="Note 9 3 2 4 2 3" xfId="25565" xr:uid="{838A4DD1-135F-4854-960D-5B43C65441DD}"/>
    <cellStyle name="Note 9 3 2 4 3" xfId="13787" xr:uid="{42A6CCED-D691-4876-A51C-06307CA6D68A}"/>
    <cellStyle name="Note 9 3 2 4 3 2" xfId="23234" xr:uid="{356767ED-210C-4663-B404-DFCF1D4906C1}"/>
    <cellStyle name="Note 9 3 2 4 4" xfId="17507" xr:uid="{991EF8BE-B299-44A8-8546-7B4E0D1F718A}"/>
    <cellStyle name="Note 9 3 2 5" xfId="9267" xr:uid="{E1770B2E-7B0F-4DAF-8DBF-394AE1ABAC65}"/>
    <cellStyle name="Note 9 3 2 5 2" xfId="12719" xr:uid="{94E5A66B-5EA1-4DB5-A542-A4C4C6AB37C3}"/>
    <cellStyle name="Note 9 3 2 5 2 2" xfId="22166" xr:uid="{79D0FC69-F8FD-4FCD-B3B2-8C76AC1E8B92}"/>
    <cellStyle name="Note 9 3 2 5 2 3" xfId="26556" xr:uid="{62CEA985-C3C6-42DB-B6C9-F2D4EE19D4FC}"/>
    <cellStyle name="Note 9 3 2 5 3" xfId="14966" xr:uid="{884EA3F0-E181-4A31-8F98-A247CE557B57}"/>
    <cellStyle name="Note 9 3 2 5 3 2" xfId="24413" xr:uid="{9B86FD02-C818-4B0B-91BB-F475DB318985}"/>
    <cellStyle name="Note 9 3 2 5 4" xfId="18712" xr:uid="{FDE4C8A5-D12C-42C8-A9B3-1981F5F48394}"/>
    <cellStyle name="Note 9 3 2 6" xfId="9360" xr:uid="{66649DEC-1237-4817-9FEF-32EE8BB5B3EB}"/>
    <cellStyle name="Note 9 3 2 6 2" xfId="12796" xr:uid="{54147B88-BDDD-4E97-A511-BBCDCC62954F}"/>
    <cellStyle name="Note 9 3 2 6 2 2" xfId="22243" xr:uid="{F18151ED-7944-444B-BA07-9697428637BF}"/>
    <cellStyle name="Note 9 3 2 6 2 3" xfId="26633" xr:uid="{B4F417C1-99FB-47DB-A4AD-CCEE9FD190A0}"/>
    <cellStyle name="Note 9 3 2 6 3" xfId="15059" xr:uid="{7B2400F3-9572-4430-8497-A77F3BE2AFD9}"/>
    <cellStyle name="Note 9 3 2 6 3 2" xfId="24506" xr:uid="{DFBAAB04-FBEF-40E1-BAA7-3E6F065817FF}"/>
    <cellStyle name="Note 9 3 2 6 4" xfId="18805" xr:uid="{78AF6606-7B5B-4E25-BBD1-CB7574AB5523}"/>
    <cellStyle name="Note 9 3 2 7" xfId="8302" xr:uid="{6EFE42C1-81E1-46B2-83E4-DDE72ACC8621}"/>
    <cellStyle name="Note 9 3 2 7 2" xfId="11899" xr:uid="{A1785764-F5B9-458A-B2D8-4E26DEFBC7F1}"/>
    <cellStyle name="Note 9 3 2 7 2 2" xfId="21346" xr:uid="{86F06E2C-8EA8-4E2B-ACAF-F243341DB8B0}"/>
    <cellStyle name="Note 9 3 2 7 2 3" xfId="25760" xr:uid="{EF4052B7-5E72-445F-BD02-38B055D800FE}"/>
    <cellStyle name="Note 9 3 2 7 3" xfId="14025" xr:uid="{C6EB36C8-3807-4F99-B4AE-6B1FF0983B10}"/>
    <cellStyle name="Note 9 3 2 7 3 2" xfId="23472" xr:uid="{76B27384-51C5-4B28-8070-4ECB27CD49E1}"/>
    <cellStyle name="Note 9 3 2 7 4" xfId="17747" xr:uid="{3A55DDD6-DB1A-4CF8-BB80-A1C61DBF2CBD}"/>
    <cellStyle name="Note 9 3 2 8" xfId="9488" xr:uid="{4AF26B57-E5A0-4C8D-A9D6-C7CDF9EEC809}"/>
    <cellStyle name="Note 9 3 2 8 2" xfId="15186" xr:uid="{3373D64E-0145-4F0F-B7D3-AAD8627E0863}"/>
    <cellStyle name="Note 9 3 2 8 2 2" xfId="24633" xr:uid="{6D6513C4-AA7B-4697-B252-0627DD168BE2}"/>
    <cellStyle name="Note 9 3 2 8 3" xfId="18933" xr:uid="{79664D69-45AB-4279-A5FA-97F979894CF9}"/>
    <cellStyle name="Note 9 3 2 9" xfId="27970" xr:uid="{219E62B2-DCD2-4D4D-ACDA-5300DE4E3C21}"/>
    <cellStyle name="Note 9 3 3" xfId="6319" xr:uid="{6488789D-C4C9-4493-A457-95FA79C3F9E8}"/>
    <cellStyle name="Note 9 3 3 2" xfId="6987" xr:uid="{2E86E9EB-412F-48E1-A2F4-B2E6549D9085}"/>
    <cellStyle name="Note 9 3 3 2 2" xfId="10717" xr:uid="{18E2C20F-9AB1-4DD5-8736-E7E52D5FFEF4}"/>
    <cellStyle name="Note 9 3 3 2 2 2" xfId="20164" xr:uid="{3C9375ED-C3E9-4BBB-BDB4-0044DED2F534}"/>
    <cellStyle name="Note 9 3 3 2 3" xfId="16435" xr:uid="{D030CC8D-8B75-427F-B459-75580AA40EFA}"/>
    <cellStyle name="Note 9 3 3 3" xfId="10048" xr:uid="{B4F36573-E693-4885-8552-4DB164C3563D}"/>
    <cellStyle name="Note 9 3 3 3 2" xfId="19494" xr:uid="{1D40A72F-63B3-4493-9FEA-38D048385A74}"/>
    <cellStyle name="Note 9 3 3 4" xfId="15765" xr:uid="{74F2ECF3-D9D8-4477-8328-F9B92B5E8737}"/>
    <cellStyle name="Note 9 3 3 5" xfId="28327" xr:uid="{FD992A05-D88C-43DB-A683-1BA9AEAF952B}"/>
    <cellStyle name="Note 9 3 3 6" xfId="27889" xr:uid="{98FF9098-B90A-4E85-9EC2-52AA48486ACE}"/>
    <cellStyle name="Note 9 3 3 7" xfId="28835" xr:uid="{7F46F20A-88F4-4DE9-B7A2-C2BBB99D82B7}"/>
    <cellStyle name="Note 9 3 4" xfId="7186" xr:uid="{CCEB40B0-62C7-4CB5-84BA-A08C76563092}"/>
    <cellStyle name="Note 9 3 4 2" xfId="10915" xr:uid="{B2968649-55B0-4A35-B6F4-6D3A8BDAA17C}"/>
    <cellStyle name="Note 9 3 4 2 2" xfId="20362" xr:uid="{2E44F171-E23D-46BE-9F9A-29A8CAFDDDA6}"/>
    <cellStyle name="Note 9 3 4 2 3" xfId="24786" xr:uid="{AF917687-D27B-41CB-9B3F-72F935C28653}"/>
    <cellStyle name="Note 9 3 4 3" xfId="12921" xr:uid="{9E0E4BBF-9234-4228-B3EA-F6DB6B8E36E1}"/>
    <cellStyle name="Note 9 3 4 3 2" xfId="22368" xr:uid="{7EC38534-2941-4900-B4FB-1811AC523681}"/>
    <cellStyle name="Note 9 3 4 4" xfId="16633" xr:uid="{9F7C981A-3C9E-42FA-9DBB-3A17DD71D3BD}"/>
    <cellStyle name="Note 9 3 5" xfId="8247" xr:uid="{0B1BFD28-F521-44A1-A020-4AD68D0A00A0}"/>
    <cellStyle name="Note 9 3 5 2" xfId="11851" xr:uid="{DBAA106C-4C19-4EB4-B0BC-8D85949A9867}"/>
    <cellStyle name="Note 9 3 5 2 2" xfId="21298" xr:uid="{95BB81D5-441D-4C30-B535-F0A799398740}"/>
    <cellStyle name="Note 9 3 5 2 3" xfId="25712" xr:uid="{76B2C2CC-3DBF-424A-A08A-2A8AE637D983}"/>
    <cellStyle name="Note 9 3 5 3" xfId="13970" xr:uid="{022B68AA-25C2-4968-B601-86559EC220BE}"/>
    <cellStyle name="Note 9 3 5 3 2" xfId="23417" xr:uid="{32B6751E-061D-49DA-B85B-CA365ADEEA4E}"/>
    <cellStyle name="Note 9 3 5 4" xfId="17692" xr:uid="{F85D3932-3CB2-441B-8759-4A0E6392AC2D}"/>
    <cellStyle name="Note 9 3 6" xfId="8167" xr:uid="{2B282346-12EA-45C3-8DCC-208B5DAFF355}"/>
    <cellStyle name="Note 9 3 6 2" xfId="11789" xr:uid="{200CB0F1-99BC-469E-A7DB-DA0D9DE0002D}"/>
    <cellStyle name="Note 9 3 6 2 2" xfId="21236" xr:uid="{DE6DC823-3785-4128-BA98-450D2799028B}"/>
    <cellStyle name="Note 9 3 6 2 3" xfId="25650" xr:uid="{11048ADA-E292-4357-A523-3576BC235FC9}"/>
    <cellStyle name="Note 9 3 6 3" xfId="13890" xr:uid="{E4A05A13-F775-4B93-A9E3-70E5A76903B5}"/>
    <cellStyle name="Note 9 3 6 3 2" xfId="23337" xr:uid="{790E2976-F484-4401-BFDA-03498CB799B3}"/>
    <cellStyle name="Note 9 3 6 4" xfId="17612" xr:uid="{670E7E6E-1E67-49FC-A41D-4C465198C9F7}"/>
    <cellStyle name="Note 9 3 7" xfId="7921" xr:uid="{58FABAB6-F09B-4793-980E-B17F84A1C153}"/>
    <cellStyle name="Note 9 3 7 2" xfId="11580" xr:uid="{AC125815-81AD-425C-9F9F-3941CD03E8AE}"/>
    <cellStyle name="Note 9 3 7 2 2" xfId="21027" xr:uid="{E522427D-FAF6-43A5-B06C-2074FABF4E73}"/>
    <cellStyle name="Note 9 3 7 2 3" xfId="25445" xr:uid="{B8E6AE0D-F600-4D33-AC79-81DD9563A71A}"/>
    <cellStyle name="Note 9 3 7 3" xfId="13648" xr:uid="{4C5EFBF6-734E-4EA9-ACDC-F30F82E30AD3}"/>
    <cellStyle name="Note 9 3 7 3 2" xfId="23095" xr:uid="{007695D4-33DA-4400-8F0A-7B753F99357C}"/>
    <cellStyle name="Note 9 3 7 4" xfId="17366" xr:uid="{23D14464-1A96-471A-B2A2-CA3F97849FDD}"/>
    <cellStyle name="Note 9 3 8" xfId="7639" xr:uid="{04C5BCBB-FA56-4E09-96B5-662B899E0D7E}"/>
    <cellStyle name="Note 9 3 8 2" xfId="11348" xr:uid="{9FF4DACA-D492-44EB-9ACA-44BA53E1F55A}"/>
    <cellStyle name="Note 9 3 8 2 2" xfId="20795" xr:uid="{D0E16959-53F1-4B35-8B5B-A2B89CEC0C57}"/>
    <cellStyle name="Note 9 3 8 2 3" xfId="25214" xr:uid="{7BD9B100-C410-4E36-B8B2-098782A808F7}"/>
    <cellStyle name="Note 9 3 8 3" xfId="13367" xr:uid="{CE94D9DA-055E-4A53-90BF-A846814FF02A}"/>
    <cellStyle name="Note 9 3 8 3 2" xfId="22814" xr:uid="{AFE35744-CBD1-48F5-B58B-05DB291EDC6B}"/>
    <cellStyle name="Note 9 3 8 4" xfId="17084" xr:uid="{D6FD0FC5-1ED4-48D2-B0BA-AFDC00F8565A}"/>
    <cellStyle name="Note 9 3 9" xfId="7829" xr:uid="{D605906B-9A4D-4599-B689-0ED6F546E265}"/>
    <cellStyle name="Note 9 3 9 2" xfId="13557" xr:uid="{14F332CD-A325-4E84-AA9D-FE2CC393A1CA}"/>
    <cellStyle name="Note 9 3 9 2 2" xfId="23004" xr:uid="{E008093B-64EB-460E-878E-35A3F1A4D28E}"/>
    <cellStyle name="Note 9 3 9 3" xfId="17274" xr:uid="{5006CFC7-F8EC-4B09-A7B1-DCDD530977AC}"/>
    <cellStyle name="Note 9 4" xfId="4141" xr:uid="{3614457E-3758-4672-9185-254A03343356}"/>
    <cellStyle name="Note 9 4 10" xfId="26868" xr:uid="{6A1064D1-5675-4EF8-BAB2-0AED32E432B2}"/>
    <cellStyle name="Note 9 4 2" xfId="6320" xr:uid="{75D2BFAA-B770-401D-AC86-E3A50F11CAC3}"/>
    <cellStyle name="Note 9 4 2 2" xfId="6988" xr:uid="{8600DEFD-DA96-45B3-85A0-E2F4A7E808D8}"/>
    <cellStyle name="Note 9 4 2 2 2" xfId="10718" xr:uid="{83E4DB38-669E-438B-828B-3A5476218B9C}"/>
    <cellStyle name="Note 9 4 2 2 2 2" xfId="20165" xr:uid="{DE5C9170-C927-4D04-B382-408B7A225287}"/>
    <cellStyle name="Note 9 4 2 2 3" xfId="16436" xr:uid="{906BC63D-762D-4A01-81BB-FF0052E4492B}"/>
    <cellStyle name="Note 9 4 2 3" xfId="10049" xr:uid="{706E2B77-B5DA-4399-9C1E-5FB407C21ABA}"/>
    <cellStyle name="Note 9 4 2 3 2" xfId="19495" xr:uid="{47D7E71C-2998-4607-A92B-4B04C98FFB9E}"/>
    <cellStyle name="Note 9 4 2 4" xfId="15766" xr:uid="{62717BB3-4A91-4DBB-B85D-E07B5C0223F0}"/>
    <cellStyle name="Note 9 4 2 5" xfId="28328" xr:uid="{76B7B1A9-E151-4768-9098-392892AFE939}"/>
    <cellStyle name="Note 9 4 2 6" xfId="26803" xr:uid="{059E27FB-1439-4D5D-B50F-7223F8320DF2}"/>
    <cellStyle name="Note 9 4 2 7" xfId="28836" xr:uid="{B6B8486E-1038-4379-A998-9B01556D0A1F}"/>
    <cellStyle name="Note 9 4 3" xfId="7308" xr:uid="{10E238A8-8AE9-45A7-BED7-7325492B1DAA}"/>
    <cellStyle name="Note 9 4 3 2" xfId="11037" xr:uid="{AB7C80F0-607D-4FBB-A9B0-9B4C12DCED36}"/>
    <cellStyle name="Note 9 4 3 2 2" xfId="20484" xr:uid="{7AD91057-7A8F-4552-BD43-79DD26C6A6E7}"/>
    <cellStyle name="Note 9 4 3 2 3" xfId="24908" xr:uid="{E7001BB8-A61D-4284-B021-DBDA375BB260}"/>
    <cellStyle name="Note 9 4 3 3" xfId="13043" xr:uid="{5965ED6C-F433-4899-9DB0-8E34457FD158}"/>
    <cellStyle name="Note 9 4 3 3 2" xfId="22490" xr:uid="{DD019A92-A8A5-4998-9A28-31DD66CC5E39}"/>
    <cellStyle name="Note 9 4 3 4" xfId="16755" xr:uid="{77857587-2292-4AF6-B970-E6C9EB7774CB}"/>
    <cellStyle name="Note 9 4 4" xfId="7700" xr:uid="{A07413FE-3A88-459E-A3AE-A6143234B2E4}"/>
    <cellStyle name="Note 9 4 4 2" xfId="11389" xr:uid="{9D40DA6A-ABC7-458D-93FA-4806E4DA29F0}"/>
    <cellStyle name="Note 9 4 4 2 2" xfId="20836" xr:uid="{67D3D1CC-DF44-491F-8609-9ED25A5A5C12}"/>
    <cellStyle name="Note 9 4 4 2 3" xfId="25255" xr:uid="{AF4DCA4F-C106-440E-B059-E4C7CC28F6EC}"/>
    <cellStyle name="Note 9 4 4 3" xfId="13428" xr:uid="{22ADF947-8DF3-4F45-8D3F-5A1F686F5715}"/>
    <cellStyle name="Note 9 4 4 3 2" xfId="22875" xr:uid="{AD902210-49A8-4551-B089-2E2D35F0579D}"/>
    <cellStyle name="Note 9 4 4 4" xfId="17145" xr:uid="{6C26363A-95F8-4C3E-8966-2CEECF52CD35}"/>
    <cellStyle name="Note 9 4 5" xfId="7908" xr:uid="{D397A267-7887-4486-A09B-A5C9F96B5D1C}"/>
    <cellStyle name="Note 9 4 5 2" xfId="11568" xr:uid="{0FD11E5B-DEE0-4659-BCD1-2BAB960D2B99}"/>
    <cellStyle name="Note 9 4 5 2 2" xfId="21015" xr:uid="{DD498977-98A6-4FF0-BE29-3581260700AA}"/>
    <cellStyle name="Note 9 4 5 2 3" xfId="25433" xr:uid="{4BF24C8A-41F6-4BF2-B603-68FF6055F4AA}"/>
    <cellStyle name="Note 9 4 5 3" xfId="13635" xr:uid="{C1DC1973-ADA7-49D8-9D3E-ED73796FB707}"/>
    <cellStyle name="Note 9 4 5 3 2" xfId="23082" xr:uid="{C39828FF-FA23-4BD4-8902-BD100EE15FC0}"/>
    <cellStyle name="Note 9 4 5 4" xfId="17353" xr:uid="{27C76380-CF1B-42E4-BA1A-C5C0CEFC2F0C}"/>
    <cellStyle name="Note 9 4 6" xfId="8925" xr:uid="{9A1FEEED-0D7C-484A-A940-8ED57D2BFE92}"/>
    <cellStyle name="Note 9 4 6 2" xfId="12417" xr:uid="{E9E97544-873D-48BA-BEDD-4A5FBA07F1C8}"/>
    <cellStyle name="Note 9 4 6 2 2" xfId="21864" xr:uid="{72ABCFEF-4CBC-43AE-8428-5E5D4A574379}"/>
    <cellStyle name="Note 9 4 6 2 3" xfId="26256" xr:uid="{920DD3C0-4BAC-46F4-8E8F-02BF2F6D2A81}"/>
    <cellStyle name="Note 9 4 6 3" xfId="14626" xr:uid="{A1A76738-F409-45A0-92DF-C4C0BA92E0A3}"/>
    <cellStyle name="Note 9 4 6 3 2" xfId="24073" xr:uid="{61B86D44-E618-4A26-92F9-A6A38738DC2C}"/>
    <cellStyle name="Note 9 4 6 4" xfId="18370" xr:uid="{9FF8EBA1-E2B5-4B62-B5D8-F307DD45924B}"/>
    <cellStyle name="Note 9 4 7" xfId="8941" xr:uid="{7804E5BF-D795-447D-8340-74B627EFF665}"/>
    <cellStyle name="Note 9 4 7 2" xfId="12432" xr:uid="{22F2E8B7-A3F4-4F4C-96FA-3E0F7A51E5BB}"/>
    <cellStyle name="Note 9 4 7 2 2" xfId="21879" xr:uid="{1AAAE048-4E82-483A-8468-5A75350F8263}"/>
    <cellStyle name="Note 9 4 7 2 3" xfId="26271" xr:uid="{0B02FB67-16FF-4892-94D0-CD3D6774CDBD}"/>
    <cellStyle name="Note 9 4 7 3" xfId="14642" xr:uid="{20C425B3-DDD1-4AEC-8D7C-03208E5CD42B}"/>
    <cellStyle name="Note 9 4 7 3 2" xfId="24089" xr:uid="{B42B83E7-18EE-4F6E-A271-CB118985D3B7}"/>
    <cellStyle name="Note 9 4 7 4" xfId="18386" xr:uid="{3B97000C-E628-472A-881F-7B50F66FA6ED}"/>
    <cellStyle name="Note 9 4 8" xfId="8397" xr:uid="{133A99F3-9B5D-4954-8BE6-D829B9EAC6D7}"/>
    <cellStyle name="Note 9 4 8 2" xfId="14116" xr:uid="{BDD2B546-AD54-4836-8654-A52B1E804A32}"/>
    <cellStyle name="Note 9 4 8 2 2" xfId="23563" xr:uid="{CC802D47-4ABB-49D4-A50A-5A2387A528AC}"/>
    <cellStyle name="Note 9 4 8 3" xfId="17842" xr:uid="{94509EA0-9DF8-457D-BAC8-BD1DB0CDBB36}"/>
    <cellStyle name="Note 9 4 9" xfId="27671" xr:uid="{CE0848A1-F0C7-4B2D-B483-252370C9672B}"/>
    <cellStyle name="Note 9 5" xfId="4138" xr:uid="{BB2C4995-79E3-4B9A-915E-06D224B84386}"/>
    <cellStyle name="Note 9 6" xfId="4445" xr:uid="{2CBBB282-9D46-4900-90FD-F4BFECB4E561}"/>
    <cellStyle name="Note 9 6 2" xfId="4559" xr:uid="{4A60C427-3A0A-479B-8BBE-E1D66967AF92}"/>
    <cellStyle name="Note 9 7" xfId="5961" xr:uid="{F93153F5-46B8-454E-99EF-0A7A79964F26}"/>
    <cellStyle name="Note 9 7 2" xfId="6629" xr:uid="{035C0777-97E7-4F3D-87F3-A07AEA2D3DD5}"/>
    <cellStyle name="Note 9 7 2 2" xfId="10359" xr:uid="{991B95BC-170D-48AA-A38B-5A67CA8D1DE7}"/>
    <cellStyle name="Note 9 7 2 2 2" xfId="19805" xr:uid="{1CE7C470-63E0-4EE3-93EC-226F41E75FF6}"/>
    <cellStyle name="Note 9 7 2 3" xfId="16076" xr:uid="{4064EB59-1BAD-406C-BA09-E4E4D1C42D62}"/>
    <cellStyle name="Note 9 7 3" xfId="9690" xr:uid="{A8AA51E4-8AB4-460E-924F-037BD34A7358}"/>
    <cellStyle name="Note 9 7 3 2" xfId="19135" xr:uid="{49285918-C794-4799-811C-2288769490CA}"/>
    <cellStyle name="Note 9 7 4" xfId="15406" xr:uid="{C1F1EDBB-777C-4A6A-8820-39ACDCAD3909}"/>
    <cellStyle name="Note 9 7 5" xfId="28139" xr:uid="{797593A0-2352-4B29-8E5E-4D4A2D113296}"/>
    <cellStyle name="Note 9 7 6" xfId="27936" xr:uid="{0BD16F2E-E51B-47E9-B340-FFADEBC462FC}"/>
    <cellStyle name="Note 9 7 7" xfId="28673" xr:uid="{77CDBCF3-7C6A-4F39-86D0-948F5F11F7F7}"/>
    <cellStyle name="Note 9 8" xfId="7381" xr:uid="{B377F323-F015-4CF0-8544-6CDB669C817A}"/>
    <cellStyle name="Note 9 8 2" xfId="11110" xr:uid="{3ACAE2E0-6798-4B83-80ED-406DA791EA2A}"/>
    <cellStyle name="Note 9 8 2 2" xfId="20557" xr:uid="{872BBBDA-4941-4200-BC2C-CD4FCC49E616}"/>
    <cellStyle name="Note 9 8 2 3" xfId="24981" xr:uid="{BD9C772C-FFFC-4E4C-B7C6-179F3A99B3D0}"/>
    <cellStyle name="Note 9 8 3" xfId="13116" xr:uid="{51DAC890-032A-4321-B1CD-E1F5B870251B}"/>
    <cellStyle name="Note 9 8 3 2" xfId="22563" xr:uid="{27494768-1C32-4BD8-AEAE-EA37E62154CC}"/>
    <cellStyle name="Note 9 8 4" xfId="16828" xr:uid="{5F2F165C-8B14-43B2-AA7C-260DA7A112FC}"/>
    <cellStyle name="Note 9 9" xfId="8561" xr:uid="{C0E5BCEB-D679-4FE2-8B65-354A80EABF3A}"/>
    <cellStyle name="Note 9 9 2" xfId="12111" xr:uid="{63130B1D-0F40-47B8-8A2A-F5DB43828A93}"/>
    <cellStyle name="Note 9 9 2 2" xfId="21558" xr:uid="{DDEACE3F-EF72-4F59-921A-7C70B9E7E595}"/>
    <cellStyle name="Note 9 9 2 3" xfId="25952" xr:uid="{ACBDA5F2-A81F-4E73-9E5C-70142B41D2E0}"/>
    <cellStyle name="Note 9 9 3" xfId="14264" xr:uid="{E8E6B79E-4673-4FD1-A186-B496ACA4E13A}"/>
    <cellStyle name="Note 9 9 3 2" xfId="23711" xr:uid="{C7A6984D-F286-4A98-B503-7A0F727A2E22}"/>
    <cellStyle name="Note 9 9 4" xfId="18006" xr:uid="{37884C97-9466-4298-9926-723FF0B93B00}"/>
    <cellStyle name="Output 10" xfId="1811" xr:uid="{234BB3EF-90D1-419C-AFD1-80EE09373A3B}"/>
    <cellStyle name="Output 10 10" xfId="27140" xr:uid="{C2997144-5E7F-4A21-878D-CA98960DB70C}"/>
    <cellStyle name="Output 10 11" xfId="27519" xr:uid="{FCD92A44-3905-4AED-A582-2AC1A527E7DE}"/>
    <cellStyle name="Output 10 2" xfId="4143" xr:uid="{9CC8E64A-DBB9-4CBF-8C09-C063838EBF63}"/>
    <cellStyle name="Output 10 3" xfId="5963" xr:uid="{49329D53-E742-4258-9408-B4E0C3C61AEC}"/>
    <cellStyle name="Output 10 3 2" xfId="6631" xr:uid="{699FBF6B-A2D5-4F19-B67E-719B6AB334A7}"/>
    <cellStyle name="Output 10 3 2 2" xfId="10361" xr:uid="{2281B4E6-16AE-47CC-83DD-EFE80AF0DC7B}"/>
    <cellStyle name="Output 10 3 2 2 2" xfId="19807" xr:uid="{580CE7FD-9EC4-46AC-A261-7681D546C5F8}"/>
    <cellStyle name="Output 10 3 2 3" xfId="16078" xr:uid="{996B96E1-1A39-4FA8-96CE-757CFD09CBB6}"/>
    <cellStyle name="Output 10 3 3" xfId="9692" xr:uid="{C171906A-001C-4877-8FB7-D250685FC42F}"/>
    <cellStyle name="Output 10 3 3 2" xfId="19137" xr:uid="{C9F3F3B0-DD6C-4553-8484-8ED14A68B5DC}"/>
    <cellStyle name="Output 10 3 4" xfId="15408" xr:uid="{351841D9-5227-4AEE-A80C-8BA775392A3D}"/>
    <cellStyle name="Output 10 3 5" xfId="28141" xr:uid="{94C9E2C0-E390-4F01-AEC3-C1A0DD94409C}"/>
    <cellStyle name="Output 10 3 6" xfId="26844" xr:uid="{876E72F7-88B5-4209-AE0E-AC994D642772}"/>
    <cellStyle name="Output 10 3 7" xfId="26971" xr:uid="{2E549E7F-1AD7-4DD3-91D3-24286AE2E18D}"/>
    <cellStyle name="Output 10 3 8" xfId="28675" xr:uid="{5F3CF64A-F682-4ECA-B562-F6C39457BB46}"/>
    <cellStyle name="Output 10 4" xfId="7248" xr:uid="{51010655-C05D-4D7B-AD3C-8339535E9105}"/>
    <cellStyle name="Output 10 4 2" xfId="10977" xr:uid="{AEA5788F-8F57-4D49-B298-77BD89F1EE88}"/>
    <cellStyle name="Output 10 4 2 2" xfId="20424" xr:uid="{0D27FD5F-AE92-44FC-B986-B298320EB785}"/>
    <cellStyle name="Output 10 4 2 3" xfId="24848" xr:uid="{FEAFDF23-2BE8-46D1-9476-722E87FBFA5D}"/>
    <cellStyle name="Output 10 4 3" xfId="12983" xr:uid="{21B74445-C46F-4E79-B7E0-B3EDCDAD7A6E}"/>
    <cellStyle name="Output 10 4 3 2" xfId="22430" xr:uid="{44015B85-A9A3-4A71-9F7C-920146B3D8A3}"/>
    <cellStyle name="Output 10 4 4" xfId="16695" xr:uid="{1455A7F0-95E8-4FD2-A19B-C02D856D3578}"/>
    <cellStyle name="Output 10 5" xfId="8578" xr:uid="{1024763E-399E-4EFE-846C-15762DE45C61}"/>
    <cellStyle name="Output 10 5 2" xfId="12128" xr:uid="{5E051F9F-1FC4-4E48-921F-03F763AD683B}"/>
    <cellStyle name="Output 10 5 2 2" xfId="21575" xr:uid="{37DF9358-19D5-491A-94FE-47C51A580A46}"/>
    <cellStyle name="Output 10 5 2 3" xfId="25969" xr:uid="{E9F9FF9E-CCA6-46EF-8F79-5C3516A12917}"/>
    <cellStyle name="Output 10 5 3" xfId="14281" xr:uid="{2CB749A7-30AD-441A-B29C-88015AA152AB}"/>
    <cellStyle name="Output 10 5 3 2" xfId="23728" xr:uid="{15498623-90B7-4A16-BAFE-1B7C792D87D3}"/>
    <cellStyle name="Output 10 5 4" xfId="18023" xr:uid="{2F97A1F6-1CEF-4C40-9502-E148C5A0715E}"/>
    <cellStyle name="Output 10 6" xfId="7783" xr:uid="{568F1688-2F72-4409-9B92-65C62539A7D2}"/>
    <cellStyle name="Output 10 6 2" xfId="11457" xr:uid="{5C5D31E8-B4A6-4FB7-A39A-79CC5CE8A2FC}"/>
    <cellStyle name="Output 10 6 2 2" xfId="20904" xr:uid="{B776512C-3687-4C48-AA89-0A6C3178818C}"/>
    <cellStyle name="Output 10 6 2 3" xfId="25323" xr:uid="{343B89F4-BBEB-4B86-89BC-DEFA16EBA966}"/>
    <cellStyle name="Output 10 6 3" xfId="13511" xr:uid="{05DD726C-0857-43A8-A325-9971C17C8232}"/>
    <cellStyle name="Output 10 6 3 2" xfId="22958" xr:uid="{F90DBE9A-E338-4941-A617-5A0EAD9B98F4}"/>
    <cellStyle name="Output 10 6 4" xfId="17228" xr:uid="{44FCC651-C3D9-4011-B5AD-30F81107D5BA}"/>
    <cellStyle name="Output 10 7" xfId="8680" xr:uid="{2082B8E5-F897-4610-A429-60F3DB4C641D}"/>
    <cellStyle name="Output 10 7 2" xfId="12213" xr:uid="{1C9C37DF-9895-4CA7-B678-F9FA1311E47A}"/>
    <cellStyle name="Output 10 7 2 2" xfId="21660" xr:uid="{50846FC7-07CC-4426-A8F9-1389AC078D9B}"/>
    <cellStyle name="Output 10 7 2 3" xfId="26054" xr:uid="{BDE60BCC-9BB4-4D7C-9FF9-DEA18E69FF5F}"/>
    <cellStyle name="Output 10 7 3" xfId="14383" xr:uid="{BE75CA44-26C5-4574-B178-99A4253B95D5}"/>
    <cellStyle name="Output 10 7 3 2" xfId="23830" xr:uid="{94315715-304C-42F7-9F71-F3E04B3C4791}"/>
    <cellStyle name="Output 10 7 4" xfId="18125" xr:uid="{7995B922-7D5B-4F8E-B486-BAD958AE61B5}"/>
    <cellStyle name="Output 10 8" xfId="8814" xr:uid="{90B5B575-8BDA-4671-AF9E-945659B80AD2}"/>
    <cellStyle name="Output 10 8 2" xfId="12325" xr:uid="{EFB35640-98FC-4ED5-A178-BB8E76FAE51A}"/>
    <cellStyle name="Output 10 8 2 2" xfId="21772" xr:uid="{33DAF0B6-DDAB-4825-97E1-F7BE0FD082E4}"/>
    <cellStyle name="Output 10 8 2 3" xfId="26164" xr:uid="{342D4D27-FB1E-4E85-AE3F-1FCE1605DDAD}"/>
    <cellStyle name="Output 10 8 3" xfId="14515" xr:uid="{37688502-F0A1-40C3-9B5F-06E7DC0B2637}"/>
    <cellStyle name="Output 10 8 3 2" xfId="23962" xr:uid="{7E6ED48C-92BB-48C9-882B-4218191CBE50}"/>
    <cellStyle name="Output 10 8 4" xfId="18259" xr:uid="{F8E9A5CB-FF3D-4B9E-876E-5D4C1616936E}"/>
    <cellStyle name="Output 10 9" xfId="9413" xr:uid="{71EF65D5-BDB9-4FF9-8127-2DDA390D5FEE}"/>
    <cellStyle name="Output 10 9 2" xfId="15112" xr:uid="{3AB673A4-5C13-4E70-867C-41E93F030AA3}"/>
    <cellStyle name="Output 10 9 2 2" xfId="24559" xr:uid="{61DE7E77-B6C5-4BD6-B050-853C57300DAB}"/>
    <cellStyle name="Output 10 9 3" xfId="18858" xr:uid="{9C05F39C-B294-41FC-9CA4-5155B3A66CBE}"/>
    <cellStyle name="Output 11" xfId="1812" xr:uid="{91B523EA-2F07-4103-AB56-EE1387C3E08F}"/>
    <cellStyle name="Output 11 10" xfId="27141" xr:uid="{4D54529D-E219-464B-B0FC-DE6DCB6A74B6}"/>
    <cellStyle name="Output 11 11" xfId="27518" xr:uid="{F06F1E1F-559A-4FF9-9756-46604FC7F1CA}"/>
    <cellStyle name="Output 11 2" xfId="4144" xr:uid="{830611BB-4F4C-43F6-A905-01D8FAE943F9}"/>
    <cellStyle name="Output 11 3" xfId="5964" xr:uid="{4D7B6620-F8CB-4E19-9C95-A72BC8168C88}"/>
    <cellStyle name="Output 11 3 2" xfId="6632" xr:uid="{BEA19103-74DA-42D5-AB9C-921E75246070}"/>
    <cellStyle name="Output 11 3 2 2" xfId="10362" xr:uid="{B87D144E-1126-48C4-A3C3-16A5179C2524}"/>
    <cellStyle name="Output 11 3 2 2 2" xfId="19808" xr:uid="{D0160C12-BFB6-47B4-AE48-316AD4652EA0}"/>
    <cellStyle name="Output 11 3 2 3" xfId="16079" xr:uid="{26E8222B-8989-4363-AEA1-C81AACC9F8DA}"/>
    <cellStyle name="Output 11 3 3" xfId="9693" xr:uid="{B8330FAC-9883-4625-90D5-A78FDD915054}"/>
    <cellStyle name="Output 11 3 3 2" xfId="19138" xr:uid="{AF087071-B043-4A17-A7A4-4B2971165670}"/>
    <cellStyle name="Output 11 3 4" xfId="15409" xr:uid="{DC7219B4-2515-41A4-AE13-85A3C27FD0D6}"/>
    <cellStyle name="Output 11 3 5" xfId="28142" xr:uid="{DED4F0F7-D71E-4E0C-ADDD-A1DEC181172E}"/>
    <cellStyle name="Output 11 3 6" xfId="27320" xr:uid="{E19D9224-2E77-43DB-BB43-2A20D040DA9F}"/>
    <cellStyle name="Output 11 3 7" xfId="27616" xr:uid="{B3CADB2F-8CE7-4225-A540-B98793663B2B}"/>
    <cellStyle name="Output 11 3 8" xfId="28676" xr:uid="{1F3F1FE0-8A00-49C1-8FB0-0F2F5B305DAC}"/>
    <cellStyle name="Output 11 4" xfId="7469" xr:uid="{BD364FF0-DCBB-4A31-8C0A-35D1A5C86901}"/>
    <cellStyle name="Output 11 4 2" xfId="11198" xr:uid="{752A7CF1-BD87-4726-8E3E-5BC8814B3588}"/>
    <cellStyle name="Output 11 4 2 2" xfId="20645" xr:uid="{3AF36FD2-20D1-4124-B378-8F777B6AE6FF}"/>
    <cellStyle name="Output 11 4 2 3" xfId="25069" xr:uid="{75054238-2ACF-41F0-A3F7-EE3F241DDE8F}"/>
    <cellStyle name="Output 11 4 3" xfId="13204" xr:uid="{FF1238EF-03C2-4C6D-996B-EA992E45E49D}"/>
    <cellStyle name="Output 11 4 3 2" xfId="22651" xr:uid="{B3D61E6C-3F26-42FF-BF4E-583D4E84522A}"/>
    <cellStyle name="Output 11 4 4" xfId="16916" xr:uid="{FD43733C-53E3-4AFF-8BCA-0BFA19D70892}"/>
    <cellStyle name="Output 11 5" xfId="8577" xr:uid="{46B100F0-E163-4373-96C0-405ACD0DDAC8}"/>
    <cellStyle name="Output 11 5 2" xfId="12127" xr:uid="{37A96133-992A-4A5F-8495-D34655789E19}"/>
    <cellStyle name="Output 11 5 2 2" xfId="21574" xr:uid="{9A4A5578-DFF5-42AB-A9D3-BDB91EC7D97B}"/>
    <cellStyle name="Output 11 5 2 3" xfId="25968" xr:uid="{F980E81F-9E25-490C-BC21-52C236AFF45A}"/>
    <cellStyle name="Output 11 5 3" xfId="14280" xr:uid="{10EA4B74-1FE6-458E-BA3F-91AB6F5A99D6}"/>
    <cellStyle name="Output 11 5 3 2" xfId="23727" xr:uid="{1EA9A342-F496-4EA9-A772-B4FD1D4B232A}"/>
    <cellStyle name="Output 11 5 4" xfId="18022" xr:uid="{37CB4E03-2089-47F9-BDFB-70C27D4AF834}"/>
    <cellStyle name="Output 11 6" xfId="8327" xr:uid="{751C703F-92B9-43DF-A2CD-96ED4351FA25}"/>
    <cellStyle name="Output 11 6 2" xfId="11924" xr:uid="{170ED1A1-2184-4FD2-A12B-4A1BD28FB9BF}"/>
    <cellStyle name="Output 11 6 2 2" xfId="21371" xr:uid="{A6C97B41-A432-4599-A1DA-E6F54986431D}"/>
    <cellStyle name="Output 11 6 2 3" xfId="25785" xr:uid="{18C07DF8-3DBF-475A-AEE6-8C4367E6217D}"/>
    <cellStyle name="Output 11 6 3" xfId="14050" xr:uid="{13823D74-F1E6-423F-917E-AEA09F981E79}"/>
    <cellStyle name="Output 11 6 3 2" xfId="23497" xr:uid="{FDDEBADA-4516-4712-9A0F-B2C3A1650A7F}"/>
    <cellStyle name="Output 11 6 4" xfId="17772" xr:uid="{D3B3580A-6761-41AA-A609-4EF097166CDF}"/>
    <cellStyle name="Output 11 7" xfId="8461" xr:uid="{46BBFE4A-1E70-42E2-A15F-D4DFE6908691}"/>
    <cellStyle name="Output 11 7 2" xfId="12028" xr:uid="{C126A462-BAD1-4482-962E-B53B8EB367D3}"/>
    <cellStyle name="Output 11 7 2 2" xfId="21475" xr:uid="{F93756F8-4F22-4144-8C28-63EF9B4DA603}"/>
    <cellStyle name="Output 11 7 2 3" xfId="25870" xr:uid="{DA54890D-182F-40C8-9FD6-572FCD495FA9}"/>
    <cellStyle name="Output 11 7 3" xfId="14165" xr:uid="{66BA9360-9425-4922-B980-58D33D84EACE}"/>
    <cellStyle name="Output 11 7 3 2" xfId="23612" xr:uid="{27C95771-2F2E-49CF-9089-00FDEE890AF3}"/>
    <cellStyle name="Output 11 7 4" xfId="17906" xr:uid="{88DA4A21-C3B5-4298-B4CC-039FC0D51021}"/>
    <cellStyle name="Output 11 8" xfId="7622" xr:uid="{E93F9E69-5A7D-4C3D-8CD0-20461A3140AA}"/>
    <cellStyle name="Output 11 8 2" xfId="11332" xr:uid="{C437DE2D-86AD-4E8D-98BB-9BC0D1D9C193}"/>
    <cellStyle name="Output 11 8 2 2" xfId="20779" xr:uid="{FED8B5FC-2537-4949-8657-CED9AFC54DE5}"/>
    <cellStyle name="Output 11 8 2 3" xfId="25198" xr:uid="{80CC892A-C203-40C7-A4B1-DDF664D70B62}"/>
    <cellStyle name="Output 11 8 3" xfId="13350" xr:uid="{B59184E2-2AE0-41B0-A467-FB7F80B2E9D6}"/>
    <cellStyle name="Output 11 8 3 2" xfId="22797" xr:uid="{E18A33DB-6B5B-4A34-A588-51F0F027DE81}"/>
    <cellStyle name="Output 11 8 4" xfId="17067" xr:uid="{F0AB9DD6-5D2D-4A85-983B-CDE57462428B}"/>
    <cellStyle name="Output 11 9" xfId="7920" xr:uid="{B3DA7D85-2CCF-467D-9CD1-E97D20E2284D}"/>
    <cellStyle name="Output 11 9 2" xfId="13647" xr:uid="{7690606D-C5A7-4583-947C-91AAB0CDF56A}"/>
    <cellStyle name="Output 11 9 2 2" xfId="23094" xr:uid="{1EC7E998-A807-4C4D-8C2A-255F4BA6CD46}"/>
    <cellStyle name="Output 11 9 3" xfId="17365" xr:uid="{F6890DE9-A151-4BEF-BFF7-7DF02AEDF08C}"/>
    <cellStyle name="Output 12" xfId="1813" xr:uid="{B3B18512-6139-4963-AFEB-07F5796EBA84}"/>
    <cellStyle name="Output 12 10" xfId="27142" xr:uid="{B26EA054-80F3-4F09-B6F8-CAABD881F8E5}"/>
    <cellStyle name="Output 12 11" xfId="27517" xr:uid="{6E42DCB2-FBFA-4CA6-9CC0-7CF15348C08C}"/>
    <cellStyle name="Output 12 2" xfId="4145" xr:uid="{783F8D09-C5C8-420C-A595-B66267F721C1}"/>
    <cellStyle name="Output 12 3" xfId="5965" xr:uid="{D8012814-37DF-4570-B8F3-063370552441}"/>
    <cellStyle name="Output 12 3 2" xfId="6633" xr:uid="{D2CB9A77-18AD-4F8A-868B-1CACA562101A}"/>
    <cellStyle name="Output 12 3 2 2" xfId="10363" xr:uid="{0FB311B9-F2C2-4658-B01C-791DF1772C89}"/>
    <cellStyle name="Output 12 3 2 2 2" xfId="19809" xr:uid="{82F59F9B-071E-4972-ADD3-913057A99E22}"/>
    <cellStyle name="Output 12 3 2 3" xfId="16080" xr:uid="{467175BA-10FD-43C0-B6F2-A4516E330680}"/>
    <cellStyle name="Output 12 3 3" xfId="9694" xr:uid="{74D998C4-5538-42DE-9751-C82ACFDB43FC}"/>
    <cellStyle name="Output 12 3 3 2" xfId="19139" xr:uid="{2275D1A1-CB28-4219-A9AC-9FB86DD3BEEC}"/>
    <cellStyle name="Output 12 3 4" xfId="15410" xr:uid="{258DA104-95C3-4AA6-B7A6-FB40D63C32CE}"/>
    <cellStyle name="Output 12 3 5" xfId="28143" xr:uid="{171ED892-049B-42FD-A3A4-197B893F4FA7}"/>
    <cellStyle name="Output 12 3 6" xfId="27794" xr:uid="{4E428794-1990-463D-904C-36BA64574CFA}"/>
    <cellStyle name="Output 12 3 7" xfId="27261" xr:uid="{572C9856-13B5-4ACC-B522-F8C810B9B17C}"/>
    <cellStyle name="Output 12 3 8" xfId="28677" xr:uid="{DFDF37B2-9797-4043-8AE3-070B9686C929}"/>
    <cellStyle name="Output 12 4" xfId="7380" xr:uid="{8067AACA-BE3E-4111-A3A8-6E289F19D8DD}"/>
    <cellStyle name="Output 12 4 2" xfId="11109" xr:uid="{36676E42-5010-44EC-9437-E5F82BE1CFFD}"/>
    <cellStyle name="Output 12 4 2 2" xfId="20556" xr:uid="{9FEC72C0-23B1-4D4E-9BE5-9F8DB5A9B0D0}"/>
    <cellStyle name="Output 12 4 2 3" xfId="24980" xr:uid="{A37F9DCE-D53B-4920-851D-3EC6FBCE8B58}"/>
    <cellStyle name="Output 12 4 3" xfId="13115" xr:uid="{D48C3EA7-1B24-46B8-8217-9742B820EBAA}"/>
    <cellStyle name="Output 12 4 3 2" xfId="22562" xr:uid="{5442D8E8-98D5-4F84-8477-93A36FFFEDCE}"/>
    <cellStyle name="Output 12 4 4" xfId="16827" xr:uid="{80EDEC4F-6DFF-4D4B-BB3E-D3D2E50B0130}"/>
    <cellStyle name="Output 12 5" xfId="8576" xr:uid="{A5140138-A405-4A4E-A6C8-B9E7E15EC655}"/>
    <cellStyle name="Output 12 5 2" xfId="12126" xr:uid="{D5C52776-819C-4332-A0E0-920BD86D6692}"/>
    <cellStyle name="Output 12 5 2 2" xfId="21573" xr:uid="{07CD2863-2838-4535-BA39-0EA7B8F40001}"/>
    <cellStyle name="Output 12 5 2 3" xfId="25967" xr:uid="{F7DEFDEE-8671-4A50-BDC2-071844B4FC2D}"/>
    <cellStyle name="Output 12 5 3" xfId="14279" xr:uid="{83C00640-4494-4EE4-BB47-87AEC5BFF86F}"/>
    <cellStyle name="Output 12 5 3 2" xfId="23726" xr:uid="{D1D02687-22B7-4660-9973-8CFC4B05E364}"/>
    <cellStyle name="Output 12 5 4" xfId="18021" xr:uid="{F76045EB-7825-4038-8A3D-B523676A0CE0}"/>
    <cellStyle name="Output 12 6" xfId="8326" xr:uid="{17C86008-824F-457C-81C9-7358372D21F4}"/>
    <cellStyle name="Output 12 6 2" xfId="11923" xr:uid="{32A011AF-B1E0-482A-B8BE-4F26FC708F66}"/>
    <cellStyle name="Output 12 6 2 2" xfId="21370" xr:uid="{690CF8E3-3166-4066-8E53-1A74514BE1A6}"/>
    <cellStyle name="Output 12 6 2 3" xfId="25784" xr:uid="{24E8DD4B-D104-48BC-8659-984DC3551EB4}"/>
    <cellStyle name="Output 12 6 3" xfId="14049" xr:uid="{E0067874-2E3F-4128-A93A-A3B5577170C2}"/>
    <cellStyle name="Output 12 6 3 2" xfId="23496" xr:uid="{7DF04ED0-8A95-44C9-A98E-89E30206AFBE}"/>
    <cellStyle name="Output 12 6 4" xfId="17771" xr:uid="{DC3A290A-3382-4D77-B94B-BB8528469044}"/>
    <cellStyle name="Output 12 7" xfId="7623" xr:uid="{F3BEB7DA-7ACF-48C5-8E20-1BB3FAD5826C}"/>
    <cellStyle name="Output 12 7 2" xfId="11333" xr:uid="{0FDCE37F-EFA4-47A7-A2AE-EAB5DC22E5D3}"/>
    <cellStyle name="Output 12 7 2 2" xfId="20780" xr:uid="{638B6424-B44A-4275-829A-C79974942BE9}"/>
    <cellStyle name="Output 12 7 2 3" xfId="25199" xr:uid="{0BB4060A-A16E-4C7B-B830-871449316D2A}"/>
    <cellStyle name="Output 12 7 3" xfId="13351" xr:uid="{6C7FB726-96C9-435B-B651-D554D78A319E}"/>
    <cellStyle name="Output 12 7 3 2" xfId="22798" xr:uid="{47CB2EC4-C8EC-4CCD-A3C6-F680E9A1C6E5}"/>
    <cellStyle name="Output 12 7 4" xfId="17068" xr:uid="{C18B27A1-8F05-48A0-AC8E-4AD3BECD85E2}"/>
    <cellStyle name="Output 12 8" xfId="8277" xr:uid="{46CF87DC-0BEF-4D3C-9A5A-D064CA15F888}"/>
    <cellStyle name="Output 12 8 2" xfId="11878" xr:uid="{E5C17ECA-DF79-4560-B48A-50E92A807F91}"/>
    <cellStyle name="Output 12 8 2 2" xfId="21325" xr:uid="{BA87D6FB-E338-47CE-8B54-12E38BBD9E8D}"/>
    <cellStyle name="Output 12 8 2 3" xfId="25739" xr:uid="{A4B088A1-88B7-4103-99E2-BAEE7A70B838}"/>
    <cellStyle name="Output 12 8 3" xfId="14000" xr:uid="{CE9CF74A-8B80-4FE4-ADEC-CE683C7BDAFC}"/>
    <cellStyle name="Output 12 8 3 2" xfId="23447" xr:uid="{6FF037E9-6E0F-41F1-8000-8FC980B92CC2}"/>
    <cellStyle name="Output 12 8 4" xfId="17722" xr:uid="{BC8949BE-F9C4-4EEF-88CF-5A112C64A75B}"/>
    <cellStyle name="Output 12 9" xfId="8890" xr:uid="{BB4423AC-B0D9-4057-9C82-A7EEECE40E84}"/>
    <cellStyle name="Output 12 9 2" xfId="14591" xr:uid="{5C422ACD-610B-41BD-ACAB-19C2675600DA}"/>
    <cellStyle name="Output 12 9 2 2" xfId="24038" xr:uid="{A4EBD8EB-F86A-4182-B302-4E66C2F8B463}"/>
    <cellStyle name="Output 12 9 3" xfId="18335" xr:uid="{0C6FF2E9-49E2-47E5-B70A-CCF60CB23FFA}"/>
    <cellStyle name="Output 13" xfId="1814" xr:uid="{A35CD003-8609-4EBE-9C9E-66D4B9E349A9}"/>
    <cellStyle name="Output 13 10" xfId="27143" xr:uid="{01831D70-CB64-40DE-8B33-03E8495BE1C8}"/>
    <cellStyle name="Output 13 11" xfId="27516" xr:uid="{E63D3623-D347-4732-B03B-FD7299FE6669}"/>
    <cellStyle name="Output 13 2" xfId="4146" xr:uid="{3129601A-EB13-4378-A109-7C08C1A44737}"/>
    <cellStyle name="Output 13 3" xfId="5966" xr:uid="{A5C01276-F5DC-4BA1-B390-BEF9826F9AF5}"/>
    <cellStyle name="Output 13 3 2" xfId="6634" xr:uid="{6A9921A7-1C82-4192-88B5-8BEE85354EB9}"/>
    <cellStyle name="Output 13 3 2 2" xfId="10364" xr:uid="{1E8D6587-3D09-4CF2-B440-B4D377C03E9C}"/>
    <cellStyle name="Output 13 3 2 2 2" xfId="19810" xr:uid="{8225D4F1-38A0-4D48-81C9-B30F88A95A80}"/>
    <cellStyle name="Output 13 3 2 3" xfId="16081" xr:uid="{8307CB82-4B16-41BA-AB6A-388EC0A91D95}"/>
    <cellStyle name="Output 13 3 3" xfId="9695" xr:uid="{006051E7-A59F-4253-A21C-71BCEF440C40}"/>
    <cellStyle name="Output 13 3 3 2" xfId="19140" xr:uid="{D38DC57C-A422-454F-82FB-4FF9BE924E89}"/>
    <cellStyle name="Output 13 3 4" xfId="15411" xr:uid="{409C79ED-763D-46CD-B44B-46318E2A9850}"/>
    <cellStyle name="Output 13 3 5" xfId="28144" xr:uid="{AD8CE41C-0151-4350-A0B7-D1FB6C24133C}"/>
    <cellStyle name="Output 13 3 6" xfId="27467" xr:uid="{45FE5209-0843-404A-AE21-CCF3EEB1BE7B}"/>
    <cellStyle name="Output 13 3 7" xfId="27691" xr:uid="{FD26C073-0676-40D6-B47B-F63648D1E3DD}"/>
    <cellStyle name="Output 13 3 8" xfId="28678" xr:uid="{F01390D8-0C0B-4AF0-B24E-EE8802720BCD}"/>
    <cellStyle name="Output 13 4" xfId="7247" xr:uid="{A27C1939-E914-475A-9A94-F308EA3CFB09}"/>
    <cellStyle name="Output 13 4 2" xfId="10976" xr:uid="{8959BF74-C492-41CC-B973-4672E6A9395A}"/>
    <cellStyle name="Output 13 4 2 2" xfId="20423" xr:uid="{C6801B86-C77C-4F0A-88C6-BD9ACDC13AC9}"/>
    <cellStyle name="Output 13 4 2 3" xfId="24847" xr:uid="{53E33633-78AE-4F5A-BA5B-6A75F23566C4}"/>
    <cellStyle name="Output 13 4 3" xfId="12982" xr:uid="{AD39DD43-3D43-4BCE-BEB2-72BD8AC886BE}"/>
    <cellStyle name="Output 13 4 3 2" xfId="22429" xr:uid="{46B26982-4498-4501-9628-B66E1450A245}"/>
    <cellStyle name="Output 13 4 4" xfId="16694" xr:uid="{FAC4E041-81CE-4E84-83EC-700CD439474A}"/>
    <cellStyle name="Output 13 5" xfId="8575" xr:uid="{39AFD259-1D7E-4FB4-AE11-55A174490CA8}"/>
    <cellStyle name="Output 13 5 2" xfId="12125" xr:uid="{F20F23D2-6C4A-47BD-B367-9FFCCCA96E3F}"/>
    <cellStyle name="Output 13 5 2 2" xfId="21572" xr:uid="{2F4FFBB7-7906-4BCF-ADE5-1A47904B506E}"/>
    <cellStyle name="Output 13 5 2 3" xfId="25966" xr:uid="{825D8BE4-6301-4C19-BC91-5E8C4701CAFB}"/>
    <cellStyle name="Output 13 5 3" xfId="14278" xr:uid="{1B412B0E-4882-41D9-8146-AFB036B0610D}"/>
    <cellStyle name="Output 13 5 3 2" xfId="23725" xr:uid="{BA361A19-D3EB-4898-8518-827AF3195CA9}"/>
    <cellStyle name="Output 13 5 4" xfId="18020" xr:uid="{8EFE4567-77D7-4CC9-8EC9-6149D7B6C4F6}"/>
    <cellStyle name="Output 13 6" xfId="7784" xr:uid="{896933E6-7CF8-42C2-ACEE-2F8B977BF021}"/>
    <cellStyle name="Output 13 6 2" xfId="11458" xr:uid="{8F9325B1-9BCF-4007-93DD-20D66C42455D}"/>
    <cellStyle name="Output 13 6 2 2" xfId="20905" xr:uid="{293E3482-D8FF-4CEB-A52E-15C1F17D2A45}"/>
    <cellStyle name="Output 13 6 2 3" xfId="25324" xr:uid="{69A8CF62-D4EF-40CE-9D27-07BA5F1EEA6E}"/>
    <cellStyle name="Output 13 6 3" xfId="13512" xr:uid="{8685DC69-E8BA-4A59-9EDC-234C74B586FC}"/>
    <cellStyle name="Output 13 6 3 2" xfId="22959" xr:uid="{408A4DC5-B98E-4D3F-B6B9-2212FF5F3C52}"/>
    <cellStyle name="Output 13 6 4" xfId="17229" xr:uid="{2B73101E-7DE1-4154-8B1E-D5D3D7D41D1E}"/>
    <cellStyle name="Output 13 7" xfId="7998" xr:uid="{F947004F-2FD3-492A-85F9-3C007A81A778}"/>
    <cellStyle name="Output 13 7 2" xfId="11647" xr:uid="{7526FF4C-DA50-474A-8D92-5CF23ED29ED4}"/>
    <cellStyle name="Output 13 7 2 2" xfId="21094" xr:uid="{60572401-3BA8-47E0-AAE5-052691FDCDF3}"/>
    <cellStyle name="Output 13 7 2 3" xfId="25512" xr:uid="{3677E0DB-241C-4219-A73C-8114F7517032}"/>
    <cellStyle name="Output 13 7 3" xfId="13725" xr:uid="{2C5C1FB8-E146-43F3-8AB6-603448CF1521}"/>
    <cellStyle name="Output 13 7 3 2" xfId="23172" xr:uid="{9270506F-F24C-4262-92BF-49F39479EB09}"/>
    <cellStyle name="Output 13 7 4" xfId="17443" xr:uid="{54DB9756-181D-4F3A-85C1-3E3ECAB2CD2B}"/>
    <cellStyle name="Output 13 8" xfId="7796" xr:uid="{B82994A7-71AC-4967-9A5D-3C4B4419D456}"/>
    <cellStyle name="Output 13 8 2" xfId="11470" xr:uid="{721F3B25-CCD8-4829-972E-BF7069B20925}"/>
    <cellStyle name="Output 13 8 2 2" xfId="20917" xr:uid="{6E09F048-15F1-4481-8CC7-D87E3E741625}"/>
    <cellStyle name="Output 13 8 2 3" xfId="25336" xr:uid="{5969F09C-FA4D-4246-BE86-AB2890ECD262}"/>
    <cellStyle name="Output 13 8 3" xfId="13524" xr:uid="{B90B7D87-AA8D-4702-872C-6C9FBFE98995}"/>
    <cellStyle name="Output 13 8 3 2" xfId="22971" xr:uid="{6DA7A2CE-26D3-42FF-AD5A-07E734984655}"/>
    <cellStyle name="Output 13 8 4" xfId="17241" xr:uid="{A9888D1C-4C2B-45C3-8AC1-C94C77CC3EE7}"/>
    <cellStyle name="Output 13 9" xfId="8695" xr:uid="{B6363619-4E45-4278-91AF-A771A31DC270}"/>
    <cellStyle name="Output 13 9 2" xfId="14398" xr:uid="{75F7B602-F7E3-42F3-B3CC-7B5C1752F198}"/>
    <cellStyle name="Output 13 9 2 2" xfId="23845" xr:uid="{DAC905AF-A1BC-4A02-81AB-F5AC9660F3A3}"/>
    <cellStyle name="Output 13 9 3" xfId="18140" xr:uid="{4AC1F7E9-4CEF-4715-836E-610F656AA97C}"/>
    <cellStyle name="Output 14" xfId="1815" xr:uid="{822D3C76-6E76-4B8D-89F0-3BFB3979E3D2}"/>
    <cellStyle name="Output 14 10" xfId="27144" xr:uid="{9454D198-3FA8-4EC8-912F-C3DDECC25A55}"/>
    <cellStyle name="Output 14 11" xfId="27515" xr:uid="{B69D4C6B-EBD9-41CC-96BA-CE0B0DCFD2AB}"/>
    <cellStyle name="Output 14 2" xfId="4147" xr:uid="{22EEA595-FFCD-4EF7-B6A3-EA5BC4CDC3D2}"/>
    <cellStyle name="Output 14 3" xfId="5967" xr:uid="{FE51B2D8-4FB8-4238-BB5C-F9A7973947C3}"/>
    <cellStyle name="Output 14 3 2" xfId="6635" xr:uid="{C312C4F6-3020-4A97-AC4F-B5A6F48BAE82}"/>
    <cellStyle name="Output 14 3 2 2" xfId="10365" xr:uid="{1A7ECA16-B023-494F-919E-27E6C29DD348}"/>
    <cellStyle name="Output 14 3 2 2 2" xfId="19811" xr:uid="{9EE072B8-A523-4238-878C-C2E6063CC67C}"/>
    <cellStyle name="Output 14 3 2 3" xfId="16082" xr:uid="{17D3248F-7E35-4B0F-B57E-374E5F3F7929}"/>
    <cellStyle name="Output 14 3 3" xfId="9696" xr:uid="{87EA90EF-47DC-4059-A75B-81F3F9C528AB}"/>
    <cellStyle name="Output 14 3 3 2" xfId="19141" xr:uid="{87B4FCE0-2EF4-4A9D-8824-1D0CDFF3D979}"/>
    <cellStyle name="Output 14 3 4" xfId="15412" xr:uid="{8DBAC501-2AF7-4641-9D7E-DC0D4440D7FE}"/>
    <cellStyle name="Output 14 3 5" xfId="28145" xr:uid="{AA4318D6-2F61-4238-A422-B3EEC160A4D6}"/>
    <cellStyle name="Output 14 3 6" xfId="27730" xr:uid="{B9287B21-2E68-4D5F-8A93-1F7E004AB866}"/>
    <cellStyle name="Output 14 3 7" xfId="26832" xr:uid="{A78494D4-0530-4154-9388-EE17C42AEE0F}"/>
    <cellStyle name="Output 14 3 8" xfId="28679" xr:uid="{2696CF71-11FB-4F19-878A-068F9BE6F2EE}"/>
    <cellStyle name="Output 14 4" xfId="7468" xr:uid="{EDFDB1A5-5196-4A6B-AEDF-F7CA1FDE931D}"/>
    <cellStyle name="Output 14 4 2" xfId="11197" xr:uid="{7332F9ED-C7CB-41C9-9210-36240E75756F}"/>
    <cellStyle name="Output 14 4 2 2" xfId="20644" xr:uid="{CE955A82-C156-4C31-A8E2-4C00557429AD}"/>
    <cellStyle name="Output 14 4 2 3" xfId="25068" xr:uid="{C86CAC4C-B19A-4EF3-A820-F154C6A1A1E2}"/>
    <cellStyle name="Output 14 4 3" xfId="13203" xr:uid="{72556F03-6641-4E1A-9C60-32E2FFC4C786}"/>
    <cellStyle name="Output 14 4 3 2" xfId="22650" xr:uid="{3DDA659C-1AD7-4EB2-965D-C02773428410}"/>
    <cellStyle name="Output 14 4 4" xfId="16915" xr:uid="{C6048856-26AD-4D4A-B492-E9F15A8A2673}"/>
    <cellStyle name="Output 14 5" xfId="8574" xr:uid="{870678F9-4E2A-49F0-AEBB-FA6EC6BCABBB}"/>
    <cellStyle name="Output 14 5 2" xfId="12124" xr:uid="{0FCB657A-4291-490A-A7AA-B6FFE7494F8A}"/>
    <cellStyle name="Output 14 5 2 2" xfId="21571" xr:uid="{641A1EB4-1A0D-4F78-BE70-FC6D78C1EBBB}"/>
    <cellStyle name="Output 14 5 2 3" xfId="25965" xr:uid="{EE4C599E-06BE-40F8-98B1-AAB4FC502FDF}"/>
    <cellStyle name="Output 14 5 3" xfId="14277" xr:uid="{75BB7C0F-F972-4FF7-A392-9911C6386D51}"/>
    <cellStyle name="Output 14 5 3 2" xfId="23724" xr:uid="{AB533A11-27DE-404B-AB3B-7B9146C9887A}"/>
    <cellStyle name="Output 14 5 4" xfId="18019" xr:uid="{EC6506DA-E692-49D8-A72A-62CA2E2D7603}"/>
    <cellStyle name="Output 14 6" xfId="8329" xr:uid="{9DC3B278-7354-490E-BD84-6237D62D9104}"/>
    <cellStyle name="Output 14 6 2" xfId="11926" xr:uid="{1A3E0578-E280-45B1-A3A6-8F09389BA5B8}"/>
    <cellStyle name="Output 14 6 2 2" xfId="21373" xr:uid="{53C666B2-5C52-446F-977D-C081B4885E26}"/>
    <cellStyle name="Output 14 6 2 3" xfId="25787" xr:uid="{D39CDB76-9BF5-4B8D-B96D-1153F42D54A9}"/>
    <cellStyle name="Output 14 6 3" xfId="14052" xr:uid="{0219BFAB-0438-43D3-AE19-39FAE11E70D1}"/>
    <cellStyle name="Output 14 6 3 2" xfId="23499" xr:uid="{A7A34958-A9D1-4403-9912-7F782A7C4CAF}"/>
    <cellStyle name="Output 14 6 4" xfId="17774" xr:uid="{7A36128C-01FB-463C-8E58-A6A787498203}"/>
    <cellStyle name="Output 14 7" xfId="8678" xr:uid="{86504102-E78A-4DC5-B35A-0E2B19D75219}"/>
    <cellStyle name="Output 14 7 2" xfId="12211" xr:uid="{EFA5B426-FF6C-4396-8847-C2D3EF02C819}"/>
    <cellStyle name="Output 14 7 2 2" xfId="21658" xr:uid="{FB7A36D0-422B-41E2-ACC8-362878873D81}"/>
    <cellStyle name="Output 14 7 2 3" xfId="26052" xr:uid="{A4A86DBB-A96D-410F-A789-64CEBB9DC372}"/>
    <cellStyle name="Output 14 7 3" xfId="14381" xr:uid="{982729EC-3B05-44C2-8CBF-B5BAAB046004}"/>
    <cellStyle name="Output 14 7 3 2" xfId="23828" xr:uid="{AE4DFF19-762B-43CA-BD1F-0F849E4EA909}"/>
    <cellStyle name="Output 14 7 4" xfId="18123" xr:uid="{BF9C3648-B380-452F-B055-43A9DF5DF147}"/>
    <cellStyle name="Output 14 8" xfId="9115" xr:uid="{EDAFAAE5-2D07-439A-9CF6-D41D2562A49C}"/>
    <cellStyle name="Output 14 8 2" xfId="12589" xr:uid="{6E07E591-7D6A-41D0-BFEB-B416C4606D4F}"/>
    <cellStyle name="Output 14 8 2 2" xfId="22036" xr:uid="{A2AB6A4C-03C6-4E9A-A933-D1350FE61EE0}"/>
    <cellStyle name="Output 14 8 2 3" xfId="26428" xr:uid="{3C1F48D9-45AC-4129-B79B-37084767CA6A}"/>
    <cellStyle name="Output 14 8 3" xfId="14816" xr:uid="{90E3E9FC-8AC8-4ACE-9E69-5EE26B3AA12B}"/>
    <cellStyle name="Output 14 8 3 2" xfId="24263" xr:uid="{7E4FFF84-36A5-428C-A798-BEA280EB3452}"/>
    <cellStyle name="Output 14 8 4" xfId="18560" xr:uid="{E86C3F76-54DA-4CBF-9E81-359636DE3DBE}"/>
    <cellStyle name="Output 14 9" xfId="9412" xr:uid="{20EB7667-0FA0-42D5-98E1-F0E40251348B}"/>
    <cellStyle name="Output 14 9 2" xfId="15111" xr:uid="{65CC3A14-1A87-4647-90C5-DEAF42EED22D}"/>
    <cellStyle name="Output 14 9 2 2" xfId="24558" xr:uid="{7A3B8B24-A6C0-47C8-BD5D-8FC51A286697}"/>
    <cellStyle name="Output 14 9 3" xfId="18857" xr:uid="{388F3246-66D0-4CA6-A2DC-A10DC438F2FD}"/>
    <cellStyle name="Output 15" xfId="1816" xr:uid="{543D83F8-FB8C-4708-95CE-48CAEBD960E5}"/>
    <cellStyle name="Output 15 10" xfId="27145" xr:uid="{6DC5B105-4BDA-4CE5-B595-B0E0A09259DE}"/>
    <cellStyle name="Output 15 11" xfId="27514" xr:uid="{508AD821-7A7C-4CA1-836B-F0536851758F}"/>
    <cellStyle name="Output 15 2" xfId="4148" xr:uid="{6E13F496-4877-464E-B900-10DBA7EE1419}"/>
    <cellStyle name="Output 15 3" xfId="5968" xr:uid="{7BBCB490-E863-481D-8644-CCDE7C4BFD5E}"/>
    <cellStyle name="Output 15 3 2" xfId="6636" xr:uid="{4F186FBB-A035-4497-9C69-66F034EA544A}"/>
    <cellStyle name="Output 15 3 2 2" xfId="10366" xr:uid="{161F2529-6FAD-4894-904A-88A10D639AF7}"/>
    <cellStyle name="Output 15 3 2 2 2" xfId="19812" xr:uid="{2DB48666-3A84-420E-8155-186600FB8529}"/>
    <cellStyle name="Output 15 3 2 3" xfId="16083" xr:uid="{E7934870-55BC-4C19-B13C-89C1CCC774A3}"/>
    <cellStyle name="Output 15 3 3" xfId="9697" xr:uid="{429B9B36-1C10-43A1-AB26-1F75839D10F5}"/>
    <cellStyle name="Output 15 3 3 2" xfId="19142" xr:uid="{3523D862-FE2B-4FF1-A7F7-BD445E817EA8}"/>
    <cellStyle name="Output 15 3 4" xfId="15413" xr:uid="{D8C444A3-2D60-4D7C-9EBC-EF398A6F4234}"/>
    <cellStyle name="Output 15 3 5" xfId="28146" xr:uid="{C1B19894-B240-4A91-88C2-41317CF7FEE1}"/>
    <cellStyle name="Output 15 3 6" xfId="27219" xr:uid="{94D6B825-65F7-4396-8421-3B8311F11661}"/>
    <cellStyle name="Output 15 3 7" xfId="27563" xr:uid="{C9C4826B-F65B-4269-9043-0D0ED0407F34}"/>
    <cellStyle name="Output 15 3 8" xfId="28680" xr:uid="{73D5697D-5770-47F5-8B0B-CD84038E6712}"/>
    <cellStyle name="Output 15 4" xfId="7379" xr:uid="{CB716F99-4838-4E09-898C-5F043A8A15F1}"/>
    <cellStyle name="Output 15 4 2" xfId="11108" xr:uid="{BFFBD764-D928-457E-88CF-6E4DF3D61742}"/>
    <cellStyle name="Output 15 4 2 2" xfId="20555" xr:uid="{DA51513A-7E78-46BE-ACF0-E69E3D86DBDC}"/>
    <cellStyle name="Output 15 4 2 3" xfId="24979" xr:uid="{DB22A59A-197B-4F49-9576-20888DF4C0E4}"/>
    <cellStyle name="Output 15 4 3" xfId="13114" xr:uid="{9784B535-66FD-4A0F-A2C4-B13F5CA69B11}"/>
    <cellStyle name="Output 15 4 3 2" xfId="22561" xr:uid="{4D750680-9DCF-4F3F-9D84-5D16038FAF31}"/>
    <cellStyle name="Output 15 4 4" xfId="16826" xr:uid="{FF209929-95F6-4E3C-98C6-D3FB866B8520}"/>
    <cellStyle name="Output 15 5" xfId="8573" xr:uid="{63DCE114-32A9-49D4-AD41-E91D5FFF18D3}"/>
    <cellStyle name="Output 15 5 2" xfId="12123" xr:uid="{9EE6B49D-F3B0-4946-91E6-B1832828CBA0}"/>
    <cellStyle name="Output 15 5 2 2" xfId="21570" xr:uid="{DE8AEB5E-9BF6-4F3B-8B53-E2176E6DB0E1}"/>
    <cellStyle name="Output 15 5 2 3" xfId="25964" xr:uid="{ADC0E377-48A9-4E55-A773-5E7D556026A1}"/>
    <cellStyle name="Output 15 5 3" xfId="14276" xr:uid="{A9B5DEAD-F871-409D-B61A-3C3C64B54EE9}"/>
    <cellStyle name="Output 15 5 3 2" xfId="23723" xr:uid="{D7AF107B-C754-458F-81AD-F67A57FDB69B}"/>
    <cellStyle name="Output 15 5 4" xfId="18018" xr:uid="{53777C37-C257-46E7-9204-97B2187FABBD}"/>
    <cellStyle name="Output 15 6" xfId="8330" xr:uid="{6C8E255F-9A8D-46B4-88F3-0A0E8DE81E3C}"/>
    <cellStyle name="Output 15 6 2" xfId="11927" xr:uid="{0E1FFD80-884B-404D-9DF3-306D632FF8D8}"/>
    <cellStyle name="Output 15 6 2 2" xfId="21374" xr:uid="{1234EF6D-A0D6-40A1-82D0-352026AD2444}"/>
    <cellStyle name="Output 15 6 2 3" xfId="25788" xr:uid="{B34652AC-4923-4064-BC57-BB143E700418}"/>
    <cellStyle name="Output 15 6 3" xfId="14053" xr:uid="{F7485308-1CAF-4BFA-88D8-B17FBBDD58FF}"/>
    <cellStyle name="Output 15 6 3 2" xfId="23500" xr:uid="{FD1DA3E7-3629-4C1E-B0CC-61D60DA825CE}"/>
    <cellStyle name="Output 15 6 4" xfId="17775" xr:uid="{F833A671-DA97-4942-8CA6-DE33793151C1}"/>
    <cellStyle name="Output 15 7" xfId="7881" xr:uid="{0BF18406-CFE0-464B-B84B-BADBCEB621DF}"/>
    <cellStyle name="Output 15 7 2" xfId="11542" xr:uid="{D9ACA813-C59B-44F8-9CAB-997934A9089A}"/>
    <cellStyle name="Output 15 7 2 2" xfId="20989" xr:uid="{98E18671-1FDE-4FDE-BE36-A74D15AF030E}"/>
    <cellStyle name="Output 15 7 2 3" xfId="25407" xr:uid="{3BF40668-BD96-41A0-9372-7A91345AFF90}"/>
    <cellStyle name="Output 15 7 3" xfId="13608" xr:uid="{2D854F8F-FB6E-4989-AB0C-836D874D4ECC}"/>
    <cellStyle name="Output 15 7 3 2" xfId="23055" xr:uid="{5BDD3595-60F3-4627-B185-15BD6FAEDCC5}"/>
    <cellStyle name="Output 15 7 4" xfId="17326" xr:uid="{12EDD6EF-36E2-4137-9094-C38F2D35D62D}"/>
    <cellStyle name="Output 15 8" xfId="8195" xr:uid="{0531C069-AB8A-4A42-9B2E-7AED083B0039}"/>
    <cellStyle name="Output 15 8 2" xfId="11809" xr:uid="{DE97A8FB-C497-4890-9B0C-79C90213418B}"/>
    <cellStyle name="Output 15 8 2 2" xfId="21256" xr:uid="{B67AE7FB-0222-4A74-94B1-235ABD28DBF0}"/>
    <cellStyle name="Output 15 8 2 3" xfId="25670" xr:uid="{6AA48001-4BA6-4F1B-90AA-3F0138DF4B3A}"/>
    <cellStyle name="Output 15 8 3" xfId="13918" xr:uid="{FB1A75E2-0982-401E-A9E3-B8F15C1AB48D}"/>
    <cellStyle name="Output 15 8 3 2" xfId="23365" xr:uid="{61011E5C-0E66-4A95-BE2C-F5ED69EAC36D}"/>
    <cellStyle name="Output 15 8 4" xfId="17640" xr:uid="{FE2FAE11-39F6-466A-B63B-4BB5B8171D70}"/>
    <cellStyle name="Output 15 9" xfId="7808" xr:uid="{110C9B80-89E9-476C-B634-5A09141723AE}"/>
    <cellStyle name="Output 15 9 2" xfId="13536" xr:uid="{7104BDDD-F434-45B8-B7AF-58C28510375F}"/>
    <cellStyle name="Output 15 9 2 2" xfId="22983" xr:uid="{7ED7C145-9564-4689-9E21-11151BC2F9C5}"/>
    <cellStyle name="Output 15 9 3" xfId="17253" xr:uid="{D7412AE5-0ABB-4844-BC8B-9B3C804EAFF0}"/>
    <cellStyle name="Output 16" xfId="1817" xr:uid="{A93A7344-97FC-44A0-90E2-6366057EF005}"/>
    <cellStyle name="Output 16 10" xfId="27146" xr:uid="{E3844154-8228-4479-81DC-2D53FF489EB8}"/>
    <cellStyle name="Output 16 11" xfId="27513" xr:uid="{44D55EA5-FA4E-4F92-957D-16F5621E4971}"/>
    <cellStyle name="Output 16 2" xfId="4149" xr:uid="{26B0711A-011C-4BA3-B2F5-FF34F0DEF3EF}"/>
    <cellStyle name="Output 16 3" xfId="5969" xr:uid="{7DE8B1BD-34D5-41A8-B775-41909A9345C3}"/>
    <cellStyle name="Output 16 3 2" xfId="6637" xr:uid="{9A12DEBA-4AC3-4F3F-875D-89C77C3B0CAD}"/>
    <cellStyle name="Output 16 3 2 2" xfId="10367" xr:uid="{C6E995A2-6053-4322-9C9C-4741C29ED75C}"/>
    <cellStyle name="Output 16 3 2 2 2" xfId="19813" xr:uid="{172C07C2-CE78-48C5-BD1D-28611C986949}"/>
    <cellStyle name="Output 16 3 2 3" xfId="16084" xr:uid="{6AAC087E-E070-4F2B-9D11-0A3061062182}"/>
    <cellStyle name="Output 16 3 3" xfId="9698" xr:uid="{FA2E06BB-2CC8-49C3-8BFE-E092DC7EBAC1}"/>
    <cellStyle name="Output 16 3 3 2" xfId="19143" xr:uid="{E12C24A7-1CC5-4962-B37F-27CC5F0844B4}"/>
    <cellStyle name="Output 16 3 4" xfId="15414" xr:uid="{07907625-8C71-476E-AFD8-62783D9D3D54}"/>
    <cellStyle name="Output 16 3 5" xfId="28147" xr:uid="{4FB2DD38-FFDD-4B8C-A904-D0B317D91AC0}"/>
    <cellStyle name="Output 16 3 6" xfId="27731" xr:uid="{4F6D3AA7-B392-4EC3-BDF3-BFC84C3810DC}"/>
    <cellStyle name="Output 16 3 7" xfId="28453" xr:uid="{AF8A9485-6CE2-498E-9D6E-504A0DD23AD1}"/>
    <cellStyle name="Output 16 3 8" xfId="28681" xr:uid="{F1A2EB8B-21E0-4CEE-B205-4D8F3A5C8EAA}"/>
    <cellStyle name="Output 16 4" xfId="7246" xr:uid="{D16BEFE2-1172-4973-AEB3-F4791FE070CB}"/>
    <cellStyle name="Output 16 4 2" xfId="10975" xr:uid="{B36C6CCF-3005-4BB3-BDCF-5174CC74AF04}"/>
    <cellStyle name="Output 16 4 2 2" xfId="20422" xr:uid="{4FBEDAD8-2179-4871-8F56-286AC9538A53}"/>
    <cellStyle name="Output 16 4 2 3" xfId="24846" xr:uid="{B2594006-4399-4A73-B915-409D6F24E57F}"/>
    <cellStyle name="Output 16 4 3" xfId="12981" xr:uid="{BBCB6C5A-B97B-4402-89B9-C0E63328B11A}"/>
    <cellStyle name="Output 16 4 3 2" xfId="22428" xr:uid="{D96B9590-A165-449D-849C-FAFBD4BE54EE}"/>
    <cellStyle name="Output 16 4 4" xfId="16693" xr:uid="{2A3F6E66-0FF4-4D55-A68A-EB09E32EA520}"/>
    <cellStyle name="Output 16 5" xfId="7974" xr:uid="{49F31BBF-2CC3-4F2B-8519-2B597EE10E78}"/>
    <cellStyle name="Output 16 5 2" xfId="11625" xr:uid="{030BFB00-311E-421D-B137-3E74AA7BAD8E}"/>
    <cellStyle name="Output 16 5 2 2" xfId="21072" xr:uid="{EF60389C-BE7B-402D-802B-24EEF5BC7501}"/>
    <cellStyle name="Output 16 5 2 3" xfId="25490" xr:uid="{00B425BD-7FE4-4961-8697-76FBA215AB28}"/>
    <cellStyle name="Output 16 5 3" xfId="13701" xr:uid="{DD6EDE8F-A351-4CC0-A6BC-D2A186C7564D}"/>
    <cellStyle name="Output 16 5 3 2" xfId="23148" xr:uid="{1A3B272C-9191-41C9-A63F-ED379F8A9A5B}"/>
    <cellStyle name="Output 16 5 4" xfId="17419" xr:uid="{2CB34A08-9008-4C07-A860-1126C99183A8}"/>
    <cellStyle name="Output 16 6" xfId="8328" xr:uid="{1A07CE73-DE3A-499D-89D7-9D433F28FBCD}"/>
    <cellStyle name="Output 16 6 2" xfId="11925" xr:uid="{3E9F75A4-66C0-4DC6-B667-40A0C3DD04BE}"/>
    <cellStyle name="Output 16 6 2 2" xfId="21372" xr:uid="{BFF64A9B-262E-424C-BEBA-12ADB89DF4DE}"/>
    <cellStyle name="Output 16 6 2 3" xfId="25786" xr:uid="{3E216D88-2CAB-48B0-B56E-4E4CD5F8EDC5}"/>
    <cellStyle name="Output 16 6 3" xfId="14051" xr:uid="{8CB0B36C-43D2-4F9B-B6E9-74F5F04CA9E7}"/>
    <cellStyle name="Output 16 6 3 2" xfId="23498" xr:uid="{A252622B-4F04-4947-98A5-7AFA095EC571}"/>
    <cellStyle name="Output 16 6 4" xfId="17773" xr:uid="{C7EF6FB8-87D8-4830-AE83-B6753C443908}"/>
    <cellStyle name="Output 16 7" xfId="8460" xr:uid="{CCE53DBE-D747-46D9-80D2-3CFB3BD594A5}"/>
    <cellStyle name="Output 16 7 2" xfId="12027" xr:uid="{DD1127F0-92F1-4AD3-AEA9-07263AD1716A}"/>
    <cellStyle name="Output 16 7 2 2" xfId="21474" xr:uid="{A4924B62-7E61-4543-8094-D643B6B08A70}"/>
    <cellStyle name="Output 16 7 2 3" xfId="25869" xr:uid="{58B6CEE6-3519-469A-8433-D52D20F3F62D}"/>
    <cellStyle name="Output 16 7 3" xfId="14164" xr:uid="{B72FAA6D-51BC-4CB9-AF7B-2ACDDE34E0B3}"/>
    <cellStyle name="Output 16 7 3 2" xfId="23611" xr:uid="{9DBB369B-75E9-437D-863C-F4C78022F7DE}"/>
    <cellStyle name="Output 16 7 4" xfId="17905" xr:uid="{F088DFE7-746B-4B04-9E59-A52801A7F10E}"/>
    <cellStyle name="Output 16 8" xfId="8052" xr:uid="{A60898E7-24A5-4ED3-9F9E-B868A93B46CF}"/>
    <cellStyle name="Output 16 8 2" xfId="11693" xr:uid="{750F01DD-82D8-4AB7-A07A-917CD16AAD8F}"/>
    <cellStyle name="Output 16 8 2 2" xfId="21140" xr:uid="{01E0D84E-38F6-407A-97EB-A199A23ABB85}"/>
    <cellStyle name="Output 16 8 2 3" xfId="25556" xr:uid="{67D31870-7046-45BD-B192-33B1D89C07CA}"/>
    <cellStyle name="Output 16 8 3" xfId="13777" xr:uid="{C92E0ECB-677F-4F82-BACF-F1622E15BF12}"/>
    <cellStyle name="Output 16 8 3 2" xfId="23224" xr:uid="{5355E253-37AC-44BE-BF04-D599A3CC379C}"/>
    <cellStyle name="Output 16 8 4" xfId="17497" xr:uid="{EC6EEB7C-6EF1-4EAE-8EA6-007BA66FF521}"/>
    <cellStyle name="Output 16 9" xfId="7662" xr:uid="{22A2AF94-5ADD-4DF2-89FD-2C7EA048625D}"/>
    <cellStyle name="Output 16 9 2" xfId="13390" xr:uid="{70BCE66C-2551-44A9-89CF-3EB66C80BA2D}"/>
    <cellStyle name="Output 16 9 2 2" xfId="22837" xr:uid="{E3360EF6-329B-423B-A6BB-DDF7B745EF94}"/>
    <cellStyle name="Output 16 9 3" xfId="17107" xr:uid="{E558D8A1-4475-400A-A025-C94D3061CC55}"/>
    <cellStyle name="Output 17" xfId="1818" xr:uid="{18BD2574-0572-4567-A5F4-41319675274A}"/>
    <cellStyle name="Output 17 10" xfId="27147" xr:uid="{BB99FBB4-CC26-42C1-AA2A-9FA0DCF16870}"/>
    <cellStyle name="Output 17 11" xfId="27856" xr:uid="{A9D63D23-4570-4BCB-A220-2E1E23D42E52}"/>
    <cellStyle name="Output 17 2" xfId="4150" xr:uid="{AEBC30DC-9777-44EB-8040-EE8FFEF259DD}"/>
    <cellStyle name="Output 17 3" xfId="5970" xr:uid="{73FD209D-EDA7-4BEC-A1DE-EE0A5E06F308}"/>
    <cellStyle name="Output 17 3 2" xfId="6638" xr:uid="{E5BA8D81-70C1-485B-9CD2-A00B04A7C0A6}"/>
    <cellStyle name="Output 17 3 2 2" xfId="10368" xr:uid="{475C5336-C90A-421C-9014-D62FBB07F245}"/>
    <cellStyle name="Output 17 3 2 2 2" xfId="19814" xr:uid="{4DA740CC-4B5E-4ADC-B194-FBF5B956A9DE}"/>
    <cellStyle name="Output 17 3 2 3" xfId="16085" xr:uid="{1E9FD940-4D21-41F7-87C9-A6FB786D2B8C}"/>
    <cellStyle name="Output 17 3 3" xfId="9699" xr:uid="{188731A1-F084-40BD-8BEF-071CBA8A2228}"/>
    <cellStyle name="Output 17 3 3 2" xfId="19144" xr:uid="{D1AF8BB5-C532-4347-87BA-AD8A33F38489}"/>
    <cellStyle name="Output 17 3 4" xfId="15415" xr:uid="{0C5BE868-7D5B-4DBC-84AA-01172E9C379B}"/>
    <cellStyle name="Output 17 3 5" xfId="28148" xr:uid="{F3E54221-CD55-43E0-8BB3-634261789F06}"/>
    <cellStyle name="Output 17 3 6" xfId="27831" xr:uid="{5863FEBC-3DE4-4AB0-8365-224834950A80}"/>
    <cellStyle name="Output 17 3 7" xfId="27920" xr:uid="{EC693CF5-65E6-4F5F-BB02-1BEE22AF57C4}"/>
    <cellStyle name="Output 17 3 8" xfId="28682" xr:uid="{FB3BCC6D-9438-4C38-8FD3-9A8D9087F893}"/>
    <cellStyle name="Output 17 4" xfId="7467" xr:uid="{E86CD52F-2DC8-4391-AB49-B120E1F845D0}"/>
    <cellStyle name="Output 17 4 2" xfId="11196" xr:uid="{8E4B191B-BF24-4C85-9783-A4896EE2B7B7}"/>
    <cellStyle name="Output 17 4 2 2" xfId="20643" xr:uid="{84948443-A059-4529-B90A-3BEDC7494C7B}"/>
    <cellStyle name="Output 17 4 2 3" xfId="25067" xr:uid="{1438A4D3-EA7A-415E-8F94-9B62DFF252C5}"/>
    <cellStyle name="Output 17 4 3" xfId="13202" xr:uid="{6B3B825F-D37E-4BA5-975D-8E8DC597BB8D}"/>
    <cellStyle name="Output 17 4 3 2" xfId="22649" xr:uid="{86BEFC94-C35C-482A-A11B-BDFC8F311986}"/>
    <cellStyle name="Output 17 4 4" xfId="16914" xr:uid="{DF6E7E36-F681-47E8-9F11-C6F71A8A4FFA}"/>
    <cellStyle name="Output 17 5" xfId="7973" xr:uid="{BE4E5EEB-D313-48D3-8713-ECDF9160E5CC}"/>
    <cellStyle name="Output 17 5 2" xfId="11624" xr:uid="{C68F66C3-D226-46A4-9127-9F64032046D9}"/>
    <cellStyle name="Output 17 5 2 2" xfId="21071" xr:uid="{07FA9BA1-48AB-47E2-949A-BA6AF61F3938}"/>
    <cellStyle name="Output 17 5 2 3" xfId="25489" xr:uid="{EEC001E5-9D41-49ED-BC7E-0149BE5759F7}"/>
    <cellStyle name="Output 17 5 3" xfId="13700" xr:uid="{EE56DCE4-4599-46A8-8B43-F70098D589E2}"/>
    <cellStyle name="Output 17 5 3 2" xfId="23147" xr:uid="{CCCE43B3-F637-4827-B159-F18C2329B0F7}"/>
    <cellStyle name="Output 17 5 4" xfId="17418" xr:uid="{07F42840-45A2-4978-9824-6FFB94B0282F}"/>
    <cellStyle name="Output 17 6" xfId="7613" xr:uid="{CDB15BA4-9A46-4198-BD89-16927F7CED2D}"/>
    <cellStyle name="Output 17 6 2" xfId="11326" xr:uid="{57143A1C-28FF-4CA7-8043-5AF3E477DA26}"/>
    <cellStyle name="Output 17 6 2 2" xfId="20773" xr:uid="{1A64DF98-A4C9-48CD-940E-18B6877683B7}"/>
    <cellStyle name="Output 17 6 2 3" xfId="25192" xr:uid="{F1BF45F4-D6E5-4478-8DC5-A8C10D848A47}"/>
    <cellStyle name="Output 17 6 3" xfId="13341" xr:uid="{3FDF9FBB-7E7A-436C-A16D-F30C14B549AB}"/>
    <cellStyle name="Output 17 6 3 2" xfId="22788" xr:uid="{A9D7C931-9BD2-4493-AB95-6FC38229D27D}"/>
    <cellStyle name="Output 17 6 4" xfId="17058" xr:uid="{3C6CAB88-C054-4172-80C7-1C060754E9D0}"/>
    <cellStyle name="Output 17 7" xfId="8038" xr:uid="{4CB9C7AF-4C25-45F4-BCAC-8AB0967DB1C1}"/>
    <cellStyle name="Output 17 7 2" xfId="11682" xr:uid="{21BFC934-CB6A-4EB0-ACE5-2405ABAE61BB}"/>
    <cellStyle name="Output 17 7 2 2" xfId="21129" xr:uid="{1C9C6683-AC08-4FBD-B6F3-771718257EC3}"/>
    <cellStyle name="Output 17 7 2 3" xfId="25547" xr:uid="{D3389C10-9E58-45E7-AA34-8A3F57D0FDB7}"/>
    <cellStyle name="Output 17 7 3" xfId="13765" xr:uid="{8378307A-127C-4ACE-B7AF-952B9C8282C9}"/>
    <cellStyle name="Output 17 7 3 2" xfId="23212" xr:uid="{3B85A36D-1CD9-414D-A2D1-73453C881DB4}"/>
    <cellStyle name="Output 17 7 4" xfId="17483" xr:uid="{003DB136-B4AF-48F6-B61E-BCA45CD12D9B}"/>
    <cellStyle name="Output 17 8" xfId="8492" xr:uid="{12C3D984-68FE-46F5-82B6-166B39B17F96}"/>
    <cellStyle name="Output 17 8 2" xfId="12056" xr:uid="{3863FBE6-5FFE-44B2-8B04-CDC78D0288BC}"/>
    <cellStyle name="Output 17 8 2 2" xfId="21503" xr:uid="{FAC8921A-5850-4D8F-8E2D-6A1E212FE911}"/>
    <cellStyle name="Output 17 8 2 3" xfId="25898" xr:uid="{40618BC6-F8D9-4286-8E3D-C0859897CB2F}"/>
    <cellStyle name="Output 17 8 3" xfId="14196" xr:uid="{8BBED245-D339-4FA1-9ED1-8DDC9CBF04D0}"/>
    <cellStyle name="Output 17 8 3 2" xfId="23643" xr:uid="{E6E65977-587D-4BF8-8C36-9D7D2B3EDD96}"/>
    <cellStyle name="Output 17 8 4" xfId="17937" xr:uid="{15F381AA-F71D-45DF-AA55-66FE42BD6E05}"/>
    <cellStyle name="Output 17 9" xfId="8142" xr:uid="{AD085C81-2B71-4A78-811F-271FFB4E2856}"/>
    <cellStyle name="Output 17 9 2" xfId="13867" xr:uid="{D0A0CF94-E043-4E71-A53E-90B33282E1A9}"/>
    <cellStyle name="Output 17 9 2 2" xfId="23314" xr:uid="{224079B0-D7E8-4699-8CFD-8E9CFB4A1215}"/>
    <cellStyle name="Output 17 9 3" xfId="17587" xr:uid="{4B5C3E15-9344-4ED3-A850-490BA24C6DA3}"/>
    <cellStyle name="Output 18" xfId="1819" xr:uid="{7DD837F7-F88D-4019-A5AB-F2C1C44010F3}"/>
    <cellStyle name="Output 18 10" xfId="27148" xr:uid="{7A8CFE33-941E-4564-BA8B-17CBFA392377}"/>
    <cellStyle name="Output 18 11" xfId="27512" xr:uid="{B05D31F4-6A8A-4984-B837-AAAB252DA2E0}"/>
    <cellStyle name="Output 18 2" xfId="4151" xr:uid="{121EF07B-D21E-4FC2-8784-35D0EEC84C20}"/>
    <cellStyle name="Output 18 3" xfId="5971" xr:uid="{A873EA31-7895-40A9-A72D-4A690D570E23}"/>
    <cellStyle name="Output 18 3 2" xfId="6639" xr:uid="{F5195781-E551-40CA-963A-56A5158FFCAD}"/>
    <cellStyle name="Output 18 3 2 2" xfId="10369" xr:uid="{C825F72B-6B16-4968-A7B4-20F0B5974F67}"/>
    <cellStyle name="Output 18 3 2 2 2" xfId="19815" xr:uid="{FC6AED96-14F8-4A17-AF4E-915CA58BB4C3}"/>
    <cellStyle name="Output 18 3 2 3" xfId="16086" xr:uid="{24C17D9E-4E7B-4C8F-ABEA-DDE225A2172D}"/>
    <cellStyle name="Output 18 3 3" xfId="9700" xr:uid="{E165DAF9-226E-4E63-A090-134AD41F01F4}"/>
    <cellStyle name="Output 18 3 3 2" xfId="19145" xr:uid="{BBC43113-DF5F-4A63-9659-D75C4B369AA7}"/>
    <cellStyle name="Output 18 3 4" xfId="15416" xr:uid="{C2A10FB8-B158-4727-AD83-AEE49C5FF203}"/>
    <cellStyle name="Output 18 3 5" xfId="28149" xr:uid="{468A10D7-B1DD-43DE-B012-A3ED2B923DFC}"/>
    <cellStyle name="Output 18 3 6" xfId="27468" xr:uid="{03454547-7A03-4B1E-935C-9B89E22D667D}"/>
    <cellStyle name="Output 18 3 7" xfId="27444" xr:uid="{B0126F44-A02C-4D7F-AEEB-2EF92B3256B7}"/>
    <cellStyle name="Output 18 3 8" xfId="28683" xr:uid="{FDB7B1FD-C46D-4040-BDD2-1D82BF2E0A37}"/>
    <cellStyle name="Output 18 4" xfId="7378" xr:uid="{CD58B857-B37E-47AD-ADEF-117592DB8736}"/>
    <cellStyle name="Output 18 4 2" xfId="11107" xr:uid="{D3495B0C-6B34-4E6A-9D6A-9E6EFB4A14A3}"/>
    <cellStyle name="Output 18 4 2 2" xfId="20554" xr:uid="{245D6E39-CA8D-404A-9051-859254C84113}"/>
    <cellStyle name="Output 18 4 2 3" xfId="24978" xr:uid="{2E31D968-330D-42F0-B04A-A3B2C35E4EA0}"/>
    <cellStyle name="Output 18 4 3" xfId="13113" xr:uid="{B975F4FB-EE6B-4DD3-B201-8DFF130E8597}"/>
    <cellStyle name="Output 18 4 3 2" xfId="22560" xr:uid="{DD3E1FA7-16E5-40BC-95F0-C6306F2EF02E}"/>
    <cellStyle name="Output 18 4 4" xfId="16825" xr:uid="{99621880-84DA-4C66-A5D0-90210BE6D29E}"/>
    <cellStyle name="Output 18 5" xfId="9005" xr:uid="{A45DA749-F3D4-49C8-A2FD-3DE75EC5EF77}"/>
    <cellStyle name="Output 18 5 2" xfId="12487" xr:uid="{0AD76D99-DA96-4ABB-82E1-DDD7ACFD9D5D}"/>
    <cellStyle name="Output 18 5 2 2" xfId="21934" xr:uid="{40C4BA75-BC91-4C21-827D-8257E4A76821}"/>
    <cellStyle name="Output 18 5 2 3" xfId="26326" xr:uid="{24810C78-A8F1-4D97-A1FE-7C5BEB3CD58C}"/>
    <cellStyle name="Output 18 5 3" xfId="14706" xr:uid="{DDF56673-DEEE-45B0-BC7E-D84791119D29}"/>
    <cellStyle name="Output 18 5 3 2" xfId="24153" xr:uid="{6FCB08D3-2086-4D75-A2AC-7C9DC51ACD92}"/>
    <cellStyle name="Output 18 5 4" xfId="18450" xr:uid="{C097D6A4-C18B-4D11-9082-465F5B385299}"/>
    <cellStyle name="Output 18 6" xfId="7785" xr:uid="{E6BE42A7-02FE-4AC9-91F8-725229B56095}"/>
    <cellStyle name="Output 18 6 2" xfId="11459" xr:uid="{0188BE40-F42F-40B9-9153-553584C958B8}"/>
    <cellStyle name="Output 18 6 2 2" xfId="20906" xr:uid="{95DF6BAE-E59F-4040-8B4F-FF7E62493EA3}"/>
    <cellStyle name="Output 18 6 2 3" xfId="25325" xr:uid="{0D8BCA8E-3911-492F-AFFB-B270ABD4A9FB}"/>
    <cellStyle name="Output 18 6 3" xfId="13513" xr:uid="{815122CA-4B3C-4FEE-A10F-B47BC5E44060}"/>
    <cellStyle name="Output 18 6 3 2" xfId="22960" xr:uid="{F7D447EE-2350-48E7-98DB-6D094B24E6AA}"/>
    <cellStyle name="Output 18 6 4" xfId="17230" xr:uid="{5B1135C8-1408-4BE4-90CE-B3B72E46E54B}"/>
    <cellStyle name="Output 18 7" xfId="7880" xr:uid="{B7CB1779-1148-4EB1-8A77-E11482702B39}"/>
    <cellStyle name="Output 18 7 2" xfId="11541" xr:uid="{A916A089-496A-4BF8-B9AC-D094816B7AE8}"/>
    <cellStyle name="Output 18 7 2 2" xfId="20988" xr:uid="{0DFB069B-14B3-4DBC-B57E-C35902F82EF1}"/>
    <cellStyle name="Output 18 7 2 3" xfId="25406" xr:uid="{41664CED-31A7-46DE-A589-868E60CD0C92}"/>
    <cellStyle name="Output 18 7 3" xfId="13607" xr:uid="{655066B9-A61C-47E5-B4B1-B579D2955ED3}"/>
    <cellStyle name="Output 18 7 3 2" xfId="23054" xr:uid="{B7CA16DD-1DCB-4CE7-AF7E-EB504974111D}"/>
    <cellStyle name="Output 18 7 4" xfId="17325" xr:uid="{EA829B6F-CBA7-4E22-AF40-587C43EDF9C2}"/>
    <cellStyle name="Output 18 8" xfId="7547" xr:uid="{C4DF482D-92CD-45F0-B055-4D8178225465}"/>
    <cellStyle name="Output 18 8 2" xfId="11271" xr:uid="{EF857A11-33C6-4BB2-9B0B-88B283180C7F}"/>
    <cellStyle name="Output 18 8 2 2" xfId="20718" xr:uid="{86E6D0EF-904C-45CD-94AE-8C7EFE5E0364}"/>
    <cellStyle name="Output 18 8 2 3" xfId="25138" xr:uid="{23B68B85-6FC1-4B81-B998-FB4CED7D442E}"/>
    <cellStyle name="Output 18 8 3" xfId="13276" xr:uid="{7E2ECCA7-1CFD-49E9-9F40-5501F4E20FF0}"/>
    <cellStyle name="Output 18 8 3 2" xfId="22723" xr:uid="{F981A84D-3BED-47BB-8CB5-DA1E5EFA427C}"/>
    <cellStyle name="Output 18 8 4" xfId="16992" xr:uid="{CDA74DF9-6B23-4F4B-AAB0-A69D0D7818F1}"/>
    <cellStyle name="Output 18 9" xfId="8731" xr:uid="{C41AF25D-FADE-4319-8628-29C6C790E769}"/>
    <cellStyle name="Output 18 9 2" xfId="14434" xr:uid="{C25DBD21-84DB-47B8-A271-D2103C5D1643}"/>
    <cellStyle name="Output 18 9 2 2" xfId="23881" xr:uid="{C5019D2E-B0ED-43CD-8E76-5D8E5F51D30D}"/>
    <cellStyle name="Output 18 9 3" xfId="18176" xr:uid="{87E06FE6-1CA2-49B1-8464-6B9DAB65C930}"/>
    <cellStyle name="Output 19" xfId="4152" xr:uid="{8D944953-BD8B-49CE-BB74-60794D5AFC11}"/>
    <cellStyle name="Output 2" xfId="177" xr:uid="{12732AED-0B99-49BE-8130-D0A7404BD36E}"/>
    <cellStyle name="Output 2 10" xfId="1821" xr:uid="{2512E11D-680A-4E55-9769-657233DAADE6}"/>
    <cellStyle name="Output 2 10 10" xfId="27855" xr:uid="{98B3CCAD-AA3B-4310-AA26-5439DE26F18E}"/>
    <cellStyle name="Output 2 10 2" xfId="5973" xr:uid="{6B4FB00B-0C31-48D1-A90D-7086D102E73F}"/>
    <cellStyle name="Output 2 10 2 2" xfId="6641" xr:uid="{2E91A584-4FAD-45BA-8B4A-EEF8969B4A83}"/>
    <cellStyle name="Output 2 10 2 2 2" xfId="10371" xr:uid="{E16CCB8C-77B8-4BBD-A18F-34B4322F55D6}"/>
    <cellStyle name="Output 2 10 2 2 2 2" xfId="19817" xr:uid="{A79844AF-8F4C-4BC4-A8E7-65CF5DA2FE84}"/>
    <cellStyle name="Output 2 10 2 2 3" xfId="16088" xr:uid="{F46CE6C3-BA0A-4555-824F-CF71F98159E9}"/>
    <cellStyle name="Output 2 10 2 3" xfId="9702" xr:uid="{DB94272B-C4A3-47B2-82E6-9C166F202C58}"/>
    <cellStyle name="Output 2 10 2 3 2" xfId="19147" xr:uid="{C07808D0-226C-4C24-A059-08569A1A88B4}"/>
    <cellStyle name="Output 2 10 2 4" xfId="15418" xr:uid="{5F182F91-396B-4320-AC10-8B4E40D976A1}"/>
    <cellStyle name="Output 2 10 2 5" xfId="28151" xr:uid="{48463064-E2B8-4C2B-BA9E-5B48B9B7C1F0}"/>
    <cellStyle name="Output 2 10 2 6" xfId="27832" xr:uid="{59338D85-8DCD-408C-9C30-B5A33E998A6F}"/>
    <cellStyle name="Output 2 10 2 7" xfId="27329" xr:uid="{3B8119AE-4C13-4E68-9BE2-532F9C1F8428}"/>
    <cellStyle name="Output 2 10 2 8" xfId="28685" xr:uid="{90F533DC-7201-4E2F-B9E4-DB95BC77ACD9}"/>
    <cellStyle name="Output 2 10 3" xfId="7466" xr:uid="{69E0A4FF-F999-4D83-9141-08FD1F6F5E3E}"/>
    <cellStyle name="Output 2 10 3 2" xfId="11195" xr:uid="{BF5536BA-8EBD-4970-8101-E3070B8F47F0}"/>
    <cellStyle name="Output 2 10 3 2 2" xfId="20642" xr:uid="{4E3B1DBD-C579-48C6-9FF5-4F7A5B893AB0}"/>
    <cellStyle name="Output 2 10 3 2 3" xfId="25066" xr:uid="{4107C315-7E2E-44F2-A945-CEAE1840F8EC}"/>
    <cellStyle name="Output 2 10 3 3" xfId="13201" xr:uid="{6050ACE6-21FD-4603-8554-4FA2CFABEC97}"/>
    <cellStyle name="Output 2 10 3 3 2" xfId="22648" xr:uid="{85BD233B-960B-49E5-8025-E672DD838146}"/>
    <cellStyle name="Output 2 10 3 4" xfId="16913" xr:uid="{934498C1-8004-4E51-A429-59E4DEEEEFE9}"/>
    <cellStyle name="Output 2 10 4" xfId="7972" xr:uid="{B5372C8F-491F-4E35-9782-4F3DCC97D9B6}"/>
    <cellStyle name="Output 2 10 4 2" xfId="11623" xr:uid="{83BFCF28-3AA3-42E3-B56A-754F7A1028A4}"/>
    <cellStyle name="Output 2 10 4 2 2" xfId="21070" xr:uid="{885AEB49-BF34-4568-A2A0-B46DB407644E}"/>
    <cellStyle name="Output 2 10 4 2 3" xfId="25488" xr:uid="{360C3DD2-609B-4DDC-B8EC-DC50CF403FEB}"/>
    <cellStyle name="Output 2 10 4 3" xfId="13699" xr:uid="{81D93961-55E0-491B-8FFC-379F90CC5CE5}"/>
    <cellStyle name="Output 2 10 4 3 2" xfId="23146" xr:uid="{DB7EFA89-C6D8-4E93-B824-597160CF51BA}"/>
    <cellStyle name="Output 2 10 4 4" xfId="17417" xr:uid="{06F51AC3-F932-459B-8957-22903F5C7548}"/>
    <cellStyle name="Output 2 10 5" xfId="9185" xr:uid="{E86328AE-9B61-4551-B780-FCA4E6E18F09}"/>
    <cellStyle name="Output 2 10 5 2" xfId="12645" xr:uid="{8C1E7794-F63A-4D48-BE0F-29218BAD0F89}"/>
    <cellStyle name="Output 2 10 5 2 2" xfId="22092" xr:uid="{1C6A330D-7A20-4D9B-8B5E-E36763F596F0}"/>
    <cellStyle name="Output 2 10 5 2 3" xfId="26483" xr:uid="{134038C5-2B67-4F62-AD63-5CE3875E3CCB}"/>
    <cellStyle name="Output 2 10 5 3" xfId="14885" xr:uid="{7FF9B46C-E2AB-4949-93D3-680DA77AF6BA}"/>
    <cellStyle name="Output 2 10 5 3 2" xfId="24332" xr:uid="{80C443BA-554C-49FC-9E7C-3A25A1BEB848}"/>
    <cellStyle name="Output 2 10 5 4" xfId="18630" xr:uid="{BCB761D4-F595-4672-B9DB-E9945A1109EA}"/>
    <cellStyle name="Output 2 10 6" xfId="9162" xr:uid="{6F91D143-4945-496E-9B9C-6A1F28FCE254}"/>
    <cellStyle name="Output 2 10 6 2" xfId="12623" xr:uid="{0278538B-71CE-4E16-97E1-525E834DC887}"/>
    <cellStyle name="Output 2 10 6 2 2" xfId="22070" xr:uid="{CFF7A852-F884-48C7-BDAF-C3C8793DCF58}"/>
    <cellStyle name="Output 2 10 6 2 3" xfId="26461" xr:uid="{143836B2-7175-4541-9D45-E7AE36369E85}"/>
    <cellStyle name="Output 2 10 6 3" xfId="14862" xr:uid="{63649842-6D1E-479E-89AB-614F723BC342}"/>
    <cellStyle name="Output 2 10 6 3 2" xfId="24309" xr:uid="{8FC6D7DE-5C6C-4611-B141-AD6509C49A0D}"/>
    <cellStyle name="Output 2 10 6 4" xfId="18607" xr:uid="{3E0D7D03-F097-40C3-9164-3387852D4504}"/>
    <cellStyle name="Output 2 10 7" xfId="8935" xr:uid="{3BD66C0C-B032-4440-BE94-6D672A452EAD}"/>
    <cellStyle name="Output 2 10 7 2" xfId="12427" xr:uid="{05B4F5F8-8665-4305-B579-36432D7DCD3A}"/>
    <cellStyle name="Output 2 10 7 2 2" xfId="21874" xr:uid="{05B5C01B-76EE-44A3-97F3-AE6C2E983FF5}"/>
    <cellStyle name="Output 2 10 7 2 3" xfId="26266" xr:uid="{4D3848CC-54C3-400B-96FB-6DD0055783DC}"/>
    <cellStyle name="Output 2 10 7 3" xfId="14636" xr:uid="{993E5C5A-BF14-4F8A-A1C4-8B708DE8BB28}"/>
    <cellStyle name="Output 2 10 7 3 2" xfId="24083" xr:uid="{BD4205D3-89E5-4138-9078-67ED288CB96B}"/>
    <cellStyle name="Output 2 10 7 4" xfId="18380" xr:uid="{42472C4A-7358-4861-ABBD-6FA958565CEE}"/>
    <cellStyle name="Output 2 10 8" xfId="8776" xr:uid="{3A4859BE-3B61-4DF4-A94D-0544CE1B234E}"/>
    <cellStyle name="Output 2 10 8 2" xfId="14478" xr:uid="{6964D972-6207-4B1C-91BF-FB94F635508C}"/>
    <cellStyle name="Output 2 10 8 2 2" xfId="23925" xr:uid="{F0E37AB5-CE43-482C-B2D5-659C65A1D001}"/>
    <cellStyle name="Output 2 10 8 3" xfId="18221" xr:uid="{38F035EF-D8DB-4B93-9582-EF32539C7DDD}"/>
    <cellStyle name="Output 2 10 9" xfId="27150" xr:uid="{67E06C5C-4847-4C98-9F41-222D0F7E8121}"/>
    <cellStyle name="Output 2 11" xfId="1822" xr:uid="{4A57BD78-D03B-4BF3-8E29-189D31222D80}"/>
    <cellStyle name="Output 2 11 10" xfId="27511" xr:uid="{D654B8D7-AFB5-4416-9DA0-97E300D8BE09}"/>
    <cellStyle name="Output 2 11 2" xfId="5974" xr:uid="{0E014D1D-674F-4226-B64A-3A026FFC4DB6}"/>
    <cellStyle name="Output 2 11 2 2" xfId="6642" xr:uid="{271DED63-A3A8-4F8F-917D-9BA75957037A}"/>
    <cellStyle name="Output 2 11 2 2 2" xfId="10372" xr:uid="{E68AA786-FAB2-47ED-8B72-DEB0A7617B36}"/>
    <cellStyle name="Output 2 11 2 2 2 2" xfId="19818" xr:uid="{05C84AEE-305A-44E7-92BC-13F630DD3E0D}"/>
    <cellStyle name="Output 2 11 2 2 3" xfId="16089" xr:uid="{1E3AC036-46B1-4820-8158-E0920D994C48}"/>
    <cellStyle name="Output 2 11 2 3" xfId="9703" xr:uid="{A087217E-54E6-44A8-A6E6-2793C0DBB747}"/>
    <cellStyle name="Output 2 11 2 3 2" xfId="19148" xr:uid="{8086BB5E-4C1E-4C92-AD29-7A5258D5ED14}"/>
    <cellStyle name="Output 2 11 2 4" xfId="15419" xr:uid="{2B5FEDCF-B98E-4B8E-BA5C-E9F732785259}"/>
    <cellStyle name="Output 2 11 2 5" xfId="28152" xr:uid="{E0F80790-688B-46A5-8F56-C6C7D9D0D0EE}"/>
    <cellStyle name="Output 2 11 2 6" xfId="27732" xr:uid="{9244D7D2-54BD-4FF1-A70F-292FA1402D5B}"/>
    <cellStyle name="Output 2 11 2 7" xfId="28251" xr:uid="{ED7E7A08-9A20-40C7-A1D7-209B91007961}"/>
    <cellStyle name="Output 2 11 2 8" xfId="28686" xr:uid="{FCAE74E1-0F06-4B7E-BB01-7FE69940AF32}"/>
    <cellStyle name="Output 2 11 3" xfId="7376" xr:uid="{0364D678-D3B9-4D90-9277-AA2AE60196F9}"/>
    <cellStyle name="Output 2 11 3 2" xfId="11105" xr:uid="{E546C4DA-AB2B-4A73-9DDD-64722BC54B2B}"/>
    <cellStyle name="Output 2 11 3 2 2" xfId="20552" xr:uid="{E9616113-D8AD-4DEB-96DF-8AC7AA94611F}"/>
    <cellStyle name="Output 2 11 3 2 3" xfId="24976" xr:uid="{9C886616-0DE0-4A7C-88BA-EB49FFCFC04A}"/>
    <cellStyle name="Output 2 11 3 3" xfId="13111" xr:uid="{0E7C41BF-AFC7-4D7F-BDC7-036A5F9D4840}"/>
    <cellStyle name="Output 2 11 3 3 2" xfId="22558" xr:uid="{1216E33F-A78B-4E23-A59F-AA6DC4E13A0C}"/>
    <cellStyle name="Output 2 11 3 4" xfId="16823" xr:uid="{E11B3062-3025-4E86-A5E4-513B464EC168}"/>
    <cellStyle name="Output 2 11 4" xfId="9004" xr:uid="{A74DB2DD-A165-438F-9FB4-66E0AB4EB0C1}"/>
    <cellStyle name="Output 2 11 4 2" xfId="12486" xr:uid="{7819EADC-DA93-4263-B7E5-04F27D22F696}"/>
    <cellStyle name="Output 2 11 4 2 2" xfId="21933" xr:uid="{4A865792-3247-45DF-98E4-BC147372AA9A}"/>
    <cellStyle name="Output 2 11 4 2 3" xfId="26325" xr:uid="{AD3064C1-B603-4B3C-BE02-337E4495D78D}"/>
    <cellStyle name="Output 2 11 4 3" xfId="14705" xr:uid="{7EB05C9F-9331-4FD5-AE2F-FFCC04E2A46D}"/>
    <cellStyle name="Output 2 11 4 3 2" xfId="24152" xr:uid="{951F1B99-E57F-4975-991B-DDA8A7B10D8A}"/>
    <cellStyle name="Output 2 11 4 4" xfId="18449" xr:uid="{AF884609-1115-4E2E-ADC6-741E3D1EA38B}"/>
    <cellStyle name="Output 2 11 5" xfId="8332" xr:uid="{0A5124F1-8EDA-42E0-A75F-5DE390485F0B}"/>
    <cellStyle name="Output 2 11 5 2" xfId="11929" xr:uid="{74537F73-017E-419B-9535-DEBE6E817E18}"/>
    <cellStyle name="Output 2 11 5 2 2" xfId="21376" xr:uid="{641932ED-DEF6-415C-AD64-8AED6C0395DA}"/>
    <cellStyle name="Output 2 11 5 2 3" xfId="25790" xr:uid="{32EF59C6-2FC3-4535-9CDC-E504F6D80319}"/>
    <cellStyle name="Output 2 11 5 3" xfId="14055" xr:uid="{C6DC0288-0DB8-4FC7-818C-AD23AD712018}"/>
    <cellStyle name="Output 2 11 5 3 2" xfId="23502" xr:uid="{CA1276D0-7ED8-481D-BCAF-82B5C85B63B8}"/>
    <cellStyle name="Output 2 11 5 4" xfId="17777" xr:uid="{05AD4654-C291-4662-B242-CF12E17831F0}"/>
    <cellStyle name="Output 2 11 6" xfId="9191" xr:uid="{3A2FCA84-AD71-42E0-AE61-80D09F32A82E}"/>
    <cellStyle name="Output 2 11 6 2" xfId="12650" xr:uid="{7DB689F1-FB31-42D4-BE48-E3035BFE9E9A}"/>
    <cellStyle name="Output 2 11 6 2 2" xfId="22097" xr:uid="{DDD108D0-5F52-4A3A-9F12-4A8C600A8EB9}"/>
    <cellStyle name="Output 2 11 6 2 3" xfId="26488" xr:uid="{A4AA3A51-EE55-41ED-A83C-B01DEF0360A6}"/>
    <cellStyle name="Output 2 11 6 3" xfId="14891" xr:uid="{BC2EC539-C57E-4829-A766-4B9AD85A83B5}"/>
    <cellStyle name="Output 2 11 6 3 2" xfId="24338" xr:uid="{EF219030-6B30-4F06-9730-A273053D6D2D}"/>
    <cellStyle name="Output 2 11 6 4" xfId="18636" xr:uid="{A4D51AF8-E2E0-40BC-8845-66082206DE10}"/>
    <cellStyle name="Output 2 11 7" xfId="8948" xr:uid="{90FDABA8-FE19-425D-99F4-9622D0A9EF02}"/>
    <cellStyle name="Output 2 11 7 2" xfId="12436" xr:uid="{663EC452-0146-4593-AA2A-761F5EE4C30D}"/>
    <cellStyle name="Output 2 11 7 2 2" xfId="21883" xr:uid="{09624637-5132-434B-A94B-60D26864CD14}"/>
    <cellStyle name="Output 2 11 7 2 3" xfId="26275" xr:uid="{4D6B6A7C-69A0-4CD4-B9C1-0CF98155D6A9}"/>
    <cellStyle name="Output 2 11 7 3" xfId="14649" xr:uid="{D7A31637-C765-4B29-A947-579DB6131E3B}"/>
    <cellStyle name="Output 2 11 7 3 2" xfId="24096" xr:uid="{C5F6857C-5D73-4638-92A1-7E0052FB43EC}"/>
    <cellStyle name="Output 2 11 7 4" xfId="18393" xr:uid="{84DE02F5-0C5A-478C-B1F9-1933AFF3A71C}"/>
    <cellStyle name="Output 2 11 8" xfId="7807" xr:uid="{98C3B595-8C50-4761-9975-386DC99F9B8A}"/>
    <cellStyle name="Output 2 11 8 2" xfId="13535" xr:uid="{2C992439-0716-4BE1-9E02-6289D074ABAB}"/>
    <cellStyle name="Output 2 11 8 2 2" xfId="22982" xr:uid="{BF1C6E3D-54AF-4828-8811-E5BE0231BAB2}"/>
    <cellStyle name="Output 2 11 8 3" xfId="17252" xr:uid="{34522F6A-9751-4D94-AC4C-54FBA9C95AFD}"/>
    <cellStyle name="Output 2 11 9" xfId="27151" xr:uid="{631A9B3C-3105-4021-B84E-68157CBA1081}"/>
    <cellStyle name="Output 2 12" xfId="4153" xr:uid="{FC6EF3DB-FE89-4C70-86FA-0B2F73FD0E72}"/>
    <cellStyle name="Output 2 12 10" xfId="27798" xr:uid="{DF196621-63FD-4971-8D45-CDECA12CC2DB}"/>
    <cellStyle name="Output 2 12 2" xfId="6322" xr:uid="{5FD494EB-0FE5-4421-9874-3D66555F390F}"/>
    <cellStyle name="Output 2 12 2 2" xfId="6990" xr:uid="{47908D96-A320-4E10-A827-4B0EB1AF69C9}"/>
    <cellStyle name="Output 2 12 2 2 2" xfId="10720" xr:uid="{44450DC0-A32C-47DE-9423-DBA1F5F71578}"/>
    <cellStyle name="Output 2 12 2 2 2 2" xfId="20167" xr:uid="{E8F6CDE5-A58C-4736-A96F-0A9C70A4F9AC}"/>
    <cellStyle name="Output 2 12 2 2 3" xfId="16438" xr:uid="{032B7604-883E-492E-A6CD-99038454BEA5}"/>
    <cellStyle name="Output 2 12 2 3" xfId="10051" xr:uid="{E18D8C64-3E4E-4C90-A5BA-01FD7FF8851B}"/>
    <cellStyle name="Output 2 12 2 3 2" xfId="19497" xr:uid="{1F72CB0B-D8D1-481E-9C91-F75F3155D748}"/>
    <cellStyle name="Output 2 12 2 4" xfId="15768" xr:uid="{46BD4293-19EC-4041-B5A6-181ECA944A86}"/>
    <cellStyle name="Output 2 12 2 5" xfId="28330" xr:uid="{AB5B6D5A-FCD1-41DE-94E6-EA597A8CFEC3}"/>
    <cellStyle name="Output 2 12 2 6" xfId="28494" xr:uid="{3380EA34-3386-4935-9510-8A0123169871}"/>
    <cellStyle name="Output 2 12 2 7" xfId="28245" xr:uid="{4512A372-F784-465C-A49D-D2E072F57BE1}"/>
    <cellStyle name="Output 2 12 2 8" xfId="28838" xr:uid="{65FDC4A0-6E94-4723-86EB-93967DF52EBE}"/>
    <cellStyle name="Output 2 12 3" xfId="7185" xr:uid="{ECA6148F-D90F-4815-ABB9-908B1E43E26D}"/>
    <cellStyle name="Output 2 12 3 2" xfId="10914" xr:uid="{548BC739-0718-4F58-9AF9-E75D430C9E3C}"/>
    <cellStyle name="Output 2 12 3 2 2" xfId="20361" xr:uid="{7BD0C15D-78BA-4C29-9590-628761F9A220}"/>
    <cellStyle name="Output 2 12 3 2 3" xfId="24785" xr:uid="{5B881CBC-AE37-429C-99DD-34B80CCCB131}"/>
    <cellStyle name="Output 2 12 3 3" xfId="12920" xr:uid="{02FF99B0-D547-45A6-86BF-16AAB895AB54}"/>
    <cellStyle name="Output 2 12 3 3 2" xfId="22367" xr:uid="{C4AEF0A0-567A-4421-9E56-BBA689161EF2}"/>
    <cellStyle name="Output 2 12 3 4" xfId="16632" xr:uid="{594B5FE4-6000-48A6-A2CD-F756DC8E7B73}"/>
    <cellStyle name="Output 2 12 4" xfId="7696" xr:uid="{087ECCFC-919C-4A5B-B4C4-56957E502596}"/>
    <cellStyle name="Output 2 12 4 2" xfId="11386" xr:uid="{4D127DF9-6EEB-4C41-BD90-3629A8F97402}"/>
    <cellStyle name="Output 2 12 4 2 2" xfId="20833" xr:uid="{8A079EB0-1BC7-42BC-B5E3-C7160D35A095}"/>
    <cellStyle name="Output 2 12 4 2 3" xfId="25252" xr:uid="{F47BB217-E8B7-4DD7-80A1-A3D236600090}"/>
    <cellStyle name="Output 2 12 4 3" xfId="13424" xr:uid="{4A98B74E-6ABB-4C52-A4E4-82C641404C5F}"/>
    <cellStyle name="Output 2 12 4 3 2" xfId="22871" xr:uid="{7DF4F1DB-BD0B-4B7B-B786-14E017AA1F04}"/>
    <cellStyle name="Output 2 12 4 4" xfId="17141" xr:uid="{D38D2AFE-43DE-43FD-85B1-02C41F2E4403}"/>
    <cellStyle name="Output 2 12 5" xfId="8702" xr:uid="{60F2D46C-D9ED-4130-B7BA-ABBD8046703F}"/>
    <cellStyle name="Output 2 12 5 2" xfId="12231" xr:uid="{5DC16C01-A593-4B05-8164-44920E880232}"/>
    <cellStyle name="Output 2 12 5 2 2" xfId="21678" xr:uid="{0CF52265-1A27-44CC-AFF3-E1EA214B2E7A}"/>
    <cellStyle name="Output 2 12 5 2 3" xfId="26072" xr:uid="{C0403A19-F084-4B4D-99B1-1A2DABDF8CDE}"/>
    <cellStyle name="Output 2 12 5 3" xfId="14405" xr:uid="{839D64AF-9E47-4179-82CB-597DDAAB9D48}"/>
    <cellStyle name="Output 2 12 5 3 2" xfId="23852" xr:uid="{0B660055-1EF6-41C1-84A1-E1292744DA24}"/>
    <cellStyle name="Output 2 12 5 4" xfId="18147" xr:uid="{4F231169-953C-4FDF-9E6E-503865D08C42}"/>
    <cellStyle name="Output 2 12 6" xfId="8264" xr:uid="{8B1B9569-03C4-407D-ACA1-3AD8C9C71894}"/>
    <cellStyle name="Output 2 12 6 2" xfId="11868" xr:uid="{B5DE9607-79DB-476A-919E-EDAE185716CF}"/>
    <cellStyle name="Output 2 12 6 2 2" xfId="21315" xr:uid="{26E9D2B3-4C59-4CF9-A61C-324A6357BFE7}"/>
    <cellStyle name="Output 2 12 6 2 3" xfId="25729" xr:uid="{E488D9EE-7616-4E3C-8447-71463F29C4C7}"/>
    <cellStyle name="Output 2 12 6 3" xfId="13987" xr:uid="{A351E19F-86BB-4EAC-BF54-466C32A6C8ED}"/>
    <cellStyle name="Output 2 12 6 3 2" xfId="23434" xr:uid="{FFE9E1E0-1533-46EB-A9C9-47FEBB8EE70C}"/>
    <cellStyle name="Output 2 12 6 4" xfId="17709" xr:uid="{91CD2393-6746-4127-B14F-51FF47C9B4B0}"/>
    <cellStyle name="Output 2 12 7" xfId="8399" xr:uid="{329712A5-8618-46B2-B677-F27ECB2808C5}"/>
    <cellStyle name="Output 2 12 7 2" xfId="11976" xr:uid="{90F8538C-BBF3-4F3B-BEDC-20C250F6EC9A}"/>
    <cellStyle name="Output 2 12 7 2 2" xfId="21423" xr:uid="{878477F5-5BDF-4D04-9456-E041604F651D}"/>
    <cellStyle name="Output 2 12 7 2 3" xfId="25833" xr:uid="{36C67890-4828-436A-81C7-B374A7EF39B5}"/>
    <cellStyle name="Output 2 12 7 3" xfId="14118" xr:uid="{DB508FF5-FDA3-45E2-9E57-7BDEF6434D7E}"/>
    <cellStyle name="Output 2 12 7 3 2" xfId="23565" xr:uid="{F61991BD-8D11-45E6-B4C0-48576C2F5519}"/>
    <cellStyle name="Output 2 12 7 4" xfId="17844" xr:uid="{899F4DDB-27D2-4172-B6E4-9F9C54EF7119}"/>
    <cellStyle name="Output 2 12 8" xfId="9203" xr:uid="{9C9A76A0-E09A-4E2D-9469-8E21A508CEA8}"/>
    <cellStyle name="Output 2 12 8 2" xfId="14902" xr:uid="{65F12E34-702F-492E-9EEE-CB9AC5DF3586}"/>
    <cellStyle name="Output 2 12 8 2 2" xfId="24349" xr:uid="{27F24C68-4730-4DC0-92EA-7A1E7348EFE4}"/>
    <cellStyle name="Output 2 12 8 3" xfId="18648" xr:uid="{88C93167-6F1C-44F9-B919-3E2F8372275F}"/>
    <cellStyle name="Output 2 12 9" xfId="27673" xr:uid="{B6C3B739-412E-4DCB-B9AC-31372237469E}"/>
    <cellStyle name="Output 2 13" xfId="4446" xr:uid="{5B1DA4CF-3D8C-4CCD-B70F-1654BA02ADA5}"/>
    <cellStyle name="Output 2 14" xfId="5581" xr:uid="{0B182804-D1CC-494C-97BE-C3AF2D61FB18}"/>
    <cellStyle name="Output 2 14 10" xfId="27244" xr:uid="{99241FCA-3E7B-4EAA-8D4C-74C8507E00EC}"/>
    <cellStyle name="Output 2 14 2" xfId="6450" xr:uid="{FC6A6F87-7E0C-43F5-ABF7-E995C0A1BF8C}"/>
    <cellStyle name="Output 2 14 2 2" xfId="7119" xr:uid="{F3537601-45DE-4787-A495-DC49AE79F718}"/>
    <cellStyle name="Output 2 14 2 2 2" xfId="10849" xr:uid="{433F6FD6-4528-43EF-96AC-42ACC2C22F04}"/>
    <cellStyle name="Output 2 14 2 2 2 2" xfId="20296" xr:uid="{F153A2F7-6F17-4D92-9D8B-C538BDB3E2EC}"/>
    <cellStyle name="Output 2 14 2 2 3" xfId="16567" xr:uid="{FB4CFBB2-F7C6-470B-98EF-657614188891}"/>
    <cellStyle name="Output 2 14 2 3" xfId="10180" xr:uid="{61A547FB-2DA3-40F2-B80C-7D798D18C14F}"/>
    <cellStyle name="Output 2 14 2 3 2" xfId="19626" xr:uid="{450DDE22-50F7-458C-BA9E-A0510328EA44}"/>
    <cellStyle name="Output 2 14 2 4" xfId="15897" xr:uid="{818E717B-31C6-4121-9082-59172AFC20FF}"/>
    <cellStyle name="Output 2 14 2 5" xfId="28420" xr:uid="{3D7F9E78-4E98-4174-95C0-8B5A727EEC50}"/>
    <cellStyle name="Output 2 14 2 6" xfId="28547" xr:uid="{B1C4618F-DDA1-4D77-AE00-A043AA2A2572}"/>
    <cellStyle name="Output 2 14 2 7" xfId="26907" xr:uid="{45E34872-D40A-4B66-B11D-600414990DD3}"/>
    <cellStyle name="Output 2 14 2 8" xfId="28926" xr:uid="{3D87C528-5515-4991-83D6-5AD429084CBF}"/>
    <cellStyle name="Output 2 14 3" xfId="7271" xr:uid="{027A17D0-A1DA-446B-A220-437DA0CF53AE}"/>
    <cellStyle name="Output 2 14 3 2" xfId="11000" xr:uid="{8BA97F8E-7C3E-4982-8684-F7676E54C9B5}"/>
    <cellStyle name="Output 2 14 3 2 2" xfId="20447" xr:uid="{03CAF6CC-2456-4010-91F8-EC8D83C8D014}"/>
    <cellStyle name="Output 2 14 3 2 3" xfId="24871" xr:uid="{01B42808-BF1D-4DBF-A51D-B56767631C2F}"/>
    <cellStyle name="Output 2 14 3 3" xfId="13006" xr:uid="{9518AAA4-39B1-4799-AE54-937A83DF11EA}"/>
    <cellStyle name="Output 2 14 3 3 2" xfId="22453" xr:uid="{1925D22D-70E7-4CEC-84B9-679B220C08BB}"/>
    <cellStyle name="Output 2 14 3 4" xfId="16718" xr:uid="{F3A18AC3-54CD-42EA-862E-6FA0E2D18F0E}"/>
    <cellStyle name="Output 2 14 4" xfId="7546" xr:uid="{7243C0D2-32CA-4243-88A8-D10EEF60380F}"/>
    <cellStyle name="Output 2 14 4 2" xfId="11270" xr:uid="{28AAFD79-2D69-49CD-9E6D-0FB420CDE738}"/>
    <cellStyle name="Output 2 14 4 2 2" xfId="20717" xr:uid="{4975ADC2-DAE0-4869-9971-4BB5E475ECF7}"/>
    <cellStyle name="Output 2 14 4 2 3" xfId="25137" xr:uid="{94F6F276-D95D-4A85-B804-2E50CFE5A7F0}"/>
    <cellStyle name="Output 2 14 4 3" xfId="13275" xr:uid="{9B7D108C-753F-4637-93AD-F5BAB8DE72D1}"/>
    <cellStyle name="Output 2 14 4 3 2" xfId="22722" xr:uid="{37BDFF3D-6A0B-44B4-9AF5-504CDD088688}"/>
    <cellStyle name="Output 2 14 4 4" xfId="16991" xr:uid="{BFEA4DE3-E12A-416B-9CE7-86EE13455305}"/>
    <cellStyle name="Output 2 14 5" xfId="9268" xr:uid="{8C3E5AA5-47FD-4BF7-93DB-99E1AC6AB370}"/>
    <cellStyle name="Output 2 14 5 2" xfId="12720" xr:uid="{B01B70A0-D77B-460D-9DCF-9BF57EDFA248}"/>
    <cellStyle name="Output 2 14 5 2 2" xfId="22167" xr:uid="{AB39C4EA-6BD2-412D-A668-15F100456D71}"/>
    <cellStyle name="Output 2 14 5 2 3" xfId="26557" xr:uid="{2B2F680C-8942-4FFC-906D-6485E8D16731}"/>
    <cellStyle name="Output 2 14 5 3" xfId="14967" xr:uid="{2954F150-8F92-4E46-A5E1-3C23D44520B7}"/>
    <cellStyle name="Output 2 14 5 3 2" xfId="24414" xr:uid="{1ED4EEF8-5779-4D1E-AF77-8CA8C1FE7A54}"/>
    <cellStyle name="Output 2 14 5 4" xfId="18713" xr:uid="{FC4558A8-9A1C-426D-9BD7-1757B884D840}"/>
    <cellStyle name="Output 2 14 6" xfId="9361" xr:uid="{A82BF9CE-A82E-4B89-AEBE-C1524023D3AA}"/>
    <cellStyle name="Output 2 14 6 2" xfId="12797" xr:uid="{FABC03B9-549E-41E8-8E1D-D8A33B2EBBA9}"/>
    <cellStyle name="Output 2 14 6 2 2" xfId="22244" xr:uid="{7EA1BABF-18D2-464A-A58E-9F1BC6715084}"/>
    <cellStyle name="Output 2 14 6 2 3" xfId="26634" xr:uid="{DFC0AAC2-E0E4-4FCE-A3C9-C958C90ED8C8}"/>
    <cellStyle name="Output 2 14 6 3" xfId="15060" xr:uid="{03637129-DCC3-4F10-89EA-6003FCFF7EBB}"/>
    <cellStyle name="Output 2 14 6 3 2" xfId="24507" xr:uid="{EABD941E-56F0-4DEA-B88D-A2204AA6C0B4}"/>
    <cellStyle name="Output 2 14 6 4" xfId="18806" xr:uid="{BA260255-A0E9-4EB3-BE1E-185F2E23B145}"/>
    <cellStyle name="Output 2 14 7" xfId="7681" xr:uid="{ECA7D9BD-7F8A-4A56-B31C-3BBDDABF2C89}"/>
    <cellStyle name="Output 2 14 7 2" xfId="11374" xr:uid="{77F53B30-85AB-4529-9CE7-B1A287A55E38}"/>
    <cellStyle name="Output 2 14 7 2 2" xfId="20821" xr:uid="{05FFCCCC-257C-4465-A707-610C9F57D7CD}"/>
    <cellStyle name="Output 2 14 7 2 3" xfId="25240" xr:uid="{DE1675E8-9797-43A8-96DC-FB65E906F841}"/>
    <cellStyle name="Output 2 14 7 3" xfId="13409" xr:uid="{8173AB17-87AE-45C5-8DB8-64CEA9507E09}"/>
    <cellStyle name="Output 2 14 7 3 2" xfId="22856" xr:uid="{92B147A6-839D-4A59-8568-25CBE3143EFE}"/>
    <cellStyle name="Output 2 14 7 4" xfId="17126" xr:uid="{7EDB096B-49A9-460A-8168-B3EED108E2A0}"/>
    <cellStyle name="Output 2 14 8" xfId="9489" xr:uid="{E91DF8AB-2AF4-4956-A6DB-DBE814162B5A}"/>
    <cellStyle name="Output 2 14 8 2" xfId="15187" xr:uid="{D53B466B-A65C-44E8-9B69-B2C5546C90E7}"/>
    <cellStyle name="Output 2 14 8 2 2" xfId="24634" xr:uid="{A1E041AE-13D1-4D85-BFC0-39A72BA0DE78}"/>
    <cellStyle name="Output 2 14 8 3" xfId="18934" xr:uid="{A4FF5982-7F10-441E-8B14-40C486FE5A01}"/>
    <cellStyle name="Output 2 14 9" xfId="27971" xr:uid="{A88C2A75-3B43-4AD2-8561-D2C5D7FDBE2E}"/>
    <cellStyle name="Output 2 15" xfId="5972" xr:uid="{2DF3F7AC-2188-4B3A-9443-8CB6993A4089}"/>
    <cellStyle name="Output 2 15 2" xfId="6640" xr:uid="{6D075BA2-BFC9-4187-9A6B-2266CAB6FFF4}"/>
    <cellStyle name="Output 2 15 2 2" xfId="10370" xr:uid="{AE249AE2-C167-4FFE-82C9-066D067D69E7}"/>
    <cellStyle name="Output 2 15 2 2 2" xfId="19816" xr:uid="{F2C7BA77-C579-4D3E-93B3-26126715B8C3}"/>
    <cellStyle name="Output 2 15 2 3" xfId="16087" xr:uid="{EC867C9B-769A-493C-BBB1-20A282785A77}"/>
    <cellStyle name="Output 2 15 3" xfId="9701" xr:uid="{DC59D1E4-95B2-44C0-9D05-F41C17E03F8C}"/>
    <cellStyle name="Output 2 15 3 2" xfId="19146" xr:uid="{2AAFA6ED-0CA6-4579-9D6C-77867464D3E5}"/>
    <cellStyle name="Output 2 15 4" xfId="15417" xr:uid="{AED2A49F-2C27-4FB2-BE9C-952AB19A7BD8}"/>
    <cellStyle name="Output 2 15 5" xfId="28150" xr:uid="{A3BDD203-7C10-4F37-AADD-819DA6A2783F}"/>
    <cellStyle name="Output 2 15 6" xfId="27220" xr:uid="{C78E4684-92A7-44E8-B80A-05F45FA0E9E1}"/>
    <cellStyle name="Output 2 15 7" xfId="27930" xr:uid="{71E012AF-C901-4BCE-B077-AFC245E045CD}"/>
    <cellStyle name="Output 2 15 8" xfId="28684" xr:uid="{2A73799B-A584-4D40-8741-BB8E244855F3}"/>
    <cellStyle name="Output 2 16" xfId="7245" xr:uid="{7EB34B67-C30B-401F-A311-8E016DD74DA0}"/>
    <cellStyle name="Output 2 16 2" xfId="10974" xr:uid="{AF49EED4-0586-4FE4-86E0-2B30463A3BFE}"/>
    <cellStyle name="Output 2 16 2 2" xfId="20421" xr:uid="{71A7CFFE-C632-44E2-B7B3-02716D1790D3}"/>
    <cellStyle name="Output 2 16 2 3" xfId="24845" xr:uid="{8D76C78C-5CA7-43B6-AD59-2987E7E50519}"/>
    <cellStyle name="Output 2 16 3" xfId="12980" xr:uid="{78646EDE-CB82-48DF-97E1-7179B9934BCF}"/>
    <cellStyle name="Output 2 16 3 2" xfId="22427" xr:uid="{2016B6EE-4575-45D0-8F33-ADB7676E7D23}"/>
    <cellStyle name="Output 2 16 4" xfId="16692" xr:uid="{7ED70413-53CF-4CC1-B8A7-81862F216E62}"/>
    <cellStyle name="Output 2 17" xfId="8572" xr:uid="{0470425A-28FE-44C3-866A-2AAB70B4A23B}"/>
    <cellStyle name="Output 2 17 2" xfId="12122" xr:uid="{46E1FD9D-5C61-45F9-9C7F-3B2DDD1027DB}"/>
    <cellStyle name="Output 2 17 2 2" xfId="21569" xr:uid="{FC75B654-51BE-49F7-AA99-FDB06847C25E}"/>
    <cellStyle name="Output 2 17 2 3" xfId="25963" xr:uid="{6A4C7BAF-3A50-4D43-AEE5-320284871F0A}"/>
    <cellStyle name="Output 2 17 3" xfId="14275" xr:uid="{3F98199F-2724-4529-828C-2987B59C137E}"/>
    <cellStyle name="Output 2 17 3 2" xfId="23722" xr:uid="{875ECF98-6F8E-40FF-8019-DE77258ABF11}"/>
    <cellStyle name="Output 2 17 4" xfId="18017" xr:uid="{79B9AD12-63E6-4F0F-BFBE-7CFD3E799232}"/>
    <cellStyle name="Output 2 18" xfId="8625" xr:uid="{FA621946-5E35-46A2-8719-C16036F2755B}"/>
    <cellStyle name="Output 2 18 2" xfId="12173" xr:uid="{12A25B80-A9DF-4D33-824E-73F55BE62EAC}"/>
    <cellStyle name="Output 2 18 2 2" xfId="21620" xr:uid="{BBC7AF29-A461-4844-B745-9FB165229B79}"/>
    <cellStyle name="Output 2 18 2 3" xfId="26014" xr:uid="{D452868F-1C4E-4752-8EEE-16485867CEE6}"/>
    <cellStyle name="Output 2 18 3" xfId="14328" xr:uid="{2AB81A7C-9426-4DD3-BD89-4A3F1706C6E8}"/>
    <cellStyle name="Output 2 18 3 2" xfId="23775" xr:uid="{DC541BDA-B486-4F77-B63F-601FA3C3C361}"/>
    <cellStyle name="Output 2 18 4" xfId="18070" xr:uid="{4D6B2689-C1EF-4F61-8192-5020D97978CD}"/>
    <cellStyle name="Output 2 19" xfId="8293" xr:uid="{76A23904-8835-448E-BDC8-14C172267138}"/>
    <cellStyle name="Output 2 19 2" xfId="11890" xr:uid="{371D68AC-39F4-412A-B890-27661CE2064E}"/>
    <cellStyle name="Output 2 19 2 2" xfId="21337" xr:uid="{31EEDF76-C96B-4201-954D-64D7192387DE}"/>
    <cellStyle name="Output 2 19 2 3" xfId="25751" xr:uid="{715C8543-C5A2-47E6-8703-88E6FAC90348}"/>
    <cellStyle name="Output 2 19 3" xfId="14016" xr:uid="{FEA71863-1E5E-4675-8757-DF320A98335D}"/>
    <cellStyle name="Output 2 19 3 2" xfId="23463" xr:uid="{8A90EBE0-F5E0-4E39-8A6C-0AA24642031D}"/>
    <cellStyle name="Output 2 19 4" xfId="17738" xr:uid="{1DA83AF1-765E-454C-8574-FD378EAB91D1}"/>
    <cellStyle name="Output 2 2" xfId="1823" xr:uid="{52926F20-2948-4498-B093-E2FB9FB40F54}"/>
    <cellStyle name="Output 2 2 10" xfId="8488" xr:uid="{AEF312DE-7A48-440C-AE05-8D10ABCC3112}"/>
    <cellStyle name="Output 2 2 10 2" xfId="14192" xr:uid="{EE357463-ED04-44E1-9A66-B387667829EC}"/>
    <cellStyle name="Output 2 2 10 2 2" xfId="23639" xr:uid="{AC48FFD7-B208-4818-A87A-A4EA5436A9AF}"/>
    <cellStyle name="Output 2 2 10 3" xfId="17933" xr:uid="{093405A6-9A1F-4C60-8873-37BBCCF52130}"/>
    <cellStyle name="Output 2 2 11" xfId="27152" xr:uid="{499677CB-28FB-47F9-8C9B-5F838BFE0328}"/>
    <cellStyle name="Output 2 2 12" xfId="27020" xr:uid="{39217669-7C6F-4E8D-BCAC-601AFBA84ADD}"/>
    <cellStyle name="Output 2 2 2" xfId="4154" xr:uid="{5B64D6C8-D678-4444-A3EE-F0E6FE043334}"/>
    <cellStyle name="Output 2 2 2 10" xfId="27331" xr:uid="{C63B85F8-B77F-4534-8C3E-45036AE782B8}"/>
    <cellStyle name="Output 2 2 2 2" xfId="6323" xr:uid="{8AFD818A-FD40-40ED-8785-07E26D88DA9E}"/>
    <cellStyle name="Output 2 2 2 2 2" xfId="6991" xr:uid="{9F9FC9A1-5524-45CC-B7CB-A17A174072D1}"/>
    <cellStyle name="Output 2 2 2 2 2 2" xfId="10721" xr:uid="{A7364664-B4F9-4B8B-B51A-4981E1C1FEF2}"/>
    <cellStyle name="Output 2 2 2 2 2 2 2" xfId="20168" xr:uid="{66C1BB4A-A568-40E4-A2AD-D655790505BA}"/>
    <cellStyle name="Output 2 2 2 2 2 3" xfId="16439" xr:uid="{C9FFC538-FC47-4AB9-8148-3679FBA20051}"/>
    <cellStyle name="Output 2 2 2 2 3" xfId="10052" xr:uid="{FC54CDF4-BB5C-4A87-8F31-65B937003C64}"/>
    <cellStyle name="Output 2 2 2 2 3 2" xfId="19498" xr:uid="{A0662499-CA0A-4CB0-B2CD-731619000B15}"/>
    <cellStyle name="Output 2 2 2 2 4" xfId="15769" xr:uid="{EF4AEEAC-644C-4399-8882-7C23A28D858C}"/>
    <cellStyle name="Output 2 2 2 2 5" xfId="28331" xr:uid="{3CBB299D-C500-46B0-8FA5-7768E8B6573D}"/>
    <cellStyle name="Output 2 2 2 2 6" xfId="28495" xr:uid="{FC555A8B-2D8E-47FF-BE86-81828A336124}"/>
    <cellStyle name="Output 2 2 2 2 7" xfId="27324" xr:uid="{37833FAE-4FA9-4A54-B560-1B1BDE835B9D}"/>
    <cellStyle name="Output 2 2 2 2 8" xfId="28839" xr:uid="{FEFFC96A-4939-43C8-B84E-52B24033FE6B}"/>
    <cellStyle name="Output 2 2 2 3" xfId="7184" xr:uid="{26686EFF-F3B1-4DD2-9F63-315F634304A4}"/>
    <cellStyle name="Output 2 2 2 3 2" xfId="10913" xr:uid="{6809290C-F07E-46E6-AC55-7971A6787967}"/>
    <cellStyle name="Output 2 2 2 3 2 2" xfId="20360" xr:uid="{879CB68D-11A9-44AB-A2D1-5D12E3434408}"/>
    <cellStyle name="Output 2 2 2 3 2 3" xfId="24784" xr:uid="{741F30E4-5A4D-4C1C-8A08-37951367FA93}"/>
    <cellStyle name="Output 2 2 2 3 3" xfId="12919" xr:uid="{250DA67A-F3AD-4078-AEA3-58A1DFC571EB}"/>
    <cellStyle name="Output 2 2 2 3 3 2" xfId="22366" xr:uid="{26BDD78E-5518-44DF-85FB-906B4EFCECB9}"/>
    <cellStyle name="Output 2 2 2 3 4" xfId="16631" xr:uid="{470EF400-A7B0-47AB-9F8A-2D207888241D}"/>
    <cellStyle name="Output 2 2 2 4" xfId="8244" xr:uid="{E6128650-6FF6-4FC2-B582-548CA5881DCA}"/>
    <cellStyle name="Output 2 2 2 4 2" xfId="11849" xr:uid="{3092A201-4662-4AE0-BE0D-339138830D1D}"/>
    <cellStyle name="Output 2 2 2 4 2 2" xfId="21296" xr:uid="{DCD5EB10-0265-4A27-AABA-80BA232816B7}"/>
    <cellStyle name="Output 2 2 2 4 2 3" xfId="25710" xr:uid="{16CDDF26-FD0C-4084-BB77-06D2187F46F2}"/>
    <cellStyle name="Output 2 2 2 4 3" xfId="13967" xr:uid="{6D89284E-1D46-4E96-BDF4-6882190DA7B2}"/>
    <cellStyle name="Output 2 2 2 4 3 2" xfId="23414" xr:uid="{39AF16C0-7BB6-4363-A501-0CBA210FFD89}"/>
    <cellStyle name="Output 2 2 2 4 4" xfId="17689" xr:uid="{B4106F80-0593-4BFF-BAB0-13430DEDFE76}"/>
    <cellStyle name="Output 2 2 2 5" xfId="8703" xr:uid="{1FDFD1C3-3EB5-477D-A8C9-A90CE99FB777}"/>
    <cellStyle name="Output 2 2 2 5 2" xfId="12232" xr:uid="{06533332-E30F-46B8-AB6C-30B1BA16DEC1}"/>
    <cellStyle name="Output 2 2 2 5 2 2" xfId="21679" xr:uid="{B404EA66-EB61-48F7-9ED8-C96AA8910495}"/>
    <cellStyle name="Output 2 2 2 5 2 3" xfId="26073" xr:uid="{37868BA4-FD52-4C38-8FF4-A7FC23EA0255}"/>
    <cellStyle name="Output 2 2 2 5 3" xfId="14406" xr:uid="{F0B03CD1-1E98-43F3-A35F-249AA0EA134D}"/>
    <cellStyle name="Output 2 2 2 5 3 2" xfId="23853" xr:uid="{5742F9FA-1CD0-4E44-8A31-A2A1E1F864B1}"/>
    <cellStyle name="Output 2 2 2 5 4" xfId="18148" xr:uid="{F2FCA28F-F0E3-43B7-B730-170FC2AD2817}"/>
    <cellStyle name="Output 2 2 2 6" xfId="8208" xr:uid="{EC056A1A-55E2-47DB-BF25-A3DC6A401C35}"/>
    <cellStyle name="Output 2 2 2 6 2" xfId="11818" xr:uid="{6B0A2DDC-1728-4A99-931D-60A636E526A4}"/>
    <cellStyle name="Output 2 2 2 6 2 2" xfId="21265" xr:uid="{2B8CA435-C0EF-44FE-A78A-0126A0B9939A}"/>
    <cellStyle name="Output 2 2 2 6 2 3" xfId="25679" xr:uid="{E6D26E51-A108-4E15-996D-F36406B0E768}"/>
    <cellStyle name="Output 2 2 2 6 3" xfId="13931" xr:uid="{177EE628-10AB-4914-8360-50739061055A}"/>
    <cellStyle name="Output 2 2 2 6 3 2" xfId="23378" xr:uid="{8784C66D-25BC-415E-8D5B-35CA9819A8C2}"/>
    <cellStyle name="Output 2 2 2 6 4" xfId="17653" xr:uid="{C8283014-D5E2-4EB4-B3C2-1C9881B95889}"/>
    <cellStyle name="Output 2 2 2 7" xfId="8048" xr:uid="{82172D0C-808E-41D3-8AA5-230FE4119B66}"/>
    <cellStyle name="Output 2 2 2 7 2" xfId="11690" xr:uid="{47068751-0739-46E9-8D96-3993A8E752DA}"/>
    <cellStyle name="Output 2 2 2 7 2 2" xfId="21137" xr:uid="{7225E574-1148-4F68-B4C9-EF7B560A7F85}"/>
    <cellStyle name="Output 2 2 2 7 2 3" xfId="25553" xr:uid="{FDBC9079-4E3D-4B7F-B469-296BCADDA4BD}"/>
    <cellStyle name="Output 2 2 2 7 3" xfId="13773" xr:uid="{E2672E59-D8E5-48AC-9587-8F7CB65FDBE7}"/>
    <cellStyle name="Output 2 2 2 7 3 2" xfId="23220" xr:uid="{4C82307E-A056-403F-BB08-090E8216EB4B}"/>
    <cellStyle name="Output 2 2 2 7 4" xfId="17493" xr:uid="{C5349453-4101-4A34-88AD-64F5C2B9A809}"/>
    <cellStyle name="Output 2 2 2 8" xfId="8147" xr:uid="{BA66A2D9-4347-49E6-9F3B-0DE0805FEC52}"/>
    <cellStyle name="Output 2 2 2 8 2" xfId="13872" xr:uid="{8EC91504-6616-4F94-97E0-CE322CD966D5}"/>
    <cellStyle name="Output 2 2 2 8 2 2" xfId="23319" xr:uid="{628E0FE7-96A4-473C-9B47-B62FBAF9A4B3}"/>
    <cellStyle name="Output 2 2 2 8 3" xfId="17592" xr:uid="{80238ED9-EC65-45F0-96DF-EFEC2A000FDF}"/>
    <cellStyle name="Output 2 2 2 9" xfId="27674" xr:uid="{EC46A624-17A4-475F-892B-C01E1250B5B3}"/>
    <cellStyle name="Output 2 2 3" xfId="5582" xr:uid="{6991D0D3-46EE-4CC8-9101-E2A87FB95B4E}"/>
    <cellStyle name="Output 2 2 3 10" xfId="26789" xr:uid="{498EE11D-6291-417C-B99B-DC9F5D716EB6}"/>
    <cellStyle name="Output 2 2 3 2" xfId="6451" xr:uid="{1439F543-55EA-4566-ACE6-245342C9F6B7}"/>
    <cellStyle name="Output 2 2 3 2 2" xfId="7120" xr:uid="{2D1CBEF1-8958-441F-B1B0-653BCD83ED3D}"/>
    <cellStyle name="Output 2 2 3 2 2 2" xfId="10850" xr:uid="{81363E69-B353-4A5F-936C-47CD38E60944}"/>
    <cellStyle name="Output 2 2 3 2 2 2 2" xfId="20297" xr:uid="{4F2A9C78-EC58-42B1-A905-694768B5811C}"/>
    <cellStyle name="Output 2 2 3 2 2 3" xfId="16568" xr:uid="{B882C819-1FCE-4675-9268-568378C64F97}"/>
    <cellStyle name="Output 2 2 3 2 3" xfId="10181" xr:uid="{B30F0228-186F-4703-A951-01B377844E2F}"/>
    <cellStyle name="Output 2 2 3 2 3 2" xfId="19627" xr:uid="{CA5BFD8A-F431-43D5-B72F-33E180FC5F00}"/>
    <cellStyle name="Output 2 2 3 2 4" xfId="15898" xr:uid="{EB0BE080-8428-40CE-8488-9A372E3B0BB2}"/>
    <cellStyle name="Output 2 2 3 2 5" xfId="28421" xr:uid="{E6615BFA-8004-4C4A-9BBD-D01FCBBE242A}"/>
    <cellStyle name="Output 2 2 3 2 6" xfId="28548" xr:uid="{80D7BCB1-552E-44AA-A2A5-712234BE0C6B}"/>
    <cellStyle name="Output 2 2 3 2 7" xfId="28243" xr:uid="{16671AA5-CA65-479D-8147-8764FBA2366E}"/>
    <cellStyle name="Output 2 2 3 2 8" xfId="28927" xr:uid="{72DD7E83-B6BD-41AA-AFA8-BA2B18B96733}"/>
    <cellStyle name="Output 2 2 3 3" xfId="7149" xr:uid="{132B4434-82E4-4157-8921-7E9B6B92070D}"/>
    <cellStyle name="Output 2 2 3 3 2" xfId="10878" xr:uid="{09637C6F-C9CC-45B3-8534-092C57362FE4}"/>
    <cellStyle name="Output 2 2 3 3 2 2" xfId="20325" xr:uid="{6AE5D6B4-FB00-4B2E-9484-390E8D1E8E0E}"/>
    <cellStyle name="Output 2 2 3 3 2 3" xfId="24749" xr:uid="{D675FEBA-8177-4AA7-B1C9-1E3B2773A439}"/>
    <cellStyle name="Output 2 2 3 3 3" xfId="12884" xr:uid="{81A17F36-99A0-4934-A944-75CDEA1D4585}"/>
    <cellStyle name="Output 2 2 3 3 3 2" xfId="22331" xr:uid="{780AF3C1-3C66-4534-A9D6-3AAA80993DC0}"/>
    <cellStyle name="Output 2 2 3 3 4" xfId="16596" xr:uid="{D8CAC2DA-E0CE-4289-B864-8C12D7D58694}"/>
    <cellStyle name="Output 2 2 3 4" xfId="9181" xr:uid="{211CBEDF-7B01-42D3-ABFE-017A2CE70B5E}"/>
    <cellStyle name="Output 2 2 3 4 2" xfId="12642" xr:uid="{6D3AE948-1EE9-4ED8-B745-A643BE3A648E}"/>
    <cellStyle name="Output 2 2 3 4 2 2" xfId="22089" xr:uid="{BA6D90F1-653E-4B83-BBA4-D7DBC6865C0D}"/>
    <cellStyle name="Output 2 2 3 4 2 3" xfId="26480" xr:uid="{9EFB1AB1-7F3F-444F-AA5B-8C510DCCC25A}"/>
    <cellStyle name="Output 2 2 3 4 3" xfId="14881" xr:uid="{AF435488-4530-46D9-B4D2-735684B5D6B2}"/>
    <cellStyle name="Output 2 2 3 4 3 2" xfId="24328" xr:uid="{5B5B1456-3C72-4A43-AA6E-7CE566D537D5}"/>
    <cellStyle name="Output 2 2 3 4 4" xfId="18626" xr:uid="{913DEEFE-6B0D-4C9D-AA21-7182C1FEEC9D}"/>
    <cellStyle name="Output 2 2 3 5" xfId="9269" xr:uid="{4C6CA0C4-A236-4D77-B90F-68DED734A4C3}"/>
    <cellStyle name="Output 2 2 3 5 2" xfId="12721" xr:uid="{14B333DD-012A-425A-BE17-09C51F28DB33}"/>
    <cellStyle name="Output 2 2 3 5 2 2" xfId="22168" xr:uid="{29CD0E9B-0145-4AE6-A99B-64E580CC485D}"/>
    <cellStyle name="Output 2 2 3 5 2 3" xfId="26558" xr:uid="{65F3EEC7-370A-4790-9C24-24524A8B16D3}"/>
    <cellStyle name="Output 2 2 3 5 3" xfId="14968" xr:uid="{D3783C4B-BE0D-4BED-8C8E-EDEB0C20B97F}"/>
    <cellStyle name="Output 2 2 3 5 3 2" xfId="24415" xr:uid="{73846D94-7184-412D-B1E3-769972E5187D}"/>
    <cellStyle name="Output 2 2 3 5 4" xfId="18714" xr:uid="{EC583A18-8470-4409-A43A-780FCC7A39BF}"/>
    <cellStyle name="Output 2 2 3 6" xfId="9362" xr:uid="{F3D4B79D-D592-4921-825F-673B3E535F6A}"/>
    <cellStyle name="Output 2 2 3 6 2" xfId="12798" xr:uid="{E8677EE6-6947-43A0-B90A-7A267964CF6C}"/>
    <cellStyle name="Output 2 2 3 6 2 2" xfId="22245" xr:uid="{A50D766B-9DE0-4336-AF30-42F59FC78DFF}"/>
    <cellStyle name="Output 2 2 3 6 2 3" xfId="26635" xr:uid="{899EB9E5-829E-473C-9B93-30BDE136DE20}"/>
    <cellStyle name="Output 2 2 3 6 3" xfId="15061" xr:uid="{81D7E5C2-9008-4762-9DDE-24A67B22D901}"/>
    <cellStyle name="Output 2 2 3 6 3 2" xfId="24508" xr:uid="{5DA713DB-A53A-4517-9FEB-A9C8191B6329}"/>
    <cellStyle name="Output 2 2 3 6 4" xfId="18807" xr:uid="{0E101B89-1AC2-47AA-8B3A-D87406D5FA58}"/>
    <cellStyle name="Output 2 2 3 7" xfId="8022" xr:uid="{DEF68C70-9AF5-4E31-A619-DBA95F86D393}"/>
    <cellStyle name="Output 2 2 3 7 2" xfId="11668" xr:uid="{650D5B37-117D-4FD8-BCEF-A78AAA0E33D0}"/>
    <cellStyle name="Output 2 2 3 7 2 2" xfId="21115" xr:uid="{C6AAE427-93EA-4D43-9C33-3E4AB073DA47}"/>
    <cellStyle name="Output 2 2 3 7 2 3" xfId="25533" xr:uid="{8BA6B078-9397-4F5A-9AE1-A23B1E8D9BF8}"/>
    <cellStyle name="Output 2 2 3 7 3" xfId="13749" xr:uid="{3CC4291C-6B49-4983-BFEC-38245D69D1EB}"/>
    <cellStyle name="Output 2 2 3 7 3 2" xfId="23196" xr:uid="{ADF03C7C-21B0-4352-B1FC-11F46746C01F}"/>
    <cellStyle name="Output 2 2 3 7 4" xfId="17467" xr:uid="{99753780-2F85-4996-8CC5-CDDF92E53FB2}"/>
    <cellStyle name="Output 2 2 3 8" xfId="9490" xr:uid="{CA97DA24-2583-4DDD-85EC-B07E4C4D9BBB}"/>
    <cellStyle name="Output 2 2 3 8 2" xfId="15188" xr:uid="{D47BDD85-DAFE-404C-B49B-24176ED5FDC6}"/>
    <cellStyle name="Output 2 2 3 8 2 2" xfId="24635" xr:uid="{02E17E79-813B-4628-A602-FDF2D3A48001}"/>
    <cellStyle name="Output 2 2 3 8 3" xfId="18935" xr:uid="{C997F603-D2BD-48D7-BB20-B6FEDBC60E5B}"/>
    <cellStyle name="Output 2 2 3 9" xfId="27972" xr:uid="{1D933A2A-7ABF-4313-A929-A1CB57E0FA97}"/>
    <cellStyle name="Output 2 2 4" xfId="5975" xr:uid="{07B4BD0D-6347-4D76-9B32-C6BB675D3D9F}"/>
    <cellStyle name="Output 2 2 4 2" xfId="6643" xr:uid="{D03AB275-73FE-47A3-A2D4-5F47259EDA7B}"/>
    <cellStyle name="Output 2 2 4 2 2" xfId="10373" xr:uid="{82818E7E-E52A-413D-8663-921782206620}"/>
    <cellStyle name="Output 2 2 4 2 2 2" xfId="19819" xr:uid="{02971D54-AA64-4E4A-8BC0-6346DE9965FD}"/>
    <cellStyle name="Output 2 2 4 2 3" xfId="16090" xr:uid="{E8BCD54A-E6E6-40FB-ABF1-EC23DA532A20}"/>
    <cellStyle name="Output 2 2 4 3" xfId="9704" xr:uid="{F8F2A651-4339-4BD5-B59B-CA81779CF52C}"/>
    <cellStyle name="Output 2 2 4 3 2" xfId="19149" xr:uid="{200ED2FF-2DD5-4C95-A278-B40B5F73940E}"/>
    <cellStyle name="Output 2 2 4 4" xfId="15420" xr:uid="{64F3072A-9740-4F31-A892-F4BF9FB8B1B9}"/>
    <cellStyle name="Output 2 2 4 5" xfId="28153" xr:uid="{C2215EF9-3BD1-4EB9-90D3-374202D687AF}"/>
    <cellStyle name="Output 2 2 4 6" xfId="27469" xr:uid="{8F88D860-3BA7-4121-8FC9-CC6E30FE82B3}"/>
    <cellStyle name="Output 2 2 4 7" xfId="27262" xr:uid="{94E088DD-D632-4E5C-865D-2DB78C7AC463}"/>
    <cellStyle name="Output 2 2 4 8" xfId="28687" xr:uid="{6F03C599-E9FD-40C8-8CF8-448226D400E8}"/>
    <cellStyle name="Output 2 2 5" xfId="7377" xr:uid="{55E33153-7F9C-4EC7-B45F-9B67561E2FF3}"/>
    <cellStyle name="Output 2 2 5 2" xfId="11106" xr:uid="{B3566332-B26C-404A-B82B-B623CD2B4CE7}"/>
    <cellStyle name="Output 2 2 5 2 2" xfId="20553" xr:uid="{E5661B58-3D52-4CAD-BF7C-9630FFCAA26A}"/>
    <cellStyle name="Output 2 2 5 2 3" xfId="24977" xr:uid="{7D0B29C0-83F6-41FC-9869-67218C2211A2}"/>
    <cellStyle name="Output 2 2 5 3" xfId="13112" xr:uid="{D84645F0-6BD3-404D-909B-DFA207892A69}"/>
    <cellStyle name="Output 2 2 5 3 2" xfId="22559" xr:uid="{82A96C7D-A931-4A4B-963F-EEBFB953431F}"/>
    <cellStyle name="Output 2 2 5 4" xfId="16824" xr:uid="{3778C168-D8B1-40A9-A055-7EED215BD7AE}"/>
    <cellStyle name="Output 2 2 6" xfId="8571" xr:uid="{3976F01A-9351-409E-8848-3BB0B73A9BB4}"/>
    <cellStyle name="Output 2 2 6 2" xfId="12121" xr:uid="{47D21E08-9B58-46D6-A98C-A8A1C7F94BFC}"/>
    <cellStyle name="Output 2 2 6 2 2" xfId="21568" xr:uid="{4AF112CD-26A7-420C-B5B4-8D50F0454CDB}"/>
    <cellStyle name="Output 2 2 6 2 3" xfId="25962" xr:uid="{81F880DF-DDF7-4D7E-8C49-10E2A7BA8A60}"/>
    <cellStyle name="Output 2 2 6 3" xfId="14274" xr:uid="{8458BAA0-9317-49B6-8974-AC81F03AF76D}"/>
    <cellStyle name="Output 2 2 6 3 2" xfId="23721" xr:uid="{CAFC47D3-1BF8-4CB7-853B-9AFC494404B9}"/>
    <cellStyle name="Output 2 2 6 4" xfId="18016" xr:uid="{F40FAF97-E0BF-4CB2-8288-71E8896AD480}"/>
    <cellStyle name="Output 2 2 7" xfId="9068" xr:uid="{B242AB13-31C2-4EF4-B4AE-9F345C520A8C}"/>
    <cellStyle name="Output 2 2 7 2" xfId="12550" xr:uid="{0CED4CC1-1299-4BDC-9F4A-55A4429C9FD6}"/>
    <cellStyle name="Output 2 2 7 2 2" xfId="21997" xr:uid="{CECB5646-A800-4BEE-BAE0-87AC57BBC6DC}"/>
    <cellStyle name="Output 2 2 7 2 3" xfId="26389" xr:uid="{6C0B88B3-E855-4835-A73A-EF16F0BD6DC6}"/>
    <cellStyle name="Output 2 2 7 3" xfId="14769" xr:uid="{F4E52FE1-6766-4356-89C4-53B6EC810ADD}"/>
    <cellStyle name="Output 2 2 7 3 2" xfId="24216" xr:uid="{2B0A3FA5-9B99-4D0D-9367-0C7A341C5684}"/>
    <cellStyle name="Output 2 2 7 4" xfId="18513" xr:uid="{85C2729B-9267-4109-A3F8-BABC4D239FB6}"/>
    <cellStyle name="Output 2 2 8" xfId="8599" xr:uid="{08D26BA5-47BC-4B78-9C37-0117447DF8DE}"/>
    <cellStyle name="Output 2 2 8 2" xfId="12148" xr:uid="{1E773FF0-DB8C-4C0E-8186-63557F1AC3BB}"/>
    <cellStyle name="Output 2 2 8 2 2" xfId="21595" xr:uid="{3A6EFBEB-711E-4404-BC2F-B2228EA326AB}"/>
    <cellStyle name="Output 2 2 8 2 3" xfId="25989" xr:uid="{CB2E9E50-55B3-4A6A-9CAF-1D11B752A9B8}"/>
    <cellStyle name="Output 2 2 8 3" xfId="14302" xr:uid="{C75BA392-2F41-482F-BA27-9A544C9D7A63}"/>
    <cellStyle name="Output 2 2 8 3 2" xfId="23749" xr:uid="{616AA233-0B74-4A42-8CDB-C2E24C9B647F}"/>
    <cellStyle name="Output 2 2 8 4" xfId="18044" xr:uid="{CD4EE5FD-1CB6-4FEF-B2F1-F2B08DB56903}"/>
    <cellStyle name="Output 2 2 9" xfId="8710" xr:uid="{9DA42112-37FD-4E69-975D-69D31F16D0FA}"/>
    <cellStyle name="Output 2 2 9 2" xfId="12238" xr:uid="{BF7F6530-C083-42F4-8E95-D62E5A14410E}"/>
    <cellStyle name="Output 2 2 9 2 2" xfId="21685" xr:uid="{252FC62D-65D3-4D73-B124-7EA50B237BED}"/>
    <cellStyle name="Output 2 2 9 2 3" xfId="26079" xr:uid="{49A16C3A-488E-4046-AF60-2FC750441050}"/>
    <cellStyle name="Output 2 2 9 3" xfId="14413" xr:uid="{5410C031-5EE0-4884-A440-1D3D384B7E92}"/>
    <cellStyle name="Output 2 2 9 3 2" xfId="23860" xr:uid="{35C6A963-8E98-4107-A270-778B5E2C8740}"/>
    <cellStyle name="Output 2 2 9 4" xfId="18155" xr:uid="{611A477D-1482-4F11-914F-2D2555660003}"/>
    <cellStyle name="Output 2 20" xfId="9314" xr:uid="{090B0D16-7ADC-4ECD-BBE4-DC2134C4F721}"/>
    <cellStyle name="Output 2 20 2" xfId="12756" xr:uid="{8AE8CF09-BF69-4C64-B594-D1B4F14596CF}"/>
    <cellStyle name="Output 2 20 2 2" xfId="22203" xr:uid="{BC891557-5BCE-458C-943A-3691A4661FD9}"/>
    <cellStyle name="Output 2 20 2 3" xfId="26593" xr:uid="{8DF14BE3-730C-4A26-9965-8AC8170E593B}"/>
    <cellStyle name="Output 2 20 3" xfId="15013" xr:uid="{15FB4C73-D300-4B60-B62A-D9C3F247CDD7}"/>
    <cellStyle name="Output 2 20 3 2" xfId="24460" xr:uid="{B8925853-343E-40AD-8CA3-12B4294984C1}"/>
    <cellStyle name="Output 2 20 4" xfId="18759" xr:uid="{0CFB3E32-756E-488E-8FE5-0BECE1D4758D}"/>
    <cellStyle name="Output 2 21" xfId="8351" xr:uid="{CE627605-D4E8-4605-8F5D-FE55D7988C51}"/>
    <cellStyle name="Output 2 21 2" xfId="14073" xr:uid="{6C111565-0D22-4236-BBB1-59247D443B96}"/>
    <cellStyle name="Output 2 21 2 2" xfId="23520" xr:uid="{25BB6F2D-D003-4141-9DCE-C2A440D892F4}"/>
    <cellStyle name="Output 2 21 3" xfId="17796" xr:uid="{4DD6744E-FBE3-4512-B54B-4E6D2BB54F64}"/>
    <cellStyle name="Output 2 22" xfId="27149" xr:uid="{759C0D3F-E468-4C79-BF76-59FE437EC2B6}"/>
    <cellStyle name="Output 2 23" xfId="27021" xr:uid="{1C596363-69F2-4FC3-9889-154CAE27E5DF}"/>
    <cellStyle name="Output 2 24" xfId="29057" xr:uid="{9A600446-D9A3-4CC1-8C79-362CE80A39E8}"/>
    <cellStyle name="Output 2 25" xfId="1820" xr:uid="{459B01B9-C6AC-4E02-8224-D7AB7B8830D1}"/>
    <cellStyle name="Output 2 3" xfId="1824" xr:uid="{C02E8013-C02A-4BE1-A700-3382649D8F74}"/>
    <cellStyle name="Output 2 3 10" xfId="8105" xr:uid="{DDA8D747-1484-485A-8E1B-81BB767CEBB5}"/>
    <cellStyle name="Output 2 3 10 2" xfId="13830" xr:uid="{45263455-B780-4085-9BF0-5D70EEDAD131}"/>
    <cellStyle name="Output 2 3 10 2 2" xfId="23277" xr:uid="{231E360A-361A-4CBF-A150-33722E587B53}"/>
    <cellStyle name="Output 2 3 10 3" xfId="17550" xr:uid="{8E613178-289B-4FDD-A921-3BBB65837D56}"/>
    <cellStyle name="Output 2 3 11" xfId="27153" xr:uid="{FA6BED06-8AC1-4310-A7E8-DDBF100E4BA6}"/>
    <cellStyle name="Output 2 3 12" xfId="27854" xr:uid="{BE77BB30-07C8-41E3-8220-7AB6FE42FD14}"/>
    <cellStyle name="Output 2 3 2" xfId="4155" xr:uid="{5F6FBDF8-F847-4C36-B7A7-7A93FF1E4576}"/>
    <cellStyle name="Output 2 3 2 10" xfId="27337" xr:uid="{4E6252C6-3FAF-4E64-BDFB-032E14C67956}"/>
    <cellStyle name="Output 2 3 2 2" xfId="6324" xr:uid="{E93C406C-E383-4BA6-ADA9-778EEF1D571B}"/>
    <cellStyle name="Output 2 3 2 2 2" xfId="6992" xr:uid="{0A6DE89D-707D-42A6-B2E5-8FD0DA121164}"/>
    <cellStyle name="Output 2 3 2 2 2 2" xfId="10722" xr:uid="{4C50A405-C779-4057-AC4A-A4398AAB6550}"/>
    <cellStyle name="Output 2 3 2 2 2 2 2" xfId="20169" xr:uid="{B8E10C37-3B11-4E0D-BA67-99AB83D567BC}"/>
    <cellStyle name="Output 2 3 2 2 2 3" xfId="16440" xr:uid="{D57DA584-5A19-4AAE-8FAA-AA6F4075900B}"/>
    <cellStyle name="Output 2 3 2 2 3" xfId="10053" xr:uid="{5C64989C-40E0-49EA-846C-22920322F425}"/>
    <cellStyle name="Output 2 3 2 2 3 2" xfId="19499" xr:uid="{946FAC6C-3EB8-4850-9A0F-DAEF99F83629}"/>
    <cellStyle name="Output 2 3 2 2 4" xfId="15770" xr:uid="{CA4E444A-04D2-4ED5-B802-3F8A83544CA8}"/>
    <cellStyle name="Output 2 3 2 2 5" xfId="28332" xr:uid="{C4269AF4-8499-401F-A289-8121359630A7}"/>
    <cellStyle name="Output 2 3 2 2 6" xfId="28496" xr:uid="{3E74864F-1E73-465A-9B48-CDEC6A7164F6}"/>
    <cellStyle name="Output 2 3 2 2 7" xfId="28434" xr:uid="{7CFFCBC2-2618-412F-8F1C-F30DE442FDEB}"/>
    <cellStyle name="Output 2 3 2 2 8" xfId="28840" xr:uid="{1145448F-3109-4642-8765-5E5FB4E068C6}"/>
    <cellStyle name="Output 2 3 2 3" xfId="7183" xr:uid="{6FBB1D12-BAF8-4450-BAC1-8ED579095E2C}"/>
    <cellStyle name="Output 2 3 2 3 2" xfId="10912" xr:uid="{4AA118FE-231C-40B1-A5FE-6FFF26BF295B}"/>
    <cellStyle name="Output 2 3 2 3 2 2" xfId="20359" xr:uid="{163C3A8D-46CE-40CB-9A6A-1ED6654FC013}"/>
    <cellStyle name="Output 2 3 2 3 2 3" xfId="24783" xr:uid="{70FEFC57-B8ED-4729-A5EF-F19A8130968C}"/>
    <cellStyle name="Output 2 3 2 3 3" xfId="12918" xr:uid="{6B6F54F3-AD79-4BF3-B904-B6A76C96996B}"/>
    <cellStyle name="Output 2 3 2 3 3 2" xfId="22365" xr:uid="{ED0989F3-70E1-41A1-846C-95981F97C157}"/>
    <cellStyle name="Output 2 3 2 3 4" xfId="16630" xr:uid="{0323D4BB-24D5-4E16-B1E4-6CEF268DC242}"/>
    <cellStyle name="Output 2 3 2 4" xfId="7695" xr:uid="{FF544A84-A251-47B3-B54C-0FB1F057122E}"/>
    <cellStyle name="Output 2 3 2 4 2" xfId="11385" xr:uid="{3C48AB1A-3772-4424-BF04-A6EDA3B1F84D}"/>
    <cellStyle name="Output 2 3 2 4 2 2" xfId="20832" xr:uid="{FF9B3663-A70C-4511-9ED5-552CF2C763B3}"/>
    <cellStyle name="Output 2 3 2 4 2 3" xfId="25251" xr:uid="{FA70B32E-3F48-4E3B-9AA9-1A8DF4177ABA}"/>
    <cellStyle name="Output 2 3 2 4 3" xfId="13423" xr:uid="{6415DCE4-BF15-49F9-BDBB-D08112C524FD}"/>
    <cellStyle name="Output 2 3 2 4 3 2" xfId="22870" xr:uid="{3C282D0D-5D15-46D8-9A2B-A4DADF0D8334}"/>
    <cellStyle name="Output 2 3 2 4 4" xfId="17140" xr:uid="{D09FBD4A-2255-4B58-9A3B-87F94A35FE7D}"/>
    <cellStyle name="Output 2 3 2 5" xfId="8704" xr:uid="{13603744-676A-4684-9374-9E1AD7E3A659}"/>
    <cellStyle name="Output 2 3 2 5 2" xfId="12233" xr:uid="{7EC69F1F-ED76-4F93-AA41-86C546C1C882}"/>
    <cellStyle name="Output 2 3 2 5 2 2" xfId="21680" xr:uid="{A7B20332-DB3A-4EDB-BA56-23B2416070A6}"/>
    <cellStyle name="Output 2 3 2 5 2 3" xfId="26074" xr:uid="{DCD46C80-76B2-4A7D-B7EA-0C143754E07E}"/>
    <cellStyle name="Output 2 3 2 5 3" xfId="14407" xr:uid="{8A61FD12-5DB2-4512-8907-F446A3D8A429}"/>
    <cellStyle name="Output 2 3 2 5 3 2" xfId="23854" xr:uid="{23995F69-D6DC-4134-AC65-04139B58D7BB}"/>
    <cellStyle name="Output 2 3 2 5 4" xfId="18149" xr:uid="{6A6A3CD0-08BE-4F0B-971A-14C79A555FCA}"/>
    <cellStyle name="Output 2 3 2 6" xfId="8884" xr:uid="{FB9F850D-0C03-4C4D-87C4-7712F8A90117}"/>
    <cellStyle name="Output 2 3 2 6 2" xfId="12380" xr:uid="{F962D7C4-19EF-4FEB-8BC0-757CA40DEE6D}"/>
    <cellStyle name="Output 2 3 2 6 2 2" xfId="21827" xr:uid="{C3CE97AE-FE70-43C1-9C20-0A522DC8DB04}"/>
    <cellStyle name="Output 2 3 2 6 2 3" xfId="26219" xr:uid="{3B2D47E0-AD88-4B09-9477-CC5BEB70326B}"/>
    <cellStyle name="Output 2 3 2 6 3" xfId="14585" xr:uid="{3171BAF9-7E16-4CE0-A7C2-6896715A6B47}"/>
    <cellStyle name="Output 2 3 2 6 3 2" xfId="24032" xr:uid="{7EB5817D-155A-4828-B9DC-4EC58622C445}"/>
    <cellStyle name="Output 2 3 2 6 4" xfId="18329" xr:uid="{FFEE352F-BCCB-444C-88C9-33EA782A79CA}"/>
    <cellStyle name="Output 2 3 2 7" xfId="9177" xr:uid="{C0D2B688-C1E2-4DFF-B4D7-BF9BEDC0685C}"/>
    <cellStyle name="Output 2 3 2 7 2" xfId="12638" xr:uid="{BAF5D326-2114-4BBA-969F-9A2D70430BA2}"/>
    <cellStyle name="Output 2 3 2 7 2 2" xfId="22085" xr:uid="{F946C949-6BD1-4595-8AF7-8D1222B63251}"/>
    <cellStyle name="Output 2 3 2 7 2 3" xfId="26476" xr:uid="{FDFBDA0E-83F0-44A0-83D7-8997507F0A7B}"/>
    <cellStyle name="Output 2 3 2 7 3" xfId="14877" xr:uid="{303E1594-D770-4F1B-BB36-39142784CE51}"/>
    <cellStyle name="Output 2 3 2 7 3 2" xfId="24324" xr:uid="{EA1DAF73-5EE6-4BB1-BFD3-035FA1EA0BAB}"/>
    <cellStyle name="Output 2 3 2 7 4" xfId="18622" xr:uid="{8717F5A0-7D0E-45B2-8449-1E6D0B2D3ADA}"/>
    <cellStyle name="Output 2 3 2 8" xfId="8887" xr:uid="{CD6DF718-CC36-48D0-8DF1-6E2D64AF962B}"/>
    <cellStyle name="Output 2 3 2 8 2" xfId="14588" xr:uid="{917E5D85-C46B-47E4-A217-15B1324B848D}"/>
    <cellStyle name="Output 2 3 2 8 2 2" xfId="24035" xr:uid="{A23F1E7D-52D9-496A-981E-40111C23FFF8}"/>
    <cellStyle name="Output 2 3 2 8 3" xfId="18332" xr:uid="{6C81EB75-EF56-4FAB-AE76-6053BD41ACCE}"/>
    <cellStyle name="Output 2 3 2 9" xfId="27675" xr:uid="{D093BFF7-3D0D-468D-BAF4-A68E9EFAA1E1}"/>
    <cellStyle name="Output 2 3 3" xfId="5583" xr:uid="{C1C3C76E-F00A-4EB6-BF41-346D5B3EFCFB}"/>
    <cellStyle name="Output 2 3 3 10" xfId="27767" xr:uid="{AB8F009A-5BC5-49A2-BB16-E0D2FD09AE7B}"/>
    <cellStyle name="Output 2 3 3 2" xfId="6452" xr:uid="{7BBF5FB6-DD02-4DEA-9C4A-8C5D11D8B46D}"/>
    <cellStyle name="Output 2 3 3 2 2" xfId="7121" xr:uid="{32845CC0-6B2C-4075-92F9-7AEC91CD4654}"/>
    <cellStyle name="Output 2 3 3 2 2 2" xfId="10851" xr:uid="{9A91AF01-B6C1-4444-89D7-06A65CAACA83}"/>
    <cellStyle name="Output 2 3 3 2 2 2 2" xfId="20298" xr:uid="{C71EEBA3-89F4-47E6-8D74-A3D7E916A12A}"/>
    <cellStyle name="Output 2 3 3 2 2 3" xfId="16569" xr:uid="{34F11EA1-F9D2-4166-99FB-F48DA5CACE3B}"/>
    <cellStyle name="Output 2 3 3 2 3" xfId="10182" xr:uid="{8AB0CD23-426E-488C-A8E0-413B56B746CE}"/>
    <cellStyle name="Output 2 3 3 2 3 2" xfId="19628" xr:uid="{D18ADB85-99D8-472B-B6DB-E11362AFFA9C}"/>
    <cellStyle name="Output 2 3 3 2 4" xfId="15899" xr:uid="{63ACC66E-9521-437A-A216-E6BD7F667AFD}"/>
    <cellStyle name="Output 2 3 3 2 5" xfId="28422" xr:uid="{0A9E80B3-BE12-413D-8D69-5DD68653F321}"/>
    <cellStyle name="Output 2 3 3 2 6" xfId="28549" xr:uid="{1161E7DC-268A-48F0-BCA2-0A85EB377729}"/>
    <cellStyle name="Output 2 3 3 2 7" xfId="27441" xr:uid="{B43B8997-5237-444D-BE7C-DF373E6C1499}"/>
    <cellStyle name="Output 2 3 3 2 8" xfId="28928" xr:uid="{4586582B-5A98-40DD-8CC5-D36BCA1137D1}"/>
    <cellStyle name="Output 2 3 3 3" xfId="7435" xr:uid="{943762DF-4A11-48C3-9122-EA03411E015F}"/>
    <cellStyle name="Output 2 3 3 3 2" xfId="11164" xr:uid="{F5C672C9-122B-4285-92C9-2F2ABFBE6F16}"/>
    <cellStyle name="Output 2 3 3 3 2 2" xfId="20611" xr:uid="{C3F30A49-0810-4D96-A8C7-0E62A274B97E}"/>
    <cellStyle name="Output 2 3 3 3 2 3" xfId="25035" xr:uid="{CC040F7A-D108-4F2F-872E-F67AE245AE7A}"/>
    <cellStyle name="Output 2 3 3 3 3" xfId="13170" xr:uid="{C8FE1A02-46A7-4057-BB01-CA71DCD5D1E0}"/>
    <cellStyle name="Output 2 3 3 3 3 2" xfId="22617" xr:uid="{21FE22DA-173C-40B5-8ABA-42A45141FA67}"/>
    <cellStyle name="Output 2 3 3 3 4" xfId="16882" xr:uid="{985A188B-EAAE-44DB-8B32-76E38429F4D1}"/>
    <cellStyle name="Output 2 3 3 4" xfId="7556" xr:uid="{F3285264-0D27-4133-8060-B2010A0CA8D6}"/>
    <cellStyle name="Output 2 3 3 4 2" xfId="11278" xr:uid="{5EB6308D-C060-4422-BC48-53CD67DA6842}"/>
    <cellStyle name="Output 2 3 3 4 2 2" xfId="20725" xr:uid="{294D33FE-9206-4196-8ADB-4B29D1D62C2A}"/>
    <cellStyle name="Output 2 3 3 4 2 3" xfId="25145" xr:uid="{07FB2437-FAF8-4A56-9020-78B7D2692EAB}"/>
    <cellStyle name="Output 2 3 3 4 3" xfId="13285" xr:uid="{45200A85-478E-44B5-A3CE-D14DE79931C1}"/>
    <cellStyle name="Output 2 3 3 4 3 2" xfId="22732" xr:uid="{76676CB8-56F2-4115-AC05-192832A1CEBB}"/>
    <cellStyle name="Output 2 3 3 4 4" xfId="17001" xr:uid="{9A14C98F-2E03-4C68-9199-FDD3931F85EF}"/>
    <cellStyle name="Output 2 3 3 5" xfId="9270" xr:uid="{9051D32A-4054-427B-B5E1-6830DA2305DD}"/>
    <cellStyle name="Output 2 3 3 5 2" xfId="12722" xr:uid="{33E18073-1CE3-4A65-A720-742C4EA1326E}"/>
    <cellStyle name="Output 2 3 3 5 2 2" xfId="22169" xr:uid="{0F83A23B-5168-4162-9DFC-861EED6F1183}"/>
    <cellStyle name="Output 2 3 3 5 2 3" xfId="26559" xr:uid="{97599F51-DDF6-4BD1-9371-31722D9F2C0A}"/>
    <cellStyle name="Output 2 3 3 5 3" xfId="14969" xr:uid="{61DCE23E-ABF0-4D1B-BA30-0D14FBBF22B3}"/>
    <cellStyle name="Output 2 3 3 5 3 2" xfId="24416" xr:uid="{4EEEA4FA-9963-4979-BFF9-B0F6012265AC}"/>
    <cellStyle name="Output 2 3 3 5 4" xfId="18715" xr:uid="{480D418F-DDC6-40C6-87D4-2D5B80654D4D}"/>
    <cellStyle name="Output 2 3 3 6" xfId="9363" xr:uid="{38BF3C64-CD42-458B-9277-BB0621A9AD1C}"/>
    <cellStyle name="Output 2 3 3 6 2" xfId="12799" xr:uid="{645743E6-C62D-42C3-99AD-487BDB2B045C}"/>
    <cellStyle name="Output 2 3 3 6 2 2" xfId="22246" xr:uid="{149CD23A-B538-4E2A-B5B8-EF68E9D2659E}"/>
    <cellStyle name="Output 2 3 3 6 2 3" xfId="26636" xr:uid="{54D92052-348F-4CAB-BF53-43E0D8942476}"/>
    <cellStyle name="Output 2 3 3 6 3" xfId="15062" xr:uid="{8ECC9D02-C604-4947-9ED8-C2F380C1C5D8}"/>
    <cellStyle name="Output 2 3 3 6 3 2" xfId="24509" xr:uid="{1FCE0723-169E-41A9-BD8F-4F006998F624}"/>
    <cellStyle name="Output 2 3 3 6 4" xfId="18808" xr:uid="{E6B728B5-8C58-4AD9-9712-D2EFF3504AA4}"/>
    <cellStyle name="Output 2 3 3 7" xfId="8772" xr:uid="{D4BE9C3A-C286-4851-B119-36591AF9E3EE}"/>
    <cellStyle name="Output 2 3 3 7 2" xfId="12289" xr:uid="{6F391E39-B881-466A-87B1-6C8A1BC06B44}"/>
    <cellStyle name="Output 2 3 3 7 2 2" xfId="21736" xr:uid="{EED33634-73BB-48D9-919A-B9D5D0B17A45}"/>
    <cellStyle name="Output 2 3 3 7 2 3" xfId="26129" xr:uid="{F2AFF04C-E1FE-4B95-A4DC-D5F48B8D32BC}"/>
    <cellStyle name="Output 2 3 3 7 3" xfId="14474" xr:uid="{BA5B2CE5-6A61-4618-8523-A6B96A83465C}"/>
    <cellStyle name="Output 2 3 3 7 3 2" xfId="23921" xr:uid="{C311C6A7-440D-4E92-9C9B-F097F42AD8C8}"/>
    <cellStyle name="Output 2 3 3 7 4" xfId="18217" xr:uid="{C653F682-D43D-41B7-8EE3-809D3F64AD6E}"/>
    <cellStyle name="Output 2 3 3 8" xfId="9491" xr:uid="{348D7492-33B7-428C-A290-3C45D60AA4E4}"/>
    <cellStyle name="Output 2 3 3 8 2" xfId="15189" xr:uid="{D1F7EE47-06E3-4A29-9E70-B2181C2455C9}"/>
    <cellStyle name="Output 2 3 3 8 2 2" xfId="24636" xr:uid="{2CBDD40A-7111-4578-87D7-6EB873BF20E2}"/>
    <cellStyle name="Output 2 3 3 8 3" xfId="18936" xr:uid="{696B3438-672C-4B6D-97FA-4B34ACA6B1D5}"/>
    <cellStyle name="Output 2 3 3 9" xfId="27973" xr:uid="{DEBF4BE6-CF58-46A0-B302-E3644D6DD186}"/>
    <cellStyle name="Output 2 3 4" xfId="5976" xr:uid="{6615F9DE-D0A6-4B6D-88CB-66B77D636B12}"/>
    <cellStyle name="Output 2 3 4 2" xfId="6644" xr:uid="{3D8D3E8C-F9F4-4F9E-9E3F-8936E2208ACF}"/>
    <cellStyle name="Output 2 3 4 2 2" xfId="10374" xr:uid="{84A75938-60FB-460F-8CA9-8A2A63F03A91}"/>
    <cellStyle name="Output 2 3 4 2 2 2" xfId="19820" xr:uid="{23B94E9A-EF75-48CB-B294-4B40C16D7D92}"/>
    <cellStyle name="Output 2 3 4 2 3" xfId="16091" xr:uid="{68852FAE-FC0A-4906-A181-3437E9D842BA}"/>
    <cellStyle name="Output 2 3 4 3" xfId="9705" xr:uid="{E40998B3-40F7-4144-850D-142CAF9C5E68}"/>
    <cellStyle name="Output 2 3 4 3 2" xfId="19150" xr:uid="{E5DBD1BF-E2F6-45B4-95EB-E17B34A0CE45}"/>
    <cellStyle name="Output 2 3 4 4" xfId="15421" xr:uid="{FCB44723-FC87-4BE9-81E9-13754F81A01B}"/>
    <cellStyle name="Output 2 3 4 5" xfId="28154" xr:uid="{12BA9E9B-F38C-48D3-A47E-8CF201BDCA83}"/>
    <cellStyle name="Output 2 3 4 6" xfId="27221" xr:uid="{13B98B86-51F5-4531-92DB-177BDC679856}"/>
    <cellStyle name="Output 2 3 4 7" xfId="27371" xr:uid="{B1F5CFE6-9A19-4EDF-9E67-D545EEFC9351}"/>
    <cellStyle name="Output 2 3 4 8" xfId="28688" xr:uid="{A0354912-DBC8-4398-A438-32D7F7ACF25E}"/>
    <cellStyle name="Output 2 3 5" xfId="7244" xr:uid="{310DD420-3CDE-4E60-A8AD-353A55AE2F47}"/>
    <cellStyle name="Output 2 3 5 2" xfId="10973" xr:uid="{028F32B0-F9D6-4D53-82EF-C25160DBCCD0}"/>
    <cellStyle name="Output 2 3 5 2 2" xfId="20420" xr:uid="{7FE58079-0F9B-4D23-9FF9-931904FEC836}"/>
    <cellStyle name="Output 2 3 5 2 3" xfId="24844" xr:uid="{622FF8A9-4BBB-439A-B38F-6F3E888F2A10}"/>
    <cellStyle name="Output 2 3 5 3" xfId="12979" xr:uid="{EA746528-C223-47F7-B04B-56EF9B251E48}"/>
    <cellStyle name="Output 2 3 5 3 2" xfId="22426" xr:uid="{BE3BCA40-54DE-4D03-97F8-AD5358CDC07C}"/>
    <cellStyle name="Output 2 3 5 4" xfId="16691" xr:uid="{66967705-A1D7-4BD4-9C33-65A33C1447F3}"/>
    <cellStyle name="Output 2 3 6" xfId="7971" xr:uid="{17704A15-ED06-42B3-A873-2E1949A0101B}"/>
    <cellStyle name="Output 2 3 6 2" xfId="11622" xr:uid="{8518E925-610F-453B-BE4F-ADF2A290D3AF}"/>
    <cellStyle name="Output 2 3 6 2 2" xfId="21069" xr:uid="{0EDEDFD0-C6CD-46B5-BC21-C184DF441F2D}"/>
    <cellStyle name="Output 2 3 6 2 3" xfId="25487" xr:uid="{37229952-E949-4679-946B-5CCF4814885E}"/>
    <cellStyle name="Output 2 3 6 3" xfId="13698" xr:uid="{AB6584B5-5887-4452-A634-734F38F88B6F}"/>
    <cellStyle name="Output 2 3 6 3 2" xfId="23145" xr:uid="{7325C1D7-FF96-4487-925A-5D0E837E66C8}"/>
    <cellStyle name="Output 2 3 6 4" xfId="17416" xr:uid="{B75F43C5-63B8-4892-9CD9-3DBA01788255}"/>
    <cellStyle name="Output 2 3 7" xfId="7598" xr:uid="{0A8A5E87-0125-4DF4-87DA-CDCC7C688C20}"/>
    <cellStyle name="Output 2 3 7 2" xfId="11311" xr:uid="{4F8EE1BE-9BF6-4410-8F8A-5A88A968218D}"/>
    <cellStyle name="Output 2 3 7 2 2" xfId="20758" xr:uid="{23F74B66-0A5B-4A43-8182-8B3FE2C44D9A}"/>
    <cellStyle name="Output 2 3 7 2 3" xfId="25177" xr:uid="{766CE1F9-5CBE-4B16-91F2-1CFD4B6DA25F}"/>
    <cellStyle name="Output 2 3 7 3" xfId="13326" xr:uid="{43E92B4F-8565-4C37-9906-5B36DC39E8BC}"/>
    <cellStyle name="Output 2 3 7 3 2" xfId="22773" xr:uid="{F287AD30-1833-489E-A070-B584C056DC32}"/>
    <cellStyle name="Output 2 3 7 4" xfId="17043" xr:uid="{76E56857-3756-4641-807F-4A52003A24BC}"/>
    <cellStyle name="Output 2 3 8" xfId="8523" xr:uid="{A16CDED6-B238-4105-B9C5-C51329DC414C}"/>
    <cellStyle name="Output 2 3 8 2" xfId="12079" xr:uid="{58BE692A-946D-427C-9AAE-4228F6E08392}"/>
    <cellStyle name="Output 2 3 8 2 2" xfId="21526" xr:uid="{7D500F64-EB4D-4448-A6FE-C7DAF9FA7AD2}"/>
    <cellStyle name="Output 2 3 8 2 3" xfId="25921" xr:uid="{A0289474-8BB1-4284-A006-01A4C8115F51}"/>
    <cellStyle name="Output 2 3 8 3" xfId="14227" xr:uid="{63E2118E-62EC-41E4-BCB7-ED2C7044123C}"/>
    <cellStyle name="Output 2 3 8 3 2" xfId="23674" xr:uid="{1875F43D-9FF8-41BF-8FF0-F7D507242A8A}"/>
    <cellStyle name="Output 2 3 8 4" xfId="17968" xr:uid="{3F975D4C-7851-4FCD-872B-07FB9A332C7F}"/>
    <cellStyle name="Output 2 3 9" xfId="8694" xr:uid="{1513CCF8-ACED-4CE4-A8D4-76119EAED039}"/>
    <cellStyle name="Output 2 3 9 2" xfId="12224" xr:uid="{903D4329-7C32-41D9-9E90-336B2E6AD7DF}"/>
    <cellStyle name="Output 2 3 9 2 2" xfId="21671" xr:uid="{77C5F415-B148-4C34-996A-192E2DF20BB0}"/>
    <cellStyle name="Output 2 3 9 2 3" xfId="26065" xr:uid="{F6FBA6D4-424F-433D-9361-6835E88DE4D4}"/>
    <cellStyle name="Output 2 3 9 3" xfId="14397" xr:uid="{D1573B32-BCC0-4BAA-BE90-F950365C1D04}"/>
    <cellStyle name="Output 2 3 9 3 2" xfId="23844" xr:uid="{A7969A90-8215-4480-A7CC-F919FD92407D}"/>
    <cellStyle name="Output 2 3 9 4" xfId="18139" xr:uid="{AC93670F-6D08-4FFB-9D54-DAE09E44A843}"/>
    <cellStyle name="Output 2 4" xfId="1825" xr:uid="{5418A710-50FD-4CA7-8105-03825EA23404}"/>
    <cellStyle name="Output 2 4 10" xfId="8163" xr:uid="{B9C78A16-8BFA-4941-93E0-52ED49FE30A5}"/>
    <cellStyle name="Output 2 4 10 2" xfId="13886" xr:uid="{03CEF118-F40B-4C93-B7DA-B33030E46405}"/>
    <cellStyle name="Output 2 4 10 2 2" xfId="23333" xr:uid="{A88399BC-38C8-4E8F-91AF-498DA9774127}"/>
    <cellStyle name="Output 2 4 10 3" xfId="17608" xr:uid="{8F287B61-8B03-4881-ADAB-25614C5F8B37}"/>
    <cellStyle name="Output 2 4 11" xfId="27154" xr:uid="{8B752549-9459-4109-8265-E7E929AAEC6B}"/>
    <cellStyle name="Output 2 4 12" xfId="27510" xr:uid="{9B389518-9D9A-48B6-A002-A79D91403F08}"/>
    <cellStyle name="Output 2 4 2" xfId="4156" xr:uid="{8B0629DD-1F19-49C6-B6FF-E56181EF5707}"/>
    <cellStyle name="Output 2 4 2 10" xfId="27336" xr:uid="{015132F7-957C-4AD7-91E4-23EDCC7AA2A9}"/>
    <cellStyle name="Output 2 4 2 2" xfId="6325" xr:uid="{4FB5963B-C29E-46BF-BE72-48B3B1F0DF44}"/>
    <cellStyle name="Output 2 4 2 2 2" xfId="6993" xr:uid="{6D945246-895A-45CA-9138-7F79A0978A18}"/>
    <cellStyle name="Output 2 4 2 2 2 2" xfId="10723" xr:uid="{D849EA90-00C2-4631-B84C-2FC84E259ECA}"/>
    <cellStyle name="Output 2 4 2 2 2 2 2" xfId="20170" xr:uid="{91BE528E-7261-4253-80CC-69FC29D4FD59}"/>
    <cellStyle name="Output 2 4 2 2 2 3" xfId="16441" xr:uid="{4466428E-C17D-450F-97B4-05749FD60A5A}"/>
    <cellStyle name="Output 2 4 2 2 3" xfId="10054" xr:uid="{88F4947D-48E9-425F-9837-D24BB1C74417}"/>
    <cellStyle name="Output 2 4 2 2 3 2" xfId="19500" xr:uid="{302E10B9-A411-4569-8932-01768A368458}"/>
    <cellStyle name="Output 2 4 2 2 4" xfId="15771" xr:uid="{DAACE16F-6847-478E-9B71-71E6F63653FD}"/>
    <cellStyle name="Output 2 4 2 2 5" xfId="28333" xr:uid="{517EA184-02AC-4837-AA3D-590D324425C2}"/>
    <cellStyle name="Output 2 4 2 2 6" xfId="28497" xr:uid="{71165C23-76F3-4C99-A7E8-BA27A25B5867}"/>
    <cellStyle name="Output 2 4 2 2 7" xfId="27274" xr:uid="{AD87D730-DA11-4C3C-966A-184A28775137}"/>
    <cellStyle name="Output 2 4 2 2 8" xfId="28841" xr:uid="{F4693A0B-CC87-4EED-AC5A-9F0916042DCC}"/>
    <cellStyle name="Output 2 4 2 3" xfId="7182" xr:uid="{87111238-CAAE-4A72-B3E3-2EB948BA2652}"/>
    <cellStyle name="Output 2 4 2 3 2" xfId="10911" xr:uid="{7BC48C6B-8AD0-464E-B8E2-25A1D36714D2}"/>
    <cellStyle name="Output 2 4 2 3 2 2" xfId="20358" xr:uid="{E9353FD1-5D17-4BAD-8EFD-B0C4FE0AFBE0}"/>
    <cellStyle name="Output 2 4 2 3 2 3" xfId="24782" xr:uid="{BE31A84D-D9EC-4231-B76F-CABB44D1D138}"/>
    <cellStyle name="Output 2 4 2 3 3" xfId="12917" xr:uid="{735787C8-B5E0-48B5-8A74-93A57B93188B}"/>
    <cellStyle name="Output 2 4 2 3 3 2" xfId="22364" xr:uid="{7A5B3933-B863-4645-A16B-0C2453AB33D6}"/>
    <cellStyle name="Output 2 4 2 3 4" xfId="16629" xr:uid="{9CD3E5C3-1F20-4D96-BF53-D38C1B241AD6}"/>
    <cellStyle name="Output 2 4 2 4" xfId="8243" xr:uid="{676260A1-83EA-4240-98BD-0F66CA1C6990}"/>
    <cellStyle name="Output 2 4 2 4 2" xfId="11848" xr:uid="{A3E6C3C5-3FFE-41C7-9EC9-43C56A62A37D}"/>
    <cellStyle name="Output 2 4 2 4 2 2" xfId="21295" xr:uid="{093D643B-050D-43CE-B411-317CC9FDA326}"/>
    <cellStyle name="Output 2 4 2 4 2 3" xfId="25709" xr:uid="{943599E8-93F2-4948-A385-3B4C59DD2041}"/>
    <cellStyle name="Output 2 4 2 4 3" xfId="13966" xr:uid="{E3307D09-4FF0-4A16-9590-3835D13B608F}"/>
    <cellStyle name="Output 2 4 2 4 3 2" xfId="23413" xr:uid="{77A9DE33-09E4-44CE-84C6-28A94D5F3C04}"/>
    <cellStyle name="Output 2 4 2 4 4" xfId="17688" xr:uid="{111DF54C-9797-4BCE-8241-BA545C2369BE}"/>
    <cellStyle name="Output 2 4 2 5" xfId="8705" xr:uid="{4067B139-05F2-4A85-BB32-6C41659D876F}"/>
    <cellStyle name="Output 2 4 2 5 2" xfId="12234" xr:uid="{A63BF436-6FF2-4B20-AA1A-66AFF15D9500}"/>
    <cellStyle name="Output 2 4 2 5 2 2" xfId="21681" xr:uid="{E12C3996-8913-40E8-827C-EED70C528A96}"/>
    <cellStyle name="Output 2 4 2 5 2 3" xfId="26075" xr:uid="{9F200946-FB98-4DD7-A232-4E4FDA1A3033}"/>
    <cellStyle name="Output 2 4 2 5 3" xfId="14408" xr:uid="{3DE3BC39-538A-4DE6-9180-BA9187883D7D}"/>
    <cellStyle name="Output 2 4 2 5 3 2" xfId="23855" xr:uid="{E6C8CEDF-88BB-401B-AA31-F29FBA3E45C4}"/>
    <cellStyle name="Output 2 4 2 5 4" xfId="18150" xr:uid="{423A22FD-D7C7-48B7-A5C2-AB3EF53583DE}"/>
    <cellStyle name="Output 2 4 2 6" xfId="8263" xr:uid="{7DF90270-965E-4AC5-AC56-99B211099DBC}"/>
    <cellStyle name="Output 2 4 2 6 2" xfId="11867" xr:uid="{80CEC94B-14FA-4AF0-87E0-880DEB73EF19}"/>
    <cellStyle name="Output 2 4 2 6 2 2" xfId="21314" xr:uid="{92003BA4-385E-4923-ACC4-CE60E19C0373}"/>
    <cellStyle name="Output 2 4 2 6 2 3" xfId="25728" xr:uid="{27CE3BB0-A30E-4F6C-BFD5-E81AFAEB4446}"/>
    <cellStyle name="Output 2 4 2 6 3" xfId="13986" xr:uid="{F8F43E10-ACE6-4C69-B402-3B536BACFF36}"/>
    <cellStyle name="Output 2 4 2 6 3 2" xfId="23433" xr:uid="{FD31E2AB-F309-4D8C-AF95-B8F59764643D}"/>
    <cellStyle name="Output 2 4 2 6 4" xfId="17708" xr:uid="{84470DFE-175B-4BF1-955F-840355129BC0}"/>
    <cellStyle name="Output 2 4 2 7" xfId="9429" xr:uid="{86473588-3FA2-4356-A843-958989640DF0}"/>
    <cellStyle name="Output 2 4 2 7 2" xfId="12835" xr:uid="{6FCCADE7-B0E3-4550-822C-9F73F8C53F10}"/>
    <cellStyle name="Output 2 4 2 7 2 2" xfId="22282" xr:uid="{01ED36FD-68D5-4252-970F-2BE14FDE3FC6}"/>
    <cellStyle name="Output 2 4 2 7 2 3" xfId="26672" xr:uid="{72D9C0EF-81B1-402C-8654-AEA9BBA92E5F}"/>
    <cellStyle name="Output 2 4 2 7 3" xfId="15128" xr:uid="{D4DD6D5C-1DA8-4558-AA21-E9C7AA16DFA8}"/>
    <cellStyle name="Output 2 4 2 7 3 2" xfId="24575" xr:uid="{0226892F-799F-4702-B2BB-AA4B82BD44AF}"/>
    <cellStyle name="Output 2 4 2 7 4" xfId="18874" xr:uid="{9A958FFD-6240-4403-8E3B-8F848D4495F6}"/>
    <cellStyle name="Output 2 4 2 8" xfId="7535" xr:uid="{C10629A2-68A5-4DAE-89A8-7824C0D184E1}"/>
    <cellStyle name="Output 2 4 2 8 2" xfId="13264" xr:uid="{B8166298-5BA8-4A51-AF3C-C86BACC6504B}"/>
    <cellStyle name="Output 2 4 2 8 2 2" xfId="22711" xr:uid="{44F9C289-1E4D-4701-A143-3A29A0D92411}"/>
    <cellStyle name="Output 2 4 2 8 3" xfId="16980" xr:uid="{3565EB09-C8B3-4BC6-A148-6A8377869522}"/>
    <cellStyle name="Output 2 4 2 9" xfId="27676" xr:uid="{C18F9213-C89D-49B1-9F01-5FF193B7F284}"/>
    <cellStyle name="Output 2 4 3" xfId="5584" xr:uid="{F630D833-EAF3-4304-AEBA-6DC8974877A5}"/>
    <cellStyle name="Output 2 4 3 10" xfId="27243" xr:uid="{80B4C4D0-2E2C-49BA-B700-C6AC17AA9E79}"/>
    <cellStyle name="Output 2 4 3 2" xfId="6453" xr:uid="{33D05E98-881B-48CA-9163-8B385ED9556A}"/>
    <cellStyle name="Output 2 4 3 2 2" xfId="7122" xr:uid="{98BF0B4D-3311-4FDB-B94D-888373620896}"/>
    <cellStyle name="Output 2 4 3 2 2 2" xfId="10852" xr:uid="{35EFAEEB-F177-4540-90BB-F59917A5CFC1}"/>
    <cellStyle name="Output 2 4 3 2 2 2 2" xfId="20299" xr:uid="{70F3572A-126C-48CF-B363-330447A2CD08}"/>
    <cellStyle name="Output 2 4 3 2 2 3" xfId="16570" xr:uid="{DAE9C283-9EDD-4BC0-AE8D-87A2FAC7A137}"/>
    <cellStyle name="Output 2 4 3 2 3" xfId="10183" xr:uid="{70EF5B92-F630-4BE8-8F5B-548B6B909403}"/>
    <cellStyle name="Output 2 4 3 2 3 2" xfId="19629" xr:uid="{70CF2A78-97FB-41F2-A78D-17F771EE9183}"/>
    <cellStyle name="Output 2 4 3 2 4" xfId="15900" xr:uid="{6A2139D5-A428-4E98-AC65-EADF30C78C89}"/>
    <cellStyle name="Output 2 4 3 2 5" xfId="28423" xr:uid="{B6A5D9FB-955B-4A1D-8F89-A7D8642A8DF1}"/>
    <cellStyle name="Output 2 4 3 2 6" xfId="28550" xr:uid="{56F174D6-5245-4713-87F9-DF5498411336}"/>
    <cellStyle name="Output 2 4 3 2 7" xfId="26814" xr:uid="{FBF3C8AC-26C8-4D84-8217-E55C573EE241}"/>
    <cellStyle name="Output 2 4 3 2 8" xfId="28929" xr:uid="{D0254317-23C5-44EE-A851-F7B0F45623DD}"/>
    <cellStyle name="Output 2 4 3 3" xfId="7269" xr:uid="{401B8A87-0013-4540-8283-43DB02696F13}"/>
    <cellStyle name="Output 2 4 3 3 2" xfId="10998" xr:uid="{2F2D229F-5A3C-4174-92E8-1C56D1A6A63C}"/>
    <cellStyle name="Output 2 4 3 3 2 2" xfId="20445" xr:uid="{2E845E7A-8EBA-4CCA-861F-52CAA06A0345}"/>
    <cellStyle name="Output 2 4 3 3 2 3" xfId="24869" xr:uid="{41E31825-2ECB-4F3A-A9A3-395787F434B5}"/>
    <cellStyle name="Output 2 4 3 3 3" xfId="13004" xr:uid="{3B6775B2-196A-41DD-B4CF-9A669D37A05E}"/>
    <cellStyle name="Output 2 4 3 3 3 2" xfId="22451" xr:uid="{CAAB8152-13B4-4F45-8407-73F9905C1B61}"/>
    <cellStyle name="Output 2 4 3 3 4" xfId="16716" xr:uid="{881A8261-2FA5-4351-9FAF-876FB32EC5FB}"/>
    <cellStyle name="Output 2 4 3 4" xfId="7555" xr:uid="{185D52E0-1381-4891-98F6-4F0F843F6C09}"/>
    <cellStyle name="Output 2 4 3 4 2" xfId="11277" xr:uid="{10EBA4A0-0112-4A19-BA39-B503F9841CE8}"/>
    <cellStyle name="Output 2 4 3 4 2 2" xfId="20724" xr:uid="{7EC3B770-BF16-4616-AA96-A84F2083E491}"/>
    <cellStyle name="Output 2 4 3 4 2 3" xfId="25144" xr:uid="{9A8CEC6D-BE7F-4BE3-A29F-691D12258185}"/>
    <cellStyle name="Output 2 4 3 4 3" xfId="13284" xr:uid="{F7C9F74F-C8F3-470A-B796-32E24CC40C8A}"/>
    <cellStyle name="Output 2 4 3 4 3 2" xfId="22731" xr:uid="{239169B7-2749-4759-BE3D-B19C7E220163}"/>
    <cellStyle name="Output 2 4 3 4 4" xfId="17000" xr:uid="{FFE5F490-BB46-47EA-BE95-FFC26601CEC7}"/>
    <cellStyle name="Output 2 4 3 5" xfId="9271" xr:uid="{271BB95B-2CD5-4D6D-BB56-94FA2E8BBDA8}"/>
    <cellStyle name="Output 2 4 3 5 2" xfId="12723" xr:uid="{9FB33E8A-5CEA-4307-94C5-D49E5E03E013}"/>
    <cellStyle name="Output 2 4 3 5 2 2" xfId="22170" xr:uid="{F72E39C4-96A2-4B1E-9045-2D9E4807D923}"/>
    <cellStyle name="Output 2 4 3 5 2 3" xfId="26560" xr:uid="{33A43706-0E55-4475-8854-54B38CB819A6}"/>
    <cellStyle name="Output 2 4 3 5 3" xfId="14970" xr:uid="{14DEBA1A-57A2-4372-80B6-51324C638396}"/>
    <cellStyle name="Output 2 4 3 5 3 2" xfId="24417" xr:uid="{CFD8BA0A-C74A-4795-800A-5F08E844EA4A}"/>
    <cellStyle name="Output 2 4 3 5 4" xfId="18716" xr:uid="{14707DB4-1050-4233-AC09-55AB7ADE68EB}"/>
    <cellStyle name="Output 2 4 3 6" xfId="9364" xr:uid="{2D642D18-DA16-418B-AC78-DEBB38FC9DBA}"/>
    <cellStyle name="Output 2 4 3 6 2" xfId="12800" xr:uid="{9322F685-81C8-4B1E-B233-17C5669ABB10}"/>
    <cellStyle name="Output 2 4 3 6 2 2" xfId="22247" xr:uid="{2E3DD072-9AD1-4141-9212-BE93EB868C7F}"/>
    <cellStyle name="Output 2 4 3 6 2 3" xfId="26637" xr:uid="{6DC8A0F0-0A3E-49FD-A015-F956EE42072E}"/>
    <cellStyle name="Output 2 4 3 6 3" xfId="15063" xr:uid="{809DBFBB-2680-493D-AB61-BEDF804665A5}"/>
    <cellStyle name="Output 2 4 3 6 3 2" xfId="24510" xr:uid="{0594E294-FEDD-434D-8F05-3B1C9B793BC7}"/>
    <cellStyle name="Output 2 4 3 6 4" xfId="18809" xr:uid="{3E731650-A86F-492F-BCE2-A325DD938CD1}"/>
    <cellStyle name="Output 2 4 3 7" xfId="7665" xr:uid="{C66AB091-2D09-45C5-90B1-3B9D1B0A2783}"/>
    <cellStyle name="Output 2 4 3 7 2" xfId="11363" xr:uid="{D357D643-5A3C-4C37-847B-C05431C97812}"/>
    <cellStyle name="Output 2 4 3 7 2 2" xfId="20810" xr:uid="{556A9BAD-D73C-4EA7-87BC-5E1973FF634A}"/>
    <cellStyle name="Output 2 4 3 7 2 3" xfId="25229" xr:uid="{561E741D-EFFD-47A6-B64A-D37415FE441A}"/>
    <cellStyle name="Output 2 4 3 7 3" xfId="13393" xr:uid="{7C076ADA-B567-43B4-B19C-A4E0EDB28809}"/>
    <cellStyle name="Output 2 4 3 7 3 2" xfId="22840" xr:uid="{3996FB58-08CB-4DC0-B98B-08088FA67EF5}"/>
    <cellStyle name="Output 2 4 3 7 4" xfId="17110" xr:uid="{33F6BD5F-5758-4DFC-A1B8-35516DDE7E68}"/>
    <cellStyle name="Output 2 4 3 8" xfId="9492" xr:uid="{66A2A9F0-87F8-48A4-94EF-38A5596427DB}"/>
    <cellStyle name="Output 2 4 3 8 2" xfId="15190" xr:uid="{F0B6EA74-4EF0-498B-9F24-B6CBE639ABD9}"/>
    <cellStyle name="Output 2 4 3 8 2 2" xfId="24637" xr:uid="{382DBF6F-736E-4F85-ABFF-4279AB09791F}"/>
    <cellStyle name="Output 2 4 3 8 3" xfId="18937" xr:uid="{06C6F115-89A0-4362-B511-FE54CB6A026E}"/>
    <cellStyle name="Output 2 4 3 9" xfId="27974" xr:uid="{AE70A71F-129D-423A-961C-16F580752D3E}"/>
    <cellStyle name="Output 2 4 4" xfId="5977" xr:uid="{3155DC1C-00CE-4EEC-B57A-39C279E40626}"/>
    <cellStyle name="Output 2 4 4 2" xfId="6645" xr:uid="{4D372C0E-A176-4917-AE44-C13B01566475}"/>
    <cellStyle name="Output 2 4 4 2 2" xfId="10375" xr:uid="{227AC61D-7182-4535-88B0-1A1334FA6E97}"/>
    <cellStyle name="Output 2 4 4 2 2 2" xfId="19821" xr:uid="{12E50611-8738-4DE4-B208-BB8BC6BB4F08}"/>
    <cellStyle name="Output 2 4 4 2 3" xfId="16092" xr:uid="{F8137FF6-0C0F-440C-92E4-9A67C3F28D2C}"/>
    <cellStyle name="Output 2 4 4 3" xfId="9706" xr:uid="{962511FD-227E-4AAD-AC3B-BB9F697A1906}"/>
    <cellStyle name="Output 2 4 4 3 2" xfId="19151" xr:uid="{77B46C3F-E3F4-4FB7-9D02-546443F5A998}"/>
    <cellStyle name="Output 2 4 4 4" xfId="15422" xr:uid="{D49BEA39-2EC8-41A9-A4AC-56BAACB9724A}"/>
    <cellStyle name="Output 2 4 4 5" xfId="28155" xr:uid="{24DBCFE5-A17D-4BEE-A3A2-D1C608E7E714}"/>
    <cellStyle name="Output 2 4 4 6" xfId="27833" xr:uid="{97727F8A-EB70-461A-A361-AEBFB200163D}"/>
    <cellStyle name="Output 2 4 4 7" xfId="27642" xr:uid="{EDAC5957-471D-4ABF-A212-197B217A9938}"/>
    <cellStyle name="Output 2 4 4 8" xfId="28689" xr:uid="{C8725B38-D06A-4772-80EF-B125AA8C37ED}"/>
    <cellStyle name="Output 2 4 5" xfId="7465" xr:uid="{AD1B1447-906B-4E21-9D17-3977229C3F21}"/>
    <cellStyle name="Output 2 4 5 2" xfId="11194" xr:uid="{56C30FD5-4503-4296-98CA-731FCB1635DD}"/>
    <cellStyle name="Output 2 4 5 2 2" xfId="20641" xr:uid="{D06E5B31-2DBB-47A2-8625-4CAE7BDC8320}"/>
    <cellStyle name="Output 2 4 5 2 3" xfId="25065" xr:uid="{8A3D094F-9E97-4FBA-BBD9-E65E1485C8D1}"/>
    <cellStyle name="Output 2 4 5 3" xfId="13200" xr:uid="{81D29FE1-9C0E-4569-8B2F-6E3B75C10E02}"/>
    <cellStyle name="Output 2 4 5 3 2" xfId="22647" xr:uid="{3EC0DBD7-840F-4187-9283-E48ECFEADDF9}"/>
    <cellStyle name="Output 2 4 5 4" xfId="16912" xr:uid="{9A080104-7E15-49AC-9CF4-489A66002D26}"/>
    <cellStyle name="Output 2 4 6" xfId="9003" xr:uid="{C375B737-35D1-402F-BFA5-21297F3EA922}"/>
    <cellStyle name="Output 2 4 6 2" xfId="12485" xr:uid="{15337CA2-83F3-48A7-AAF8-E13A5F6DDD5C}"/>
    <cellStyle name="Output 2 4 6 2 2" xfId="21932" xr:uid="{6CF85E20-EFC0-41DA-A17D-54B889BE9FBC}"/>
    <cellStyle name="Output 2 4 6 2 3" xfId="26324" xr:uid="{38A3369E-FBB0-4707-8B68-F7DBFFD791CB}"/>
    <cellStyle name="Output 2 4 6 3" xfId="14704" xr:uid="{CFEAEBAA-1984-4DE4-A466-0EB1EA9C64DC}"/>
    <cellStyle name="Output 2 4 6 3 2" xfId="24151" xr:uid="{7727F603-50B7-48B9-B419-FF4EF60BFD3C}"/>
    <cellStyle name="Output 2 4 6 4" xfId="18448" xr:uid="{413B389E-D449-497D-B922-16AD8EA802AA}"/>
    <cellStyle name="Output 2 4 7" xfId="8331" xr:uid="{7ED3A82D-CAC5-4617-A29E-5EC58F9C6B24}"/>
    <cellStyle name="Output 2 4 7 2" xfId="11928" xr:uid="{F1074744-6CBD-442B-BAF6-A2F0D1299A99}"/>
    <cellStyle name="Output 2 4 7 2 2" xfId="21375" xr:uid="{D6C1A7FB-13B4-4407-83A9-7C1FB3957390}"/>
    <cellStyle name="Output 2 4 7 2 3" xfId="25789" xr:uid="{82974117-DA9B-4997-9060-19BFAFF7484B}"/>
    <cellStyle name="Output 2 4 7 3" xfId="14054" xr:uid="{37658C64-9C87-4C6D-9457-1029524FDA15}"/>
    <cellStyle name="Output 2 4 7 3 2" xfId="23501" xr:uid="{A6BA3C86-D830-47B8-A65E-7B8CEA98E883}"/>
    <cellStyle name="Output 2 4 7 4" xfId="17776" xr:uid="{1EE51F39-E94D-4847-B68B-8F863D54E685}"/>
    <cellStyle name="Output 2 4 8" xfId="8954" xr:uid="{5A9419B4-0893-4864-838F-8C35BB142014}"/>
    <cellStyle name="Output 2 4 8 2" xfId="12441" xr:uid="{8D010FB0-B3FD-4D37-B197-F974B249BE2E}"/>
    <cellStyle name="Output 2 4 8 2 2" xfId="21888" xr:uid="{614AA9FD-D795-4EDD-983B-8C553AF23AC5}"/>
    <cellStyle name="Output 2 4 8 2 3" xfId="26280" xr:uid="{C0217600-D661-477E-8A8A-BB7691F3327E}"/>
    <cellStyle name="Output 2 4 8 3" xfId="14655" xr:uid="{18C3356D-CEC6-4110-8AB5-0DE52919F373}"/>
    <cellStyle name="Output 2 4 8 3 2" xfId="24102" xr:uid="{7A17DF05-5CC7-43B8-9A75-E90D213C084D}"/>
    <cellStyle name="Output 2 4 8 4" xfId="18399" xr:uid="{F0CBEB72-A4ED-4041-8126-65EAC8A055FE}"/>
    <cellStyle name="Output 2 4 9" xfId="8220" xr:uid="{A7F8BBDB-9D0D-42F7-A5A9-254A74F0C56A}"/>
    <cellStyle name="Output 2 4 9 2" xfId="11828" xr:uid="{93DF2629-850F-4A0A-B2CE-390A7CCB5CFC}"/>
    <cellStyle name="Output 2 4 9 2 2" xfId="21275" xr:uid="{0D30DEC1-2FC6-4FD4-BC98-A942B356E737}"/>
    <cellStyle name="Output 2 4 9 2 3" xfId="25689" xr:uid="{2B4C27F2-818B-432D-B47B-2EC972AB9C0A}"/>
    <cellStyle name="Output 2 4 9 3" xfId="13943" xr:uid="{FDEDF6B0-3A59-48F2-9837-CBD731301AD6}"/>
    <cellStyle name="Output 2 4 9 3 2" xfId="23390" xr:uid="{396C59F0-FF52-4D2E-8513-C593B1165432}"/>
    <cellStyle name="Output 2 4 9 4" xfId="17665" xr:uid="{D084D4CE-1A33-41CB-9119-6956677AF73D}"/>
    <cellStyle name="Output 2 5" xfId="1826" xr:uid="{00B86644-93F8-4D48-A337-B3B93BA92E22}"/>
    <cellStyle name="Output 2 5 10" xfId="9388" xr:uid="{43A22946-CB2F-4E67-B4B9-1E20F77016F1}"/>
    <cellStyle name="Output 2 5 10 2" xfId="15087" xr:uid="{310B3C3A-153B-4FCC-BEBC-1F93773EBE1F}"/>
    <cellStyle name="Output 2 5 10 2 2" xfId="24534" xr:uid="{75DA2AA4-D5EB-4F03-BCA3-AC4A7EBE1CBF}"/>
    <cellStyle name="Output 2 5 10 3" xfId="18833" xr:uid="{55B76694-6F09-41AB-9A05-44A6D5E36E3B}"/>
    <cellStyle name="Output 2 5 11" xfId="27155" xr:uid="{5BD40187-A44F-406C-866C-CFD4927ED6B8}"/>
    <cellStyle name="Output 2 5 12" xfId="27019" xr:uid="{D8EC17EE-44CC-4417-8107-B4DD3DAD17F2}"/>
    <cellStyle name="Output 2 5 2" xfId="4157" xr:uid="{54C510F8-5C2C-4D96-8524-19C989DBCD5B}"/>
    <cellStyle name="Output 2 5 2 10" xfId="27335" xr:uid="{6FD0EC07-3466-44D4-B0A0-2B9FE563DD72}"/>
    <cellStyle name="Output 2 5 2 2" xfId="6326" xr:uid="{93AD15D4-E776-458B-ADF2-69ABBC1832B1}"/>
    <cellStyle name="Output 2 5 2 2 2" xfId="6994" xr:uid="{5BB213C3-3EF9-47EC-8FD7-5805B0429B70}"/>
    <cellStyle name="Output 2 5 2 2 2 2" xfId="10724" xr:uid="{D41D2994-3C38-4B81-BC3E-0350B74E4123}"/>
    <cellStyle name="Output 2 5 2 2 2 2 2" xfId="20171" xr:uid="{DB65E7F3-722E-49C0-B994-8120367AA612}"/>
    <cellStyle name="Output 2 5 2 2 2 3" xfId="16442" xr:uid="{D25A7B7B-0F38-4F98-B8F1-2B8DB39D3347}"/>
    <cellStyle name="Output 2 5 2 2 3" xfId="10055" xr:uid="{F827E92C-A088-4B46-8E6E-2124410346AE}"/>
    <cellStyle name="Output 2 5 2 2 3 2" xfId="19501" xr:uid="{D7710293-7598-45CB-9CFC-E6DA1A85ECD1}"/>
    <cellStyle name="Output 2 5 2 2 4" xfId="15772" xr:uid="{35155ABB-5A3E-460C-A0E2-0839116D489B}"/>
    <cellStyle name="Output 2 5 2 2 5" xfId="28334" xr:uid="{9674F5E6-282D-40E3-B39C-1DE6E85A2ED0}"/>
    <cellStyle name="Output 2 5 2 2 6" xfId="28498" xr:uid="{22CB3324-DFA5-40C6-89B3-24D497A50C9D}"/>
    <cellStyle name="Output 2 5 2 2 7" xfId="26926" xr:uid="{97D012A7-09A3-4391-A88C-7EAC43195CF7}"/>
    <cellStyle name="Output 2 5 2 2 8" xfId="28842" xr:uid="{7BCD0F29-C957-44AD-BEFE-F57DCAA40FAF}"/>
    <cellStyle name="Output 2 5 2 3" xfId="7181" xr:uid="{F37F0DAC-2B96-421A-A0C1-EA618CDF4990}"/>
    <cellStyle name="Output 2 5 2 3 2" xfId="10910" xr:uid="{76BA20B0-6B5F-46F4-97A8-ECFC5B558078}"/>
    <cellStyle name="Output 2 5 2 3 2 2" xfId="20357" xr:uid="{66997798-33E8-4BCF-BF5E-0D5046B1D8D4}"/>
    <cellStyle name="Output 2 5 2 3 2 3" xfId="24781" xr:uid="{B21293B3-49BA-4DA7-BE82-8B0E91CFD0AA}"/>
    <cellStyle name="Output 2 5 2 3 3" xfId="12916" xr:uid="{14395158-5A75-46EB-BBC4-A763C1465B2D}"/>
    <cellStyle name="Output 2 5 2 3 3 2" xfId="22363" xr:uid="{8DAC086B-6B66-4BEE-A261-935BB3989367}"/>
    <cellStyle name="Output 2 5 2 3 4" xfId="16628" xr:uid="{7CD212DC-CEA3-4150-81D4-4AE3D973CBA7}"/>
    <cellStyle name="Output 2 5 2 4" xfId="7694" xr:uid="{C152951F-027F-4B88-9F84-55D0620979D4}"/>
    <cellStyle name="Output 2 5 2 4 2" xfId="11384" xr:uid="{CFB22998-A288-4F92-9902-533450A615C6}"/>
    <cellStyle name="Output 2 5 2 4 2 2" xfId="20831" xr:uid="{99B6231B-D39D-4844-9E56-2EC6738F51BC}"/>
    <cellStyle name="Output 2 5 2 4 2 3" xfId="25250" xr:uid="{F3B55D89-CB3B-47E0-A435-2DAF4956839D}"/>
    <cellStyle name="Output 2 5 2 4 3" xfId="13422" xr:uid="{5512F46A-D52C-4BFF-994A-3C4B2E18F2CD}"/>
    <cellStyle name="Output 2 5 2 4 3 2" xfId="22869" xr:uid="{63DD3A28-FC47-410D-9029-75A607D8C36E}"/>
    <cellStyle name="Output 2 5 2 4 4" xfId="17139" xr:uid="{A86E6016-7806-44C1-B999-404321B2BDD0}"/>
    <cellStyle name="Output 2 5 2 5" xfId="7909" xr:uid="{DC9CCEC3-F335-44A4-934A-C2EA36406C84}"/>
    <cellStyle name="Output 2 5 2 5 2" xfId="11569" xr:uid="{940DF1FE-B522-4902-8F4C-035882D30F70}"/>
    <cellStyle name="Output 2 5 2 5 2 2" xfId="21016" xr:uid="{6DDD4758-FF77-48C8-B0AF-54DA87D5F91F}"/>
    <cellStyle name="Output 2 5 2 5 2 3" xfId="25434" xr:uid="{958F4D68-BA96-43E9-AC8D-73E8B34768DD}"/>
    <cellStyle name="Output 2 5 2 5 3" xfId="13636" xr:uid="{0A7280B1-B424-4069-AA0E-116603A77007}"/>
    <cellStyle name="Output 2 5 2 5 3 2" xfId="23083" xr:uid="{F3BB1C0A-9060-40DE-B2EB-11765E206F4C}"/>
    <cellStyle name="Output 2 5 2 5 4" xfId="17354" xr:uid="{F744EFBC-D145-4ED2-8D10-6925D76D93C3}"/>
    <cellStyle name="Output 2 5 2 6" xfId="7820" xr:uid="{1A80B8BA-3975-4DFB-B10B-38B9472E04A1}"/>
    <cellStyle name="Output 2 5 2 6 2" xfId="11486" xr:uid="{4FE10A4F-3103-4393-AC7F-142613305725}"/>
    <cellStyle name="Output 2 5 2 6 2 2" xfId="20933" xr:uid="{68BFB488-66A0-4847-93E7-B2DA8C594BBC}"/>
    <cellStyle name="Output 2 5 2 6 2 3" xfId="25352" xr:uid="{8CFC4FB0-70E3-4186-9786-3B000E87A051}"/>
    <cellStyle name="Output 2 5 2 6 3" xfId="13548" xr:uid="{F544E69F-E043-49A5-8DE8-64BEEE15115E}"/>
    <cellStyle name="Output 2 5 2 6 3 2" xfId="22995" xr:uid="{BD7694C2-3CAF-412F-8443-D82BAE4DC445}"/>
    <cellStyle name="Output 2 5 2 6 4" xfId="17265" xr:uid="{A077B144-530C-4660-941C-CF556305A3A4}"/>
    <cellStyle name="Output 2 5 2 7" xfId="8513" xr:uid="{C0A2E4A7-8BBA-4865-ADDA-F2DD791F9130}"/>
    <cellStyle name="Output 2 5 2 7 2" xfId="12070" xr:uid="{5F157691-A69D-4243-A13C-933C722F6434}"/>
    <cellStyle name="Output 2 5 2 7 2 2" xfId="21517" xr:uid="{3622D889-D7F3-4B9D-9B27-9F22B36D9DA8}"/>
    <cellStyle name="Output 2 5 2 7 2 3" xfId="25912" xr:uid="{EBA21DE3-1478-4714-BC45-AED0C5336F6D}"/>
    <cellStyle name="Output 2 5 2 7 3" xfId="14217" xr:uid="{7BD305D3-8FFC-477F-865E-7D7D0AA5B325}"/>
    <cellStyle name="Output 2 5 2 7 3 2" xfId="23664" xr:uid="{90A7B9D2-6C31-434B-97A3-4068CF1210FF}"/>
    <cellStyle name="Output 2 5 2 7 4" xfId="17958" xr:uid="{250C681B-2221-4500-A47C-5AB8B13FEE78}"/>
    <cellStyle name="Output 2 5 2 8" xfId="8453" xr:uid="{7F451EE8-41D8-4E5B-BD54-A388AAF2C1A6}"/>
    <cellStyle name="Output 2 5 2 8 2" xfId="14157" xr:uid="{417F1A47-1E48-4BD7-83B3-C5D30908DD1A}"/>
    <cellStyle name="Output 2 5 2 8 2 2" xfId="23604" xr:uid="{354ED470-1A6D-4AE1-8838-F5836966B60C}"/>
    <cellStyle name="Output 2 5 2 8 3" xfId="17898" xr:uid="{C04477E7-02B9-4F76-A95F-B65F42858831}"/>
    <cellStyle name="Output 2 5 2 9" xfId="27677" xr:uid="{40E342B1-2984-455C-885E-F390C32E61C0}"/>
    <cellStyle name="Output 2 5 3" xfId="5585" xr:uid="{EF36C69B-53AA-45C9-827F-4AB5A79358F1}"/>
    <cellStyle name="Output 2 5 3 10" xfId="26788" xr:uid="{E8DA90DF-7DA4-4AE6-B8A2-D4EFF9C79CBD}"/>
    <cellStyle name="Output 2 5 3 2" xfId="6454" xr:uid="{B80F1073-5FBE-4BA9-8A0B-A100FEE0768D}"/>
    <cellStyle name="Output 2 5 3 2 2" xfId="7123" xr:uid="{62B7653F-CF2D-4F12-A929-1081D5F5C469}"/>
    <cellStyle name="Output 2 5 3 2 2 2" xfId="10853" xr:uid="{85ADA7B8-2914-46DA-8015-5EB51867F18D}"/>
    <cellStyle name="Output 2 5 3 2 2 2 2" xfId="20300" xr:uid="{41649E62-0365-4D15-929A-DC011CE04494}"/>
    <cellStyle name="Output 2 5 3 2 2 3" xfId="16571" xr:uid="{AA3CA5D5-E33E-4C4D-AAFA-9EC3AB77E90E}"/>
    <cellStyle name="Output 2 5 3 2 3" xfId="10184" xr:uid="{944A4E33-C585-4C1C-8F75-9449D4F91558}"/>
    <cellStyle name="Output 2 5 3 2 3 2" xfId="19630" xr:uid="{739DCC2C-CEF4-42A9-B736-D4999720E750}"/>
    <cellStyle name="Output 2 5 3 2 4" xfId="15901" xr:uid="{D04B70AD-E0FC-4F36-9AB4-7E53F6B58F1A}"/>
    <cellStyle name="Output 2 5 3 2 5" xfId="28424" xr:uid="{5BDCA504-C7B6-45D3-873C-5D40EE387ECB}"/>
    <cellStyle name="Output 2 5 3 2 6" xfId="28551" xr:uid="{641599EE-04F1-4946-BA7F-078060E2A99B}"/>
    <cellStyle name="Output 2 5 3 2 7" xfId="27981" xr:uid="{4E8557D4-D877-4FBF-A9A1-59334CBBFB2B}"/>
    <cellStyle name="Output 2 5 3 2 8" xfId="28930" xr:uid="{DFA08BAE-7CC4-42A2-AE83-2389CEF79403}"/>
    <cellStyle name="Output 2 5 3 3" xfId="7270" xr:uid="{71CBE38E-7390-461C-9CA1-92ED2D1C2EB5}"/>
    <cellStyle name="Output 2 5 3 3 2" xfId="10999" xr:uid="{399C0F83-7B4D-43D7-BA34-4FD577359F6D}"/>
    <cellStyle name="Output 2 5 3 3 2 2" xfId="20446" xr:uid="{FD307D90-4023-49D1-AFCC-81C56841FEE5}"/>
    <cellStyle name="Output 2 5 3 3 2 3" xfId="24870" xr:uid="{7B5496BA-CE02-4BD7-AAC1-4583D2153E46}"/>
    <cellStyle name="Output 2 5 3 3 3" xfId="13005" xr:uid="{BB7BBA4F-80B1-49EF-814F-4195B107A21F}"/>
    <cellStyle name="Output 2 5 3 3 3 2" xfId="22452" xr:uid="{0577D730-A6EA-484E-9A75-84222E255E62}"/>
    <cellStyle name="Output 2 5 3 3 4" xfId="16717" xr:uid="{CC631246-A68D-4186-9F09-C5D12EA71892}"/>
    <cellStyle name="Output 2 5 3 4" xfId="7554" xr:uid="{B39BBD85-F63D-48B2-A9DC-19594ABEB573}"/>
    <cellStyle name="Output 2 5 3 4 2" xfId="11276" xr:uid="{A2EF3BFE-F0EA-4BA3-A4A5-0DAC976527E6}"/>
    <cellStyle name="Output 2 5 3 4 2 2" xfId="20723" xr:uid="{1064FC48-C012-453B-A399-CFB9A81516F1}"/>
    <cellStyle name="Output 2 5 3 4 2 3" xfId="25143" xr:uid="{15B0D1C3-8086-44A7-924B-38A65C5BCDF6}"/>
    <cellStyle name="Output 2 5 3 4 3" xfId="13283" xr:uid="{9DED3456-ABEC-439D-BF87-D65918F9C136}"/>
    <cellStyle name="Output 2 5 3 4 3 2" xfId="22730" xr:uid="{14D0BCA6-98E6-4D57-A88F-63B7342FE199}"/>
    <cellStyle name="Output 2 5 3 4 4" xfId="16999" xr:uid="{57730432-18F6-4D19-9DB1-CADAD9452D77}"/>
    <cellStyle name="Output 2 5 3 5" xfId="9272" xr:uid="{2C295896-17C1-4B64-B108-34726E0F7354}"/>
    <cellStyle name="Output 2 5 3 5 2" xfId="12724" xr:uid="{7CA4FAB7-351B-411A-99A8-662EF427DBF9}"/>
    <cellStyle name="Output 2 5 3 5 2 2" xfId="22171" xr:uid="{E9BF81A2-8985-466C-BBCF-D6918AD9A548}"/>
    <cellStyle name="Output 2 5 3 5 2 3" xfId="26561" xr:uid="{BDA76AD6-FB5A-4171-B2D3-537822969D03}"/>
    <cellStyle name="Output 2 5 3 5 3" xfId="14971" xr:uid="{6622DB4B-7444-4CDD-B498-7163B243359B}"/>
    <cellStyle name="Output 2 5 3 5 3 2" xfId="24418" xr:uid="{26451557-D396-435E-BA8F-1A554ABBE227}"/>
    <cellStyle name="Output 2 5 3 5 4" xfId="18717" xr:uid="{17D42D18-955C-4DA9-B42D-5D1CDE2C6BF5}"/>
    <cellStyle name="Output 2 5 3 6" xfId="9365" xr:uid="{4B407C51-58CC-4B3E-B7CA-28FC83A2A212}"/>
    <cellStyle name="Output 2 5 3 6 2" xfId="12801" xr:uid="{FFF66D9B-CE7F-4D24-8655-1095075CDBC4}"/>
    <cellStyle name="Output 2 5 3 6 2 2" xfId="22248" xr:uid="{45302CE7-9A48-4ED7-8D38-B991C6040AED}"/>
    <cellStyle name="Output 2 5 3 6 2 3" xfId="26638" xr:uid="{3295769A-1C1D-45BD-822F-D3444326AF79}"/>
    <cellStyle name="Output 2 5 3 6 3" xfId="15064" xr:uid="{6DE8C654-5B1B-4530-8DBC-87C3D35D01F6}"/>
    <cellStyle name="Output 2 5 3 6 3 2" xfId="24511" xr:uid="{D480E906-F12E-4B57-B371-1422E63F7C9A}"/>
    <cellStyle name="Output 2 5 3 6 4" xfId="18810" xr:uid="{A5472213-9A55-48D5-9652-9304E99E1656}"/>
    <cellStyle name="Output 2 5 3 7" xfId="9085" xr:uid="{914DA021-01EE-4D71-BB37-E7DE36F2B69F}"/>
    <cellStyle name="Output 2 5 3 7 2" xfId="12565" xr:uid="{1DFF009C-40C1-4606-BF8E-3D62B90855B0}"/>
    <cellStyle name="Output 2 5 3 7 2 2" xfId="22012" xr:uid="{A59709A2-D60C-471A-91B1-ECBB29115145}"/>
    <cellStyle name="Output 2 5 3 7 2 3" xfId="26404" xr:uid="{1A1BAF7B-494E-4A8E-93EF-38BF0F85E5AC}"/>
    <cellStyle name="Output 2 5 3 7 3" xfId="14786" xr:uid="{929CE7E2-8E2E-4615-B997-7F962427F070}"/>
    <cellStyle name="Output 2 5 3 7 3 2" xfId="24233" xr:uid="{E5AD96E3-7F4F-49A0-B14D-22EA943E423F}"/>
    <cellStyle name="Output 2 5 3 7 4" xfId="18530" xr:uid="{CE6637DB-5578-4952-AB06-E166B37C9EAF}"/>
    <cellStyle name="Output 2 5 3 8" xfId="9493" xr:uid="{80A2DBC7-A2A3-4D4C-8F56-198106E2269B}"/>
    <cellStyle name="Output 2 5 3 8 2" xfId="15191" xr:uid="{0FEFB932-E8DD-4519-8E24-6D8C81B9D40C}"/>
    <cellStyle name="Output 2 5 3 8 2 2" xfId="24638" xr:uid="{19C47512-412E-4543-A0D6-A3A030A62F8B}"/>
    <cellStyle name="Output 2 5 3 8 3" xfId="18938" xr:uid="{01960D33-EDE3-43F6-9D63-B277078B4D96}"/>
    <cellStyle name="Output 2 5 3 9" xfId="27975" xr:uid="{52A3A921-D3E7-41C6-8C09-482E944FFD2A}"/>
    <cellStyle name="Output 2 5 4" xfId="5978" xr:uid="{F08A1BEC-E564-4AB8-AB74-F9C98A632610}"/>
    <cellStyle name="Output 2 5 4 2" xfId="6646" xr:uid="{D4294968-41D8-4385-B7CB-71F3A20B9DE7}"/>
    <cellStyle name="Output 2 5 4 2 2" xfId="10376" xr:uid="{3CBE12A2-4589-4E01-9493-74793B29E8F3}"/>
    <cellStyle name="Output 2 5 4 2 2 2" xfId="19822" xr:uid="{32EA43B0-1BDD-42DA-AAE2-F2B0F179AF46}"/>
    <cellStyle name="Output 2 5 4 2 3" xfId="16093" xr:uid="{27469858-15B1-4F81-A9A8-7045BC0119DF}"/>
    <cellStyle name="Output 2 5 4 3" xfId="9707" xr:uid="{8D56CE41-0613-40EB-B2B4-27BC980B25C1}"/>
    <cellStyle name="Output 2 5 4 3 2" xfId="19152" xr:uid="{A2D474B5-2C1A-408E-8518-03A895640597}"/>
    <cellStyle name="Output 2 5 4 4" xfId="15423" xr:uid="{3513FD53-A2B6-47C8-B884-E891D7E62750}"/>
    <cellStyle name="Output 2 5 4 5" xfId="28156" xr:uid="{3BD8D43C-1A41-40AB-9E6D-CD06E8919206}"/>
    <cellStyle name="Output 2 5 4 6" xfId="27733" xr:uid="{17AF4DE7-B52C-4EE0-A8F0-8956D1817BC5}"/>
    <cellStyle name="Output 2 5 4 7" xfId="28239" xr:uid="{12B8B11F-8F8B-49B9-804D-683527F6AA42}"/>
    <cellStyle name="Output 2 5 4 8" xfId="28690" xr:uid="{93E84FE6-8141-4888-91A0-BB2B400E5438}"/>
    <cellStyle name="Output 2 5 5" xfId="7375" xr:uid="{CA3F0C6E-F500-44EC-9055-6A846E207DA2}"/>
    <cellStyle name="Output 2 5 5 2" xfId="11104" xr:uid="{93D4585F-A848-4790-B92A-A14609EE2EB7}"/>
    <cellStyle name="Output 2 5 5 2 2" xfId="20551" xr:uid="{C8D9C6B5-8E99-4F1C-8F5B-855C2975FFB7}"/>
    <cellStyle name="Output 2 5 5 2 3" xfId="24975" xr:uid="{7FEC5CD2-2D49-47B4-8EDA-937711838895}"/>
    <cellStyle name="Output 2 5 5 3" xfId="13110" xr:uid="{9807E99A-C733-435D-9CE9-38259ED25586}"/>
    <cellStyle name="Output 2 5 5 3 2" xfId="22557" xr:uid="{B0FE4351-BCAF-422D-973F-639422067BBD}"/>
    <cellStyle name="Output 2 5 5 4" xfId="16822" xr:uid="{B13D1767-96FB-4266-9F25-8E303EAE7D8C}"/>
    <cellStyle name="Output 2 5 6" xfId="8570" xr:uid="{2063A0FC-AC38-47DF-A2AC-AE5C806E8718}"/>
    <cellStyle name="Output 2 5 6 2" xfId="12120" xr:uid="{963DD965-437D-4E99-BD28-C9D3DE10F780}"/>
    <cellStyle name="Output 2 5 6 2 2" xfId="21567" xr:uid="{39589495-27E5-4A7B-A82C-B51A87E83574}"/>
    <cellStyle name="Output 2 5 6 2 3" xfId="25961" xr:uid="{77A2D18D-0499-433E-B196-5628D8FD3507}"/>
    <cellStyle name="Output 2 5 6 3" xfId="14273" xr:uid="{372C68C0-51B5-4B54-87D1-4462B402D2C4}"/>
    <cellStyle name="Output 2 5 6 3 2" xfId="23720" xr:uid="{85430BB8-7392-4BBF-8A24-CFE10D2092B8}"/>
    <cellStyle name="Output 2 5 6 4" xfId="18015" xr:uid="{B6EBFF62-8F30-47FA-89AA-4774B5646F41}"/>
    <cellStyle name="Output 2 5 7" xfId="9069" xr:uid="{46E4B5A9-FD62-4FEB-B918-D65CF984E0B6}"/>
    <cellStyle name="Output 2 5 7 2" xfId="12551" xr:uid="{337C3D64-7DB3-4E86-BAC5-BD310D42B708}"/>
    <cellStyle name="Output 2 5 7 2 2" xfId="21998" xr:uid="{9F9D4D7D-7F24-4078-8F5F-76249B0E6A75}"/>
    <cellStyle name="Output 2 5 7 2 3" xfId="26390" xr:uid="{1E3B5E54-567A-48AA-A489-A7A8DDAB5EFC}"/>
    <cellStyle name="Output 2 5 7 3" xfId="14770" xr:uid="{E8108240-B49D-46E5-8C83-41D60218C4CD}"/>
    <cellStyle name="Output 2 5 7 3 2" xfId="24217" xr:uid="{8F3A5AAA-C71D-46CB-9682-32A684D78421}"/>
    <cellStyle name="Output 2 5 7 4" xfId="18514" xr:uid="{7E5A3965-81C8-4573-B2F9-18538EDE7CB1}"/>
    <cellStyle name="Output 2 5 8" xfId="7749" xr:uid="{14017EA6-2D1D-4331-AB43-6E128CC162B4}"/>
    <cellStyle name="Output 2 5 8 2" xfId="11424" xr:uid="{CCAF9714-802B-40C1-9BF8-2FEFE86E79FC}"/>
    <cellStyle name="Output 2 5 8 2 2" xfId="20871" xr:uid="{4E1BFC52-5AB1-4B1E-8D44-C31A062C1604}"/>
    <cellStyle name="Output 2 5 8 2 3" xfId="25290" xr:uid="{B5EEB57D-2AA2-46AF-A696-3D5FE6D5075B}"/>
    <cellStyle name="Output 2 5 8 3" xfId="13477" xr:uid="{CA6108A5-81F6-4976-B24A-E3D65D203367}"/>
    <cellStyle name="Output 2 5 8 3 2" xfId="22924" xr:uid="{7887B057-D7DA-4E82-A164-26F38F112283}"/>
    <cellStyle name="Output 2 5 8 4" xfId="17194" xr:uid="{499F8057-F50D-436C-B9D0-9DDBF671AD8D}"/>
    <cellStyle name="Output 2 5 9" xfId="7683" xr:uid="{438FDB06-CBB6-4A38-936C-6790F7FB499E}"/>
    <cellStyle name="Output 2 5 9 2" xfId="11376" xr:uid="{6E274D5C-4C66-46BE-83A7-24F2D5A3CB5B}"/>
    <cellStyle name="Output 2 5 9 2 2" xfId="20823" xr:uid="{2DCBD4D0-869F-4830-B0E4-2F3720A0C319}"/>
    <cellStyle name="Output 2 5 9 2 3" xfId="25242" xr:uid="{A0EDC726-4C8B-4A12-BD6F-93B0B94C32C0}"/>
    <cellStyle name="Output 2 5 9 3" xfId="13411" xr:uid="{354F4163-D074-46E0-BD61-6787951E94C5}"/>
    <cellStyle name="Output 2 5 9 3 2" xfId="22858" xr:uid="{39E94FA9-41E9-4235-B774-F0BC21832962}"/>
    <cellStyle name="Output 2 5 9 4" xfId="17128" xr:uid="{BA97110B-A3F1-498C-AC59-0F2065D56EDF}"/>
    <cellStyle name="Output 2 6" xfId="1827" xr:uid="{370B719A-7B62-4C8C-8EE7-16FEAB20EE8B}"/>
    <cellStyle name="Output 2 6 10" xfId="7731" xr:uid="{8F5B8A05-F114-4E61-BC0D-86C028134EE1}"/>
    <cellStyle name="Output 2 6 10 2" xfId="13459" xr:uid="{F3BF725B-6DAC-491B-BDB8-948536D8EF74}"/>
    <cellStyle name="Output 2 6 10 2 2" xfId="22906" xr:uid="{0E2C3922-82E7-46D0-B9AE-8FD3F05023E5}"/>
    <cellStyle name="Output 2 6 10 3" xfId="17176" xr:uid="{452167B6-D170-4917-A242-8A2602ECCFD3}"/>
    <cellStyle name="Output 2 6 11" xfId="27156" xr:uid="{5F1635D6-49B9-4D73-A21E-4E09129F2920}"/>
    <cellStyle name="Output 2 6 12" xfId="27853" xr:uid="{F1F16693-5F13-4A62-8FC2-7B59309C63C2}"/>
    <cellStyle name="Output 2 6 2" xfId="4158" xr:uid="{1890CCFA-8B6D-4746-9C3E-D37B47E3571D}"/>
    <cellStyle name="Output 2 6 2 10" xfId="27334" xr:uid="{1DCBB9A9-8464-45E8-9D4E-F0ED5CC85D5E}"/>
    <cellStyle name="Output 2 6 2 2" xfId="6327" xr:uid="{6864DC27-461F-4A96-95D4-1C1125256E75}"/>
    <cellStyle name="Output 2 6 2 2 2" xfId="6995" xr:uid="{130AA4E7-8069-4163-9D91-6C36F66BF542}"/>
    <cellStyle name="Output 2 6 2 2 2 2" xfId="10725" xr:uid="{EA3FF3BB-A980-45BF-846F-9B69F9D8A9C5}"/>
    <cellStyle name="Output 2 6 2 2 2 2 2" xfId="20172" xr:uid="{31EAA301-9B57-4378-9496-1B86D157CB17}"/>
    <cellStyle name="Output 2 6 2 2 2 3" xfId="16443" xr:uid="{39BA6AD9-7DB6-4F96-A046-247463EE8BD9}"/>
    <cellStyle name="Output 2 6 2 2 3" xfId="10056" xr:uid="{F54A3D07-F369-4233-83D4-0487313FA86E}"/>
    <cellStyle name="Output 2 6 2 2 3 2" xfId="19502" xr:uid="{573D5449-A498-41D0-B505-14F30F8D6A15}"/>
    <cellStyle name="Output 2 6 2 2 4" xfId="15773" xr:uid="{7199475C-71FD-4016-8BAB-962B299EF40D}"/>
    <cellStyle name="Output 2 6 2 2 5" xfId="28335" xr:uid="{A28888B8-7246-4AB2-8B8B-CE78B3822C1B}"/>
    <cellStyle name="Output 2 6 2 2 6" xfId="28499" xr:uid="{7F757715-A8FC-4E71-9E7C-AFC2DE8D1982}"/>
    <cellStyle name="Output 2 6 2 2 7" xfId="27785" xr:uid="{AE578D6D-67D5-4606-9DCF-4D745A60CCEE}"/>
    <cellStyle name="Output 2 6 2 2 8" xfId="28843" xr:uid="{608D714C-EBA7-4714-8F3D-3699A94EB344}"/>
    <cellStyle name="Output 2 6 2 3" xfId="7180" xr:uid="{F87EE2B1-B823-439A-8011-8CC817CE149A}"/>
    <cellStyle name="Output 2 6 2 3 2" xfId="10909" xr:uid="{381A1C44-BA69-4B8A-B139-E0F8316365F4}"/>
    <cellStyle name="Output 2 6 2 3 2 2" xfId="20356" xr:uid="{396A0267-5CED-4C77-916F-AA0451BA2C61}"/>
    <cellStyle name="Output 2 6 2 3 2 3" xfId="24780" xr:uid="{124231AD-F59A-4702-BA16-61D103FF67C1}"/>
    <cellStyle name="Output 2 6 2 3 3" xfId="12915" xr:uid="{CDE7DD9B-D0D4-432B-8FD4-C8AE474FE285}"/>
    <cellStyle name="Output 2 6 2 3 3 2" xfId="22362" xr:uid="{83033D10-8204-4EBD-AFEB-01ABB019C050}"/>
    <cellStyle name="Output 2 6 2 3 4" xfId="16627" xr:uid="{FBE03994-3E8A-463E-BB38-1DDB67081FF7}"/>
    <cellStyle name="Output 2 6 2 4" xfId="9196" xr:uid="{5619A3F7-8747-4605-A7F4-71B6D1EA4000}"/>
    <cellStyle name="Output 2 6 2 4 2" xfId="12655" xr:uid="{8451694A-676B-4CE8-99F8-CD53C832C459}"/>
    <cellStyle name="Output 2 6 2 4 2 2" xfId="22102" xr:uid="{49002D90-8164-4E97-92A4-DC4B2F879089}"/>
    <cellStyle name="Output 2 6 2 4 2 3" xfId="26493" xr:uid="{82B8F03F-E538-4F16-8079-3FE78A3F52EF}"/>
    <cellStyle name="Output 2 6 2 4 3" xfId="14896" xr:uid="{B5C0085B-696F-470F-A9DD-CD452E8BD3F6}"/>
    <cellStyle name="Output 2 6 2 4 3 2" xfId="24343" xr:uid="{0B305D5A-8ECB-4439-BBDC-7A0587C5240D}"/>
    <cellStyle name="Output 2 6 2 4 4" xfId="18641" xr:uid="{815DC167-E16D-4C7B-B5D7-D0BC61749DD5}"/>
    <cellStyle name="Output 2 6 2 5" xfId="8706" xr:uid="{791AB1DA-9290-422B-8584-AADAEC2387C2}"/>
    <cellStyle name="Output 2 6 2 5 2" xfId="12235" xr:uid="{B17EB2BC-13EE-49AD-9D7E-FF1916187929}"/>
    <cellStyle name="Output 2 6 2 5 2 2" xfId="21682" xr:uid="{5B4DF047-D7E1-49C8-BBDC-6F4535A33D58}"/>
    <cellStyle name="Output 2 6 2 5 2 3" xfId="26076" xr:uid="{3D2FE965-F9C5-43A2-836B-F0B591E65192}"/>
    <cellStyle name="Output 2 6 2 5 3" xfId="14409" xr:uid="{AF82DCA7-7B8D-4464-9004-2AA4C91C565A}"/>
    <cellStyle name="Output 2 6 2 5 3 2" xfId="23856" xr:uid="{E0CDC1DC-72E9-4092-8668-6EA67A0748C9}"/>
    <cellStyle name="Output 2 6 2 5 4" xfId="18151" xr:uid="{E5771B90-85C7-4B7F-8019-13F5B3E5406F}"/>
    <cellStyle name="Output 2 6 2 6" xfId="8214" xr:uid="{85D49144-6987-42A2-A66E-94A3C14E6B66}"/>
    <cellStyle name="Output 2 6 2 6 2" xfId="11824" xr:uid="{92356846-8150-41AC-8C16-9EB9487F94AD}"/>
    <cellStyle name="Output 2 6 2 6 2 2" xfId="21271" xr:uid="{A6F6861C-4E0B-4198-A300-84EF8C648CA4}"/>
    <cellStyle name="Output 2 6 2 6 2 3" xfId="25685" xr:uid="{56BA3C52-CDDF-4F34-A7BA-25E13F7E9626}"/>
    <cellStyle name="Output 2 6 2 6 3" xfId="13937" xr:uid="{2C701A9B-7135-48B4-86F4-F11BF853A0C3}"/>
    <cellStyle name="Output 2 6 2 6 3 2" xfId="23384" xr:uid="{40E0FA0E-C97D-4D26-83AB-3FDB833DB3F7}"/>
    <cellStyle name="Output 2 6 2 6 4" xfId="17659" xr:uid="{0833FDB2-76BE-42B6-AFA4-1CAEA882B9AD}"/>
    <cellStyle name="Output 2 6 2 7" xfId="8454" xr:uid="{742F9FD4-4BAE-4692-9B6D-3498D9966BFF}"/>
    <cellStyle name="Output 2 6 2 7 2" xfId="12021" xr:uid="{1027A377-96C6-4A0B-92BC-F93C92BD9069}"/>
    <cellStyle name="Output 2 6 2 7 2 2" xfId="21468" xr:uid="{859D544D-55DA-4839-AD15-EAA5C0651A18}"/>
    <cellStyle name="Output 2 6 2 7 2 3" xfId="25863" xr:uid="{81FC27A8-BAE8-4BE4-A8E1-54EEFBDE94FF}"/>
    <cellStyle name="Output 2 6 2 7 3" xfId="14158" xr:uid="{7547205A-34AC-4708-A9E9-C1BFDC7781A9}"/>
    <cellStyle name="Output 2 6 2 7 3 2" xfId="23605" xr:uid="{95AE452B-26AD-47CD-835A-56AD5C2C821D}"/>
    <cellStyle name="Output 2 6 2 7 4" xfId="17899" xr:uid="{4FF77D42-8E3C-42C5-A906-4EF61782B7DB}"/>
    <cellStyle name="Output 2 6 2 8" xfId="7732" xr:uid="{87F5345A-1AC3-4E64-B6DA-8BF29EF9F8C4}"/>
    <cellStyle name="Output 2 6 2 8 2" xfId="13460" xr:uid="{43C62A1B-FEDA-496F-9AF7-1C5CBB4E6640}"/>
    <cellStyle name="Output 2 6 2 8 2 2" xfId="22907" xr:uid="{EDD438E7-E6C1-4B04-A884-994706439314}"/>
    <cellStyle name="Output 2 6 2 8 3" xfId="17177" xr:uid="{87487901-D91F-4359-BBB4-BCB4943D7874}"/>
    <cellStyle name="Output 2 6 2 9" xfId="27678" xr:uid="{3D381279-13AD-4EF9-B6BE-275C2749D54E}"/>
    <cellStyle name="Output 2 6 3" xfId="5586" xr:uid="{37676D95-4051-48EA-81EA-68E1A939C494}"/>
    <cellStyle name="Output 2 6 3 10" xfId="27766" xr:uid="{75C7BEE7-22E1-44BD-9FCA-FB463C11138E}"/>
    <cellStyle name="Output 2 6 3 2" xfId="6455" xr:uid="{05BCDA02-5BAB-4574-96F8-FAECD6897038}"/>
    <cellStyle name="Output 2 6 3 2 2" xfId="7124" xr:uid="{48608BBF-9615-4208-84F2-4AA43EA3DA36}"/>
    <cellStyle name="Output 2 6 3 2 2 2" xfId="10854" xr:uid="{EB124B66-6105-4566-83DC-8B357D049E5A}"/>
    <cellStyle name="Output 2 6 3 2 2 2 2" xfId="20301" xr:uid="{775BB144-191E-4230-9270-FCAAF4961493}"/>
    <cellStyle name="Output 2 6 3 2 2 3" xfId="16572" xr:uid="{4CEBF97E-B4F2-400E-9F13-21F9F11968F4}"/>
    <cellStyle name="Output 2 6 3 2 3" xfId="10185" xr:uid="{DE735BF7-07A0-4279-8B58-4626180312AF}"/>
    <cellStyle name="Output 2 6 3 2 3 2" xfId="19631" xr:uid="{D246F910-F370-4E1A-9540-2B90AA2EDE12}"/>
    <cellStyle name="Output 2 6 3 2 4" xfId="15902" xr:uid="{DBBD8712-67E5-495B-9097-D95B42267CA3}"/>
    <cellStyle name="Output 2 6 3 2 5" xfId="28425" xr:uid="{6D1661C8-BD3A-4E39-8C0A-8E1B0EA30DBE}"/>
    <cellStyle name="Output 2 6 3 2 6" xfId="28552" xr:uid="{4B42D6AB-80E2-4684-9B0D-553D4B96CCC4}"/>
    <cellStyle name="Output 2 6 3 2 7" xfId="27928" xr:uid="{2C4AFAFE-341F-4351-BBA8-98CFB9B8CDE6}"/>
    <cellStyle name="Output 2 6 3 2 8" xfId="28931" xr:uid="{C23FCAEE-B961-414D-A5B7-CD7BF5571D70}"/>
    <cellStyle name="Output 2 6 3 3" xfId="7148" xr:uid="{CF02289C-0FCF-483E-9E6A-24623675E8FE}"/>
    <cellStyle name="Output 2 6 3 3 2" xfId="10877" xr:uid="{7799E7D8-C601-41D5-BBA3-797BB06F4F38}"/>
    <cellStyle name="Output 2 6 3 3 2 2" xfId="20324" xr:uid="{6570DC02-3D38-486F-A411-1E8DE06201F8}"/>
    <cellStyle name="Output 2 6 3 3 2 3" xfId="24748" xr:uid="{8F10CB11-6F25-4ACC-8047-5A0026AB32AA}"/>
    <cellStyle name="Output 2 6 3 3 3" xfId="12883" xr:uid="{501E41C0-67A7-46B5-BFD2-5B51B9C13F1F}"/>
    <cellStyle name="Output 2 6 3 3 3 2" xfId="22330" xr:uid="{C987C180-DD19-459D-A664-9B43763A8B50}"/>
    <cellStyle name="Output 2 6 3 3 4" xfId="16595" xr:uid="{C9F7ECB4-3BE1-47BC-86CE-BC2BA4176EE1}"/>
    <cellStyle name="Output 2 6 3 4" xfId="7553" xr:uid="{135C4730-E7EC-405D-8235-DE44730F66B1}"/>
    <cellStyle name="Output 2 6 3 4 2" xfId="11275" xr:uid="{4FAF2340-92CB-43A3-9B59-66E4D97E77B2}"/>
    <cellStyle name="Output 2 6 3 4 2 2" xfId="20722" xr:uid="{74C93C1C-80A6-4813-97DF-B59564B3267A}"/>
    <cellStyle name="Output 2 6 3 4 2 3" xfId="25142" xr:uid="{0B275636-CE74-432F-A845-07DAE7B35A74}"/>
    <cellStyle name="Output 2 6 3 4 3" xfId="13282" xr:uid="{9AAD3792-3C4A-4CD1-9C50-DBAD55C84F3F}"/>
    <cellStyle name="Output 2 6 3 4 3 2" xfId="22729" xr:uid="{D629FAB2-BAA2-4878-8A4F-D9BFA5337AAB}"/>
    <cellStyle name="Output 2 6 3 4 4" xfId="16998" xr:uid="{9CEEA8F9-13B3-45E8-9BC8-663574421EF7}"/>
    <cellStyle name="Output 2 6 3 5" xfId="9273" xr:uid="{B5BFECA6-F7AB-4145-A67A-5ED9589A5CD6}"/>
    <cellStyle name="Output 2 6 3 5 2" xfId="12725" xr:uid="{2C093067-3E6E-4186-9F0F-6E5F5D5A6B09}"/>
    <cellStyle name="Output 2 6 3 5 2 2" xfId="22172" xr:uid="{8042DD8A-DE53-4F21-B394-B66B485E268D}"/>
    <cellStyle name="Output 2 6 3 5 2 3" xfId="26562" xr:uid="{AD78F75B-14B4-47BD-B589-531BCD2B3FCE}"/>
    <cellStyle name="Output 2 6 3 5 3" xfId="14972" xr:uid="{9614AE39-D7FC-4AF0-8FB7-094028D89674}"/>
    <cellStyle name="Output 2 6 3 5 3 2" xfId="24419" xr:uid="{E654D044-E767-4E1C-9DD8-BD322128DA27}"/>
    <cellStyle name="Output 2 6 3 5 4" xfId="18718" xr:uid="{1A899BE3-1148-440F-9811-26D48703E161}"/>
    <cellStyle name="Output 2 6 3 6" xfId="9366" xr:uid="{F702EDBE-3D17-41DC-B62E-B5F673B0D095}"/>
    <cellStyle name="Output 2 6 3 6 2" xfId="12802" xr:uid="{76C9FC77-3EAF-4816-ABEC-3EB67D08F1D7}"/>
    <cellStyle name="Output 2 6 3 6 2 2" xfId="22249" xr:uid="{8DB1EE4E-245D-47A3-A1B4-5505EB944309}"/>
    <cellStyle name="Output 2 6 3 6 2 3" xfId="26639" xr:uid="{F9DAFCE0-683F-403F-B87A-56885C0AB2DE}"/>
    <cellStyle name="Output 2 6 3 6 3" xfId="15065" xr:uid="{00CBB443-D348-4E5C-AB66-3174A6FDBF6A}"/>
    <cellStyle name="Output 2 6 3 6 3 2" xfId="24512" xr:uid="{852D47E4-BC41-4D86-B381-021E44A8B89E}"/>
    <cellStyle name="Output 2 6 3 6 4" xfId="18811" xr:uid="{D5A705F1-EDCF-4CF0-A645-B0840A918913}"/>
    <cellStyle name="Output 2 6 3 7" xfId="8505" xr:uid="{60E405E5-3F8C-4AD1-932D-C73466AC5126}"/>
    <cellStyle name="Output 2 6 3 7 2" xfId="12064" xr:uid="{1A433D0C-D37D-4A8C-979A-A4FAB77FA9F6}"/>
    <cellStyle name="Output 2 6 3 7 2 2" xfId="21511" xr:uid="{CFCB7F3D-88F1-4ABA-B55F-D692A18DC6A4}"/>
    <cellStyle name="Output 2 6 3 7 2 3" xfId="25906" xr:uid="{42203448-79FC-4377-8AA3-BC4AD352A462}"/>
    <cellStyle name="Output 2 6 3 7 3" xfId="14209" xr:uid="{AC310800-CD1E-4D40-9AB9-28907A2ED343}"/>
    <cellStyle name="Output 2 6 3 7 3 2" xfId="23656" xr:uid="{A468F98E-F461-49FB-B880-4B17287E4260}"/>
    <cellStyle name="Output 2 6 3 7 4" xfId="17950" xr:uid="{28FFE521-8236-4991-A865-C68FA00C27AD}"/>
    <cellStyle name="Output 2 6 3 8" xfId="9494" xr:uid="{544D7F23-7789-4BD6-9EB6-ED19B5E86779}"/>
    <cellStyle name="Output 2 6 3 8 2" xfId="15192" xr:uid="{990670A1-4795-4A86-9DC8-401FD25E04D9}"/>
    <cellStyle name="Output 2 6 3 8 2 2" xfId="24639" xr:uid="{1F2F0024-A50D-4C41-96E5-1DED7FCFFBB2}"/>
    <cellStyle name="Output 2 6 3 8 3" xfId="18939" xr:uid="{5AFB638D-0BCD-4766-808F-CACD133D3A64}"/>
    <cellStyle name="Output 2 6 3 9" xfId="27976" xr:uid="{2A578558-8218-4A15-AD9A-35E4CEDBE4DA}"/>
    <cellStyle name="Output 2 6 4" xfId="5979" xr:uid="{51ECF458-D27E-42D8-8F49-CD324CC11A26}"/>
    <cellStyle name="Output 2 6 4 2" xfId="6647" xr:uid="{10903DB7-78D8-437D-A8B8-6792E29FAFC0}"/>
    <cellStyle name="Output 2 6 4 2 2" xfId="10377" xr:uid="{750A3904-18F4-4910-A8A8-20B579568DC1}"/>
    <cellStyle name="Output 2 6 4 2 2 2" xfId="19823" xr:uid="{98C33C0A-6617-4B59-9EA2-FE359B86019C}"/>
    <cellStyle name="Output 2 6 4 2 3" xfId="16094" xr:uid="{01142775-7133-47E1-9F1B-A452186EFB09}"/>
    <cellStyle name="Output 2 6 4 3" xfId="9708" xr:uid="{F2082C54-C4A5-4C62-97CC-ABCA3A4DF420}"/>
    <cellStyle name="Output 2 6 4 3 2" xfId="19153" xr:uid="{6BE713A7-06F1-42D1-A451-BAEA76DF7A12}"/>
    <cellStyle name="Output 2 6 4 4" xfId="15424" xr:uid="{C33B08A6-089B-47C3-A5F4-0B205EF4C0F4}"/>
    <cellStyle name="Output 2 6 4 5" xfId="28157" xr:uid="{E76AD73A-385F-4A6E-8FAD-03C7556589FF}"/>
    <cellStyle name="Output 2 6 4 6" xfId="27470" xr:uid="{97655C63-F251-4C85-A960-E6E20B7A4157}"/>
    <cellStyle name="Output 2 6 4 7" xfId="28022" xr:uid="{C45421D6-7E75-4086-BCD0-16A4960E1FB2}"/>
    <cellStyle name="Output 2 6 4 8" xfId="28691" xr:uid="{5A580F49-E678-40B8-9A29-DBF6891E896E}"/>
    <cellStyle name="Output 2 6 5" xfId="7243" xr:uid="{5A3271AC-9545-4ED7-9EFE-604B35647CF2}"/>
    <cellStyle name="Output 2 6 5 2" xfId="10972" xr:uid="{E08E3C07-2CD0-4F34-9941-508047AA329E}"/>
    <cellStyle name="Output 2 6 5 2 2" xfId="20419" xr:uid="{D042859E-6AB9-470C-9005-10C868F6A678}"/>
    <cellStyle name="Output 2 6 5 2 3" xfId="24843" xr:uid="{5CB02F4B-E326-4F82-AC0C-8862298B4A76}"/>
    <cellStyle name="Output 2 6 5 3" xfId="12978" xr:uid="{268AEE4D-14A8-4D5C-BF43-FDEC2A53E82D}"/>
    <cellStyle name="Output 2 6 5 3 2" xfId="22425" xr:uid="{BA6D3F48-759D-451B-AD60-A54DF7A8E7C4}"/>
    <cellStyle name="Output 2 6 5 4" xfId="16690" xr:uid="{CCC6AFA3-1143-4C75-9775-49863DB06FD3}"/>
    <cellStyle name="Output 2 6 6" xfId="7970" xr:uid="{A15471A7-0713-4B5B-B11B-BEA3B4D2D8C2}"/>
    <cellStyle name="Output 2 6 6 2" xfId="11621" xr:uid="{44569F1F-AD97-4C24-9555-A68B58702CCE}"/>
    <cellStyle name="Output 2 6 6 2 2" xfId="21068" xr:uid="{44DC0AD9-DEA8-4F1B-AAF1-8289A3DA5D2B}"/>
    <cellStyle name="Output 2 6 6 2 3" xfId="25486" xr:uid="{D3486695-8619-4DF3-A726-C8C91AE24D8F}"/>
    <cellStyle name="Output 2 6 6 3" xfId="13697" xr:uid="{AF756F1E-BFA6-4A8E-A323-5FD64F93449E}"/>
    <cellStyle name="Output 2 6 6 3 2" xfId="23144" xr:uid="{D0DA9014-631F-4F87-84F5-98322C13B869}"/>
    <cellStyle name="Output 2 6 6 4" xfId="17415" xr:uid="{27231E59-21AB-4FD9-B031-E6B816C2F213}"/>
    <cellStyle name="Output 2 6 7" xfId="7614" xr:uid="{0AECD288-A8D8-4E57-AD1D-29E1D1321C12}"/>
    <cellStyle name="Output 2 6 7 2" xfId="11327" xr:uid="{3FA6AEE2-506F-46DA-BD0F-8EFF308EC21C}"/>
    <cellStyle name="Output 2 6 7 2 2" xfId="20774" xr:uid="{4C734C51-95D6-4540-AFCE-0F4C1EA42521}"/>
    <cellStyle name="Output 2 6 7 2 3" xfId="25193" xr:uid="{D3C54F2F-F395-4A72-A6A5-30A46CE0A6AC}"/>
    <cellStyle name="Output 2 6 7 3" xfId="13342" xr:uid="{2E57D349-5FCF-45B0-90CB-E455C3165352}"/>
    <cellStyle name="Output 2 6 7 3 2" xfId="22789" xr:uid="{019F71FA-86E4-476C-ACBF-28E4C77709F3}"/>
    <cellStyle name="Output 2 6 7 4" xfId="17059" xr:uid="{CF167A4A-D4E0-49F2-960F-F7566FFE6AD3}"/>
    <cellStyle name="Output 2 6 8" xfId="8751" xr:uid="{C42CFB32-AF6A-4471-B3F9-7AD02EAF66B4}"/>
    <cellStyle name="Output 2 6 8 2" xfId="12269" xr:uid="{CB465C24-CD2B-4D89-8532-5090A8883B6B}"/>
    <cellStyle name="Output 2 6 8 2 2" xfId="21716" xr:uid="{CDECBD43-8078-4125-925E-4000517B4AC9}"/>
    <cellStyle name="Output 2 6 8 2 3" xfId="26110" xr:uid="{845A0F45-9BD0-4163-8595-26A220927402}"/>
    <cellStyle name="Output 2 6 8 3" xfId="14454" xr:uid="{C549B7FC-0544-4768-AC69-D467729B7A5C}"/>
    <cellStyle name="Output 2 6 8 3 2" xfId="23901" xr:uid="{F473B35C-822C-4A24-B49A-91E42B79EC2C}"/>
    <cellStyle name="Output 2 6 8 4" xfId="18196" xr:uid="{0FC6B1FF-D25D-4196-A58C-9E3CC244E0BE}"/>
    <cellStyle name="Output 2 6 9" xfId="8976" xr:uid="{A9A5B0E2-DC00-41CD-9E63-D1D00C9A0111}"/>
    <cellStyle name="Output 2 6 9 2" xfId="12461" xr:uid="{00521242-9E44-4311-B54B-7C7499E19E17}"/>
    <cellStyle name="Output 2 6 9 2 2" xfId="21908" xr:uid="{E7441D88-8CD8-4A21-B740-529825FE6346}"/>
    <cellStyle name="Output 2 6 9 2 3" xfId="26300" xr:uid="{1E629384-A4A2-4880-B578-F2FFC7B259E9}"/>
    <cellStyle name="Output 2 6 9 3" xfId="14677" xr:uid="{E33F4465-CD43-4277-A007-4A131FACC3BE}"/>
    <cellStyle name="Output 2 6 9 3 2" xfId="24124" xr:uid="{65902B32-6AAD-4B75-91F4-D9B71E90EF14}"/>
    <cellStyle name="Output 2 6 9 4" xfId="18421" xr:uid="{410A2624-18B4-4E4A-95E2-8DDD9B16D516}"/>
    <cellStyle name="Output 2 7" xfId="1828" xr:uid="{FF4DC112-449A-4D44-8FC7-A9DF1F6897DA}"/>
    <cellStyle name="Output 2 7 10" xfId="9111" xr:uid="{B0F9F46B-20BC-48E4-B6C2-08FDF46F9500}"/>
    <cellStyle name="Output 2 7 10 2" xfId="14812" xr:uid="{10269C84-D4E6-47E2-B2CE-A4019059B299}"/>
    <cellStyle name="Output 2 7 10 2 2" xfId="24259" xr:uid="{D9F44C63-E9ED-4BA7-9C3C-DC3587AFA8CD}"/>
    <cellStyle name="Output 2 7 10 3" xfId="18556" xr:uid="{1C7EEDC8-5177-43C7-BEA8-F67B18E03946}"/>
    <cellStyle name="Output 2 7 11" xfId="27157" xr:uid="{715F1325-20C9-4F64-A448-6DDEEEF40308}"/>
    <cellStyle name="Output 2 7 12" xfId="27509" xr:uid="{A28C8AB5-5EE7-48E3-952F-D5CD0711D416}"/>
    <cellStyle name="Output 2 7 2" xfId="4159" xr:uid="{11E39631-CD2B-4F70-8D15-20A48249D9B3}"/>
    <cellStyle name="Output 2 7 2 10" xfId="27333" xr:uid="{0D9BFD76-AA89-4D8A-9932-5664146F8F3C}"/>
    <cellStyle name="Output 2 7 2 2" xfId="6328" xr:uid="{7C9907BA-9BFD-41CE-A598-75E1A5ECD4D5}"/>
    <cellStyle name="Output 2 7 2 2 2" xfId="6996" xr:uid="{3A91886D-BB8C-4DAD-A031-D6E515080DB5}"/>
    <cellStyle name="Output 2 7 2 2 2 2" xfId="10726" xr:uid="{2936458A-642D-47DA-879B-430D546F9A25}"/>
    <cellStyle name="Output 2 7 2 2 2 2 2" xfId="20173" xr:uid="{7EBC6CC5-916E-450C-A050-3D693EFEB85A}"/>
    <cellStyle name="Output 2 7 2 2 2 3" xfId="16444" xr:uid="{DBAA0C1A-0669-4D4F-9A76-7B4647E1B059}"/>
    <cellStyle name="Output 2 7 2 2 3" xfId="10057" xr:uid="{40B79E61-C766-415F-A0F8-D8B5C62C8028}"/>
    <cellStyle name="Output 2 7 2 2 3 2" xfId="19503" xr:uid="{FE9F8DE9-E3B9-414E-887B-E8912B0C44B5}"/>
    <cellStyle name="Output 2 7 2 2 4" xfId="15774" xr:uid="{20B74A16-D8A3-4884-AA90-CC3B100AD215}"/>
    <cellStyle name="Output 2 7 2 2 5" xfId="28336" xr:uid="{43C92ABB-7027-4F2D-AE50-FDCB9EB32CD9}"/>
    <cellStyle name="Output 2 7 2 2 6" xfId="28500" xr:uid="{31517FF0-CB48-4F51-9D10-730A20B45BC5}"/>
    <cellStyle name="Output 2 7 2 2 7" xfId="27438" xr:uid="{E7058C75-B30F-488B-80D3-432B868BD959}"/>
    <cellStyle name="Output 2 7 2 2 8" xfId="28844" xr:uid="{82766D76-0465-474C-87C6-0C435B533E69}"/>
    <cellStyle name="Output 2 7 2 3" xfId="7179" xr:uid="{BE181EDC-DD15-4F1C-B39B-1E1A0C164E06}"/>
    <cellStyle name="Output 2 7 2 3 2" xfId="10908" xr:uid="{1143E0C8-2E7A-484A-ABCC-1EDC845DF8EA}"/>
    <cellStyle name="Output 2 7 2 3 2 2" xfId="20355" xr:uid="{DC4B21C0-AD59-4D59-ABEB-0859CED3283C}"/>
    <cellStyle name="Output 2 7 2 3 2 3" xfId="24779" xr:uid="{BD79147B-9A77-4EA0-82AD-666CF6D9C7B0}"/>
    <cellStyle name="Output 2 7 2 3 3" xfId="12914" xr:uid="{B986C947-6D04-4B10-A7EB-9C141D2D10C5}"/>
    <cellStyle name="Output 2 7 2 3 3 2" xfId="22361" xr:uid="{A2DD9A94-A767-4228-AEC8-E74F5A25A086}"/>
    <cellStyle name="Output 2 7 2 3 4" xfId="16626" xr:uid="{BC95DC57-F308-4443-8B56-50F8F3A3EBDF}"/>
    <cellStyle name="Output 2 7 2 4" xfId="8242" xr:uid="{3607174A-3E3F-4EA1-A5BE-666B4D2D3F0E}"/>
    <cellStyle name="Output 2 7 2 4 2" xfId="11847" xr:uid="{657A3230-B1E7-46DE-A992-327A375989DC}"/>
    <cellStyle name="Output 2 7 2 4 2 2" xfId="21294" xr:uid="{FF1AC101-2CDB-4EA7-8C0D-94028E86B562}"/>
    <cellStyle name="Output 2 7 2 4 2 3" xfId="25708" xr:uid="{2554AFE4-3786-4602-AC32-03787FF4A122}"/>
    <cellStyle name="Output 2 7 2 4 3" xfId="13965" xr:uid="{EA90A441-23F5-40B7-A115-BDFED1F2D6F7}"/>
    <cellStyle name="Output 2 7 2 4 3 2" xfId="23412" xr:uid="{82F6059D-0BB0-4216-A475-7487573D7615}"/>
    <cellStyle name="Output 2 7 2 4 4" xfId="17687" xr:uid="{C251E584-4CFD-4E02-894F-8D65D022BB44}"/>
    <cellStyle name="Output 2 7 2 5" xfId="8874" xr:uid="{7984A9AB-8DE8-412B-80F9-6F11BED57232}"/>
    <cellStyle name="Output 2 7 2 5 2" xfId="12373" xr:uid="{34C20412-20F6-4811-BB1B-FCD2BA7E975E}"/>
    <cellStyle name="Output 2 7 2 5 2 2" xfId="21820" xr:uid="{0D2D969F-6112-4BCD-9B59-30F653C52AAA}"/>
    <cellStyle name="Output 2 7 2 5 2 3" xfId="26212" xr:uid="{E201DA9C-7A86-4589-9375-9B243CC9F31A}"/>
    <cellStyle name="Output 2 7 2 5 3" xfId="14575" xr:uid="{D68C3D0B-88E2-49FA-BE4E-301643805725}"/>
    <cellStyle name="Output 2 7 2 5 3 2" xfId="24022" xr:uid="{AFD47B34-47C0-48C8-96AF-A69C071E7C5C}"/>
    <cellStyle name="Output 2 7 2 5 4" xfId="18319" xr:uid="{0C25980D-7883-4FC1-B0D0-170345B90515}"/>
    <cellStyle name="Output 2 7 2 6" xfId="8775" xr:uid="{C7AA9895-2A25-4D08-9065-54E7A7F43985}"/>
    <cellStyle name="Output 2 7 2 6 2" xfId="12292" xr:uid="{067E6CDD-AA5A-48F9-916B-E5F72ABF87F2}"/>
    <cellStyle name="Output 2 7 2 6 2 2" xfId="21739" xr:uid="{38402864-EDDC-4A07-A9F2-66D2F841D56E}"/>
    <cellStyle name="Output 2 7 2 6 2 3" xfId="26132" xr:uid="{51888E9F-FB54-44F2-84A0-DEA863E15CCA}"/>
    <cellStyle name="Output 2 7 2 6 3" xfId="14477" xr:uid="{AED33018-4C48-4656-8A03-304CF3077E9F}"/>
    <cellStyle name="Output 2 7 2 6 3 2" xfId="23924" xr:uid="{EDBE8972-C3DF-4984-8093-1149F69DE526}"/>
    <cellStyle name="Output 2 7 2 6 4" xfId="18220" xr:uid="{6F792A42-7FC0-4F94-9B19-F9DE04B332B0}"/>
    <cellStyle name="Output 2 7 2 7" xfId="8476" xr:uid="{F017291F-5AFB-4D58-B4C4-3C77CCABDC6F}"/>
    <cellStyle name="Output 2 7 2 7 2" xfId="12042" xr:uid="{FC37FD64-143A-43BF-851B-32FEDB9677FE}"/>
    <cellStyle name="Output 2 7 2 7 2 2" xfId="21489" xr:uid="{7E92AAEB-D1FA-4D28-A912-A82E262C2A8B}"/>
    <cellStyle name="Output 2 7 2 7 2 3" xfId="25884" xr:uid="{2D152573-3477-4B57-8FC4-4A63BCB5756A}"/>
    <cellStyle name="Output 2 7 2 7 3" xfId="14180" xr:uid="{7A2407E7-DFF8-459B-98C8-B172C44FB606}"/>
    <cellStyle name="Output 2 7 2 7 3 2" xfId="23627" xr:uid="{F45B47D5-54F4-4903-A265-24BAE9FF5A5E}"/>
    <cellStyle name="Output 2 7 2 7 4" xfId="17921" xr:uid="{C2BCBFF7-B685-4C55-8009-0174E6D54C71}"/>
    <cellStyle name="Output 2 7 2 8" xfId="9434" xr:uid="{2C7AFF51-F932-4ABE-830B-EF7F673E4004}"/>
    <cellStyle name="Output 2 7 2 8 2" xfId="15133" xr:uid="{C4B212A5-2D98-4752-BDA2-5A988A5A043B}"/>
    <cellStyle name="Output 2 7 2 8 2 2" xfId="24580" xr:uid="{A6024C7A-C20F-4ACF-A097-1E5BAEB706B9}"/>
    <cellStyle name="Output 2 7 2 8 3" xfId="18879" xr:uid="{3B455B27-9636-4027-8DA8-3A11A6AD15F2}"/>
    <cellStyle name="Output 2 7 2 9" xfId="27679" xr:uid="{374452FC-259A-46CE-B09A-D48D4B4D777E}"/>
    <cellStyle name="Output 2 7 3" xfId="5587" xr:uid="{F4A362F2-5399-4CAF-9D46-55F8635DD422}"/>
    <cellStyle name="Output 2 7 3 10" xfId="27761" xr:uid="{45B2AE56-75E7-4B6F-AFB5-F835F4B41080}"/>
    <cellStyle name="Output 2 7 3 2" xfId="6456" xr:uid="{0A2BE15F-DFDF-4341-8A3C-B05AE4E2953C}"/>
    <cellStyle name="Output 2 7 3 2 2" xfId="7125" xr:uid="{98E36676-BD61-4C09-BF76-63239A0FD26E}"/>
    <cellStyle name="Output 2 7 3 2 2 2" xfId="10855" xr:uid="{07A7B8D5-C61C-417C-AE31-55744FA62FD5}"/>
    <cellStyle name="Output 2 7 3 2 2 2 2" xfId="20302" xr:uid="{38BB2C96-7C0E-464C-A41C-F6D75A9A0F4E}"/>
    <cellStyle name="Output 2 7 3 2 2 3" xfId="16573" xr:uid="{C29004A2-C83E-42E8-9653-CCA4309C2DD9}"/>
    <cellStyle name="Output 2 7 3 2 3" xfId="10186" xr:uid="{C8516917-EAE9-49FC-A886-67393F35823C}"/>
    <cellStyle name="Output 2 7 3 2 3 2" xfId="19632" xr:uid="{DED5B2AE-A623-4627-9B38-8C82E6D79265}"/>
    <cellStyle name="Output 2 7 3 2 4" xfId="15903" xr:uid="{D7C4EDF2-FBE0-4E49-BC31-F50EC888F3B8}"/>
    <cellStyle name="Output 2 7 3 2 5" xfId="28426" xr:uid="{ECE5075E-74AA-4091-9626-A00A30BD9B78}"/>
    <cellStyle name="Output 2 7 3 2 6" xfId="28553" xr:uid="{601B7C78-61B3-41E8-8B2B-DE81DD4545AF}"/>
    <cellStyle name="Output 2 7 3 2 7" xfId="27891" xr:uid="{295A8917-9624-418E-8AD9-8C5CC15DC765}"/>
    <cellStyle name="Output 2 7 3 2 8" xfId="28932" xr:uid="{75A93E13-09AE-455A-B46A-74F0025D94E2}"/>
    <cellStyle name="Output 2 7 3 3" xfId="7434" xr:uid="{7FA43076-6E72-42FB-A74F-F3CF9F0A594D}"/>
    <cellStyle name="Output 2 7 3 3 2" xfId="11163" xr:uid="{29DFA420-14CC-439A-979D-CF29EA906544}"/>
    <cellStyle name="Output 2 7 3 3 2 2" xfId="20610" xr:uid="{A947B994-4F00-4E7A-955E-770299A3985F}"/>
    <cellStyle name="Output 2 7 3 3 2 3" xfId="25034" xr:uid="{4A44771B-7790-4227-8C13-B827F3E15F50}"/>
    <cellStyle name="Output 2 7 3 3 3" xfId="13169" xr:uid="{78D283FA-211F-4B8A-B512-55A85D890F64}"/>
    <cellStyle name="Output 2 7 3 3 3 2" xfId="22616" xr:uid="{267460D7-C916-4A49-92B9-3BA8B7316236}"/>
    <cellStyle name="Output 2 7 3 3 4" xfId="16881" xr:uid="{C789A87A-D097-4D65-8DCA-04B315290E5D}"/>
    <cellStyle name="Output 2 7 3 4" xfId="7552" xr:uid="{D4B9AA63-BBE6-4CEE-AE2C-4E4635C497BC}"/>
    <cellStyle name="Output 2 7 3 4 2" xfId="11274" xr:uid="{42F39CE3-D4FA-43A9-BF58-06114B77F1B1}"/>
    <cellStyle name="Output 2 7 3 4 2 2" xfId="20721" xr:uid="{0E8863C8-7453-40FF-9992-4BA02B79AC06}"/>
    <cellStyle name="Output 2 7 3 4 2 3" xfId="25141" xr:uid="{1788E972-8F38-49D5-A045-A9010785B9A9}"/>
    <cellStyle name="Output 2 7 3 4 3" xfId="13281" xr:uid="{00221EC8-A355-4FE3-9343-F47F123AC9F1}"/>
    <cellStyle name="Output 2 7 3 4 3 2" xfId="22728" xr:uid="{ACB30F76-1BC0-4156-8E03-6AF33F012BA7}"/>
    <cellStyle name="Output 2 7 3 4 4" xfId="16997" xr:uid="{E0B561A8-3E69-4881-B5DB-9BCF839E1748}"/>
    <cellStyle name="Output 2 7 3 5" xfId="9274" xr:uid="{8B8D9E8D-AED8-4213-8323-F23F498894FA}"/>
    <cellStyle name="Output 2 7 3 5 2" xfId="12726" xr:uid="{0D2F1FCA-77CB-4662-A37A-55E7633A4CFE}"/>
    <cellStyle name="Output 2 7 3 5 2 2" xfId="22173" xr:uid="{5729104C-A2C7-43C5-B35F-D67268E25DE8}"/>
    <cellStyle name="Output 2 7 3 5 2 3" xfId="26563" xr:uid="{5D2CC29F-E8F5-498B-98F9-B255588A8F1B}"/>
    <cellStyle name="Output 2 7 3 5 3" xfId="14973" xr:uid="{D2B76DC2-6DBD-4780-A8A3-B53DDAFF192F}"/>
    <cellStyle name="Output 2 7 3 5 3 2" xfId="24420" xr:uid="{23BAAA23-5121-40C9-A36D-B170880061F0}"/>
    <cellStyle name="Output 2 7 3 5 4" xfId="18719" xr:uid="{959D8625-A3F2-4DB2-8AC6-10D904B92BF2}"/>
    <cellStyle name="Output 2 7 3 6" xfId="9367" xr:uid="{43D21D17-6558-4AEE-8008-3C0E3224A286}"/>
    <cellStyle name="Output 2 7 3 6 2" xfId="12803" xr:uid="{7797AAC8-0946-40A3-9B5A-258BB4EE7683}"/>
    <cellStyle name="Output 2 7 3 6 2 2" xfId="22250" xr:uid="{7118EAAF-8468-4147-8656-5A67DE3E3903}"/>
    <cellStyle name="Output 2 7 3 6 2 3" xfId="26640" xr:uid="{643D1614-052E-41D5-9C9F-4597BE5B0CBC}"/>
    <cellStyle name="Output 2 7 3 6 3" xfId="15066" xr:uid="{44984E6B-DB73-4DF0-898D-156669B50825}"/>
    <cellStyle name="Output 2 7 3 6 3 2" xfId="24513" xr:uid="{F8432D09-1A17-4A9B-872A-B40E7D10922A}"/>
    <cellStyle name="Output 2 7 3 6 4" xfId="18812" xr:uid="{8A44F735-5688-42D9-A4B0-E93FFC5D1095}"/>
    <cellStyle name="Output 2 7 3 7" xfId="8237" xr:uid="{C8D1691A-371C-496C-AB05-A881412EA86E}"/>
    <cellStyle name="Output 2 7 3 7 2" xfId="11843" xr:uid="{90196F78-5EE4-489A-8856-5D2A92F06C2F}"/>
    <cellStyle name="Output 2 7 3 7 2 2" xfId="21290" xr:uid="{5E18ECB2-ADDC-4376-9CAB-0BF900651C7D}"/>
    <cellStyle name="Output 2 7 3 7 2 3" xfId="25704" xr:uid="{FF300DE7-9F5B-40DD-B83A-B4A7E1455682}"/>
    <cellStyle name="Output 2 7 3 7 3" xfId="13960" xr:uid="{E24A3236-5AE6-4C25-B4C3-2E7FCA30410E}"/>
    <cellStyle name="Output 2 7 3 7 3 2" xfId="23407" xr:uid="{E3A054FB-0E94-4C8D-8FE5-204F014DD9E0}"/>
    <cellStyle name="Output 2 7 3 7 4" xfId="17682" xr:uid="{67BA61AB-2689-4874-95AE-F21A69046056}"/>
    <cellStyle name="Output 2 7 3 8" xfId="9495" xr:uid="{F9538FE1-64EC-4BC2-9C75-EE043D6B946D}"/>
    <cellStyle name="Output 2 7 3 8 2" xfId="15193" xr:uid="{52A64CA6-EC39-4DB8-A52A-18A91B89123E}"/>
    <cellStyle name="Output 2 7 3 8 2 2" xfId="24640" xr:uid="{9E1B060E-99A2-4974-869C-55D68156313E}"/>
    <cellStyle name="Output 2 7 3 8 3" xfId="18940" xr:uid="{CD5E4F60-1867-445E-99DC-28004F4D55C3}"/>
    <cellStyle name="Output 2 7 3 9" xfId="27977" xr:uid="{D9AE31BE-5554-41C1-95A5-A5BB57D6BA85}"/>
    <cellStyle name="Output 2 7 4" xfId="5980" xr:uid="{23FC819D-8E93-4AC9-B652-D6A65DC9B304}"/>
    <cellStyle name="Output 2 7 4 2" xfId="6648" xr:uid="{A3DD04C7-EB23-4CFA-AE44-9E682A3F758A}"/>
    <cellStyle name="Output 2 7 4 2 2" xfId="10378" xr:uid="{6E921FAB-6797-45D6-A946-B757B2817628}"/>
    <cellStyle name="Output 2 7 4 2 2 2" xfId="19824" xr:uid="{BE7B02A6-C909-4B34-A4A8-3420584ACE85}"/>
    <cellStyle name="Output 2 7 4 2 3" xfId="16095" xr:uid="{9149776C-C8E3-4E7B-9D71-C5960AC0B604}"/>
    <cellStyle name="Output 2 7 4 3" xfId="9709" xr:uid="{A9B88F80-35C7-4ACF-A69A-44AFA157F541}"/>
    <cellStyle name="Output 2 7 4 3 2" xfId="19154" xr:uid="{94D13BF8-3FC3-4523-975A-ADF581BEFC2C}"/>
    <cellStyle name="Output 2 7 4 4" xfId="15425" xr:uid="{886A7BA7-3ECF-4D06-A2AA-587090208FE9}"/>
    <cellStyle name="Output 2 7 4 5" xfId="28158" xr:uid="{277AFD50-5B97-461E-BAEA-2C991D00629E}"/>
    <cellStyle name="Output 2 7 4 6" xfId="27734" xr:uid="{FC98F3E6-8455-42CB-A584-5DB6911817D7}"/>
    <cellStyle name="Output 2 7 4 7" xfId="28456" xr:uid="{FB6BB306-F12D-48A0-B8F7-79AEC88CA014}"/>
    <cellStyle name="Output 2 7 4 8" xfId="28692" xr:uid="{98853DCB-B887-4A24-B4D3-96C9819E777A}"/>
    <cellStyle name="Output 2 7 5" xfId="7464" xr:uid="{CB0C3729-0F6A-4156-9775-3C2CFE0C39A2}"/>
    <cellStyle name="Output 2 7 5 2" xfId="11193" xr:uid="{3D473D13-0351-4AFA-89CF-253FE50CEC8D}"/>
    <cellStyle name="Output 2 7 5 2 2" xfId="20640" xr:uid="{BCC0780F-6B07-4EE9-B147-E756CF2951DC}"/>
    <cellStyle name="Output 2 7 5 2 3" xfId="25064" xr:uid="{FA942942-AEF8-41D9-8866-A771135AF6CF}"/>
    <cellStyle name="Output 2 7 5 3" xfId="13199" xr:uid="{C5C6EA32-A658-4A95-9E55-76EF2062E91B}"/>
    <cellStyle name="Output 2 7 5 3 2" xfId="22646" xr:uid="{BF25DF68-3334-45EF-AC11-6430D0AA9499}"/>
    <cellStyle name="Output 2 7 5 4" xfId="16911" xr:uid="{B1209B43-B694-42C9-96CF-0E921A6F49F2}"/>
    <cellStyle name="Output 2 7 6" xfId="9002" xr:uid="{026FC237-DB8C-43A1-825D-0020AC891A91}"/>
    <cellStyle name="Output 2 7 6 2" xfId="12484" xr:uid="{EEAF7BEB-DB4E-408A-8FBB-9A5BE9C89DCB}"/>
    <cellStyle name="Output 2 7 6 2 2" xfId="21931" xr:uid="{B4DFBFD1-265E-467B-9063-6B41E3DBCD4A}"/>
    <cellStyle name="Output 2 7 6 2 3" xfId="26323" xr:uid="{9FEB2A92-91FC-45DF-9923-ED9A7836F0C8}"/>
    <cellStyle name="Output 2 7 6 3" xfId="14703" xr:uid="{DA7EDEF3-CC25-414F-BC30-DC0998308DB0}"/>
    <cellStyle name="Output 2 7 6 3 2" xfId="24150" xr:uid="{BBAA1DF4-DD99-47C7-ACB2-528C40DACBE1}"/>
    <cellStyle name="Output 2 7 6 4" xfId="18447" xr:uid="{43A26878-334B-443C-9F25-B52D05479C9D}"/>
    <cellStyle name="Output 2 7 7" xfId="7786" xr:uid="{067DFC7B-9B06-41B6-9897-AF7FFF2E66F1}"/>
    <cellStyle name="Output 2 7 7 2" xfId="11460" xr:uid="{AF2D6FCF-92CF-46F1-95FB-F432E00B4C7A}"/>
    <cellStyle name="Output 2 7 7 2 2" xfId="20907" xr:uid="{8FA61B50-E712-4D28-B94D-033485A03D6C}"/>
    <cellStyle name="Output 2 7 7 2 3" xfId="25326" xr:uid="{04B4BFD0-CBF0-4EC7-B0F0-4A4936DFB954}"/>
    <cellStyle name="Output 2 7 7 3" xfId="13514" xr:uid="{941D6BC9-E8CD-4180-9BB2-4AE9E29EAEF3}"/>
    <cellStyle name="Output 2 7 7 3 2" xfId="22961" xr:uid="{51991D7B-2905-4B21-A53B-61338CF0A5A1}"/>
    <cellStyle name="Output 2 7 7 4" xfId="17231" xr:uid="{47C54AC8-60E7-40CA-8F4A-FD987C120137}"/>
    <cellStyle name="Output 2 7 8" xfId="8459" xr:uid="{FBF19130-5AFD-4490-97DF-88F0E9BD0243}"/>
    <cellStyle name="Output 2 7 8 2" xfId="12026" xr:uid="{53CF48E3-F9D7-4ADC-A145-BEAFC733ECCE}"/>
    <cellStyle name="Output 2 7 8 2 2" xfId="21473" xr:uid="{A320FAFC-70EA-4ED2-98EE-1A1C372612B2}"/>
    <cellStyle name="Output 2 7 8 2 3" xfId="25868" xr:uid="{6B80E791-1F53-4E43-B196-D641D8D40471}"/>
    <cellStyle name="Output 2 7 8 3" xfId="14163" xr:uid="{68A7ACEA-5C3D-43A6-A087-36BD1935D49E}"/>
    <cellStyle name="Output 2 7 8 3 2" xfId="23610" xr:uid="{3D118E4B-DE7B-45B7-8C81-286B4193BE2A}"/>
    <cellStyle name="Output 2 7 8 4" xfId="17904" xr:uid="{01EF81FB-C3DF-4029-9370-D53D952858D3}"/>
    <cellStyle name="Output 2 7 9" xfId="8268" xr:uid="{6E09AA6D-0BB2-4E8D-A55F-887CD92F2890}"/>
    <cellStyle name="Output 2 7 9 2" xfId="11871" xr:uid="{0C8C37F6-32BB-4404-850B-9C5317165692}"/>
    <cellStyle name="Output 2 7 9 2 2" xfId="21318" xr:uid="{54605F74-7A70-41DE-B36A-F95D1FCBCF92}"/>
    <cellStyle name="Output 2 7 9 2 3" xfId="25732" xr:uid="{F242390F-388E-440B-BD60-E883F3CB10B0}"/>
    <cellStyle name="Output 2 7 9 3" xfId="13991" xr:uid="{7E68A6CA-C3BE-4280-92B3-F41C8A08C91B}"/>
    <cellStyle name="Output 2 7 9 3 2" xfId="23438" xr:uid="{61ECA1A1-2B8C-4A24-8B93-D678BFA7FC16}"/>
    <cellStyle name="Output 2 7 9 4" xfId="17713" xr:uid="{40DF7032-32D8-463D-BD97-D594AD011A50}"/>
    <cellStyle name="Output 2 8" xfId="1829" xr:uid="{3572919C-4A76-4AA5-AD17-1B853F007B18}"/>
    <cellStyle name="Output 2 8 10" xfId="27018" xr:uid="{15031FA6-5E7B-4644-89EA-C732701D8C76}"/>
    <cellStyle name="Output 2 8 2" xfId="5981" xr:uid="{A8660368-CBDF-490E-8AD0-22EE083CFD04}"/>
    <cellStyle name="Output 2 8 2 2" xfId="6649" xr:uid="{65AAC128-6C21-42FE-93CE-6B2BAD953F05}"/>
    <cellStyle name="Output 2 8 2 2 2" xfId="10379" xr:uid="{0035DEAD-E3CC-4AE0-83BC-23B709E98C50}"/>
    <cellStyle name="Output 2 8 2 2 2 2" xfId="19825" xr:uid="{73F07180-EDEE-44A5-91B4-884B48ACE26A}"/>
    <cellStyle name="Output 2 8 2 2 3" xfId="16096" xr:uid="{E966C9EF-1107-47A2-9A97-1CE2A53A5717}"/>
    <cellStyle name="Output 2 8 2 3" xfId="9710" xr:uid="{24F8940E-8E6E-4B47-98EC-0F546AD22D03}"/>
    <cellStyle name="Output 2 8 2 3 2" xfId="19155" xr:uid="{2E10A21D-FC74-4863-A492-AFF7918E6F62}"/>
    <cellStyle name="Output 2 8 2 4" xfId="15426" xr:uid="{E52702A5-F49D-4B1A-B5B6-BD00A78E61AD}"/>
    <cellStyle name="Output 2 8 2 5" xfId="28159" xr:uid="{A36729A5-91FD-4656-88F2-C4DC2386820C}"/>
    <cellStyle name="Output 2 8 2 6" xfId="27834" xr:uid="{BF5FFFCE-43D2-42E6-BC9F-2FE785CCC653}"/>
    <cellStyle name="Output 2 8 2 7" xfId="26855" xr:uid="{BD5AE5E7-A8C1-4A46-8E24-7F8D088B9D0C}"/>
    <cellStyle name="Output 2 8 2 8" xfId="28693" xr:uid="{54CCA381-3650-4BF3-8C89-D35BCE72EA28}"/>
    <cellStyle name="Output 2 8 3" xfId="7374" xr:uid="{535320C6-6BA8-4DC8-A416-FC875E8298DD}"/>
    <cellStyle name="Output 2 8 3 2" xfId="11103" xr:uid="{CF91712F-1E22-45D8-914F-8009CF5C4E66}"/>
    <cellStyle name="Output 2 8 3 2 2" xfId="20550" xr:uid="{540092E7-07E6-4B2B-8AAA-E6F3F246D61F}"/>
    <cellStyle name="Output 2 8 3 2 3" xfId="24974" xr:uid="{66D1752B-4F47-40F1-BAEB-E373EEBFC805}"/>
    <cellStyle name="Output 2 8 3 3" xfId="13109" xr:uid="{F7D474FB-0D14-4008-A6B6-BE43DC5D2EB6}"/>
    <cellStyle name="Output 2 8 3 3 2" xfId="22556" xr:uid="{5E3A5A93-86C0-45C3-BC1A-B189AAD86B23}"/>
    <cellStyle name="Output 2 8 3 4" xfId="16821" xr:uid="{DCF72FF0-B441-49AC-B85E-6308DD02AB1B}"/>
    <cellStyle name="Output 2 8 4" xfId="8568" xr:uid="{69155B8F-F6BF-4593-9B4F-6CE8B355386A}"/>
    <cellStyle name="Output 2 8 4 2" xfId="12118" xr:uid="{7E6C36CB-FFE7-496E-96E3-A84303857464}"/>
    <cellStyle name="Output 2 8 4 2 2" xfId="21565" xr:uid="{7D8EBB25-2B37-4C73-BECE-F1A16803645A}"/>
    <cellStyle name="Output 2 8 4 2 3" xfId="25959" xr:uid="{4ACE3E7C-0409-485F-A135-58A692D22999}"/>
    <cellStyle name="Output 2 8 4 3" xfId="14271" xr:uid="{ACB65186-CD23-4935-B105-87B1A7557B9C}"/>
    <cellStyle name="Output 2 8 4 3 2" xfId="23718" xr:uid="{986E7899-7354-4394-BA2C-02908D7D7179}"/>
    <cellStyle name="Output 2 8 4 4" xfId="18013" xr:uid="{ACFE3D6C-9B53-4E44-80D8-95B7DF31AB91}"/>
    <cellStyle name="Output 2 8 5" xfId="9070" xr:uid="{4D789805-E38C-497A-A66A-1621B42B54C7}"/>
    <cellStyle name="Output 2 8 5 2" xfId="12552" xr:uid="{073CD9AB-65BC-4AEE-9F1B-86BF9D6F0062}"/>
    <cellStyle name="Output 2 8 5 2 2" xfId="21999" xr:uid="{02379111-C524-4642-BA03-CB318085A9F8}"/>
    <cellStyle name="Output 2 8 5 2 3" xfId="26391" xr:uid="{5541EF82-276A-4058-9402-7FE3296E2AB4}"/>
    <cellStyle name="Output 2 8 5 3" xfId="14771" xr:uid="{33A52798-651E-417E-9FC8-3C92BA38749E}"/>
    <cellStyle name="Output 2 8 5 3 2" xfId="24218" xr:uid="{036AF6FE-97BC-4606-9E94-CEF30BDC72A8}"/>
    <cellStyle name="Output 2 8 5 4" xfId="18515" xr:uid="{060864C9-9948-494B-9283-43B35C5A582C}"/>
    <cellStyle name="Output 2 8 6" xfId="9013" xr:uid="{EC2166E1-C73B-40D2-A518-4C7AFB7846B1}"/>
    <cellStyle name="Output 2 8 6 2" xfId="12495" xr:uid="{6E4912D1-0EC5-494D-B328-B69D31E2528C}"/>
    <cellStyle name="Output 2 8 6 2 2" xfId="21942" xr:uid="{AF11E581-6C45-4232-97B4-CA683CA2610C}"/>
    <cellStyle name="Output 2 8 6 2 3" xfId="26334" xr:uid="{F87C54CF-F4C0-4E7C-964D-C9609558F1B3}"/>
    <cellStyle name="Output 2 8 6 3" xfId="14714" xr:uid="{7A01955C-66EE-4C95-A702-0AD19F973386}"/>
    <cellStyle name="Output 2 8 6 3 2" xfId="24161" xr:uid="{1DFFD244-86F8-4207-8720-45D8B29E0980}"/>
    <cellStyle name="Output 2 8 6 4" xfId="18458" xr:uid="{49052151-40B5-4DC5-B2DC-0BD77798E48C}"/>
    <cellStyle name="Output 2 8 7" xfId="8946" xr:uid="{3E104E01-F1C9-46B8-981C-E8B1C3FDFA4B}"/>
    <cellStyle name="Output 2 8 7 2" xfId="12435" xr:uid="{F5BD7688-C992-459F-A5A1-00313E5316A5}"/>
    <cellStyle name="Output 2 8 7 2 2" xfId="21882" xr:uid="{243EB83D-2F1D-4B03-92B8-114FF49CE522}"/>
    <cellStyle name="Output 2 8 7 2 3" xfId="26274" xr:uid="{E2833D9C-13E5-4503-99E6-04930FEFC3D7}"/>
    <cellStyle name="Output 2 8 7 3" xfId="14647" xr:uid="{C9A3201C-CD81-46C4-ABF5-2EE057469C25}"/>
    <cellStyle name="Output 2 8 7 3 2" xfId="24094" xr:uid="{D8FD2FCE-0091-43FA-9204-AE467C1AE28C}"/>
    <cellStyle name="Output 2 8 7 4" xfId="18391" xr:uid="{51A81F67-CACA-4783-A012-33CD2476C36B}"/>
    <cellStyle name="Output 2 8 8" xfId="9153" xr:uid="{332B3910-C584-4DD3-ACF9-F8F8B5D87215}"/>
    <cellStyle name="Output 2 8 8 2" xfId="14853" xr:uid="{2CBAD49F-3456-4BB4-A110-1FAD0766615A}"/>
    <cellStyle name="Output 2 8 8 2 2" xfId="24300" xr:uid="{86232E6E-BFB2-46B4-8047-1AF67B88921C}"/>
    <cellStyle name="Output 2 8 8 3" xfId="18598" xr:uid="{45CBAD57-4832-4E6D-8EE5-F64ACA4999B2}"/>
    <cellStyle name="Output 2 8 9" xfId="27158" xr:uid="{EF2A9121-9E91-4B1C-A05E-C5C630D724EE}"/>
    <cellStyle name="Output 2 9" xfId="1830" xr:uid="{AB6AB9F2-6EF4-4B69-A491-A09072F5A447}"/>
    <cellStyle name="Output 2 9 10" xfId="27852" xr:uid="{5BC359D8-58B4-4F03-BBEF-CFAB3E274B25}"/>
    <cellStyle name="Output 2 9 2" xfId="5982" xr:uid="{A3BCF08A-D6A9-43B8-ACD6-D5B8E1CFB0A1}"/>
    <cellStyle name="Output 2 9 2 2" xfId="6650" xr:uid="{E06B36E3-39DD-4C52-9486-0BD40FCA173B}"/>
    <cellStyle name="Output 2 9 2 2 2" xfId="10380" xr:uid="{813875FC-38E1-463E-9B9C-F45F55162E4D}"/>
    <cellStyle name="Output 2 9 2 2 2 2" xfId="19826" xr:uid="{4528AAF0-77A5-4CE8-85B5-D26B8D2E09A3}"/>
    <cellStyle name="Output 2 9 2 2 3" xfId="16097" xr:uid="{19EA98FB-6EFF-4BD2-B6DA-F4D4049BBC43}"/>
    <cellStyle name="Output 2 9 2 3" xfId="9711" xr:uid="{BFD4D12F-25EF-488F-8B19-345F72578016}"/>
    <cellStyle name="Output 2 9 2 3 2" xfId="19156" xr:uid="{840FC420-FCE3-4616-9BF7-2F45212B75B5}"/>
    <cellStyle name="Output 2 9 2 4" xfId="15427" xr:uid="{0B16902F-F3CB-4925-B038-7131F803751C}"/>
    <cellStyle name="Output 2 9 2 5" xfId="28160" xr:uid="{DA27CC3A-E9C0-4DA5-BDB9-076E40DF1C11}"/>
    <cellStyle name="Output 2 9 2 6" xfId="27222" xr:uid="{2CE2F774-86D4-4E2A-9DA8-DFEAA6BA2497}"/>
    <cellStyle name="Output 2 9 2 7" xfId="27686" xr:uid="{B4EFEF3D-67BB-473E-AA5E-4C6152E51A73}"/>
    <cellStyle name="Output 2 9 2 8" xfId="28694" xr:uid="{21289019-13BD-417B-8B15-49A138C905EB}"/>
    <cellStyle name="Output 2 9 3" xfId="7242" xr:uid="{A9DF59B0-749D-4F23-8AE6-0AAF71325937}"/>
    <cellStyle name="Output 2 9 3 2" xfId="10971" xr:uid="{AAD95FE7-3449-4F27-94C2-338FB7E7919E}"/>
    <cellStyle name="Output 2 9 3 2 2" xfId="20418" xr:uid="{7E82754D-36C3-40A0-8169-861D03F20820}"/>
    <cellStyle name="Output 2 9 3 2 3" xfId="24842" xr:uid="{BA7A8F5F-F289-4853-A822-7A0B9511B15F}"/>
    <cellStyle name="Output 2 9 3 3" xfId="12977" xr:uid="{A378F706-2B30-41DE-BD38-E6BA4A63318E}"/>
    <cellStyle name="Output 2 9 3 3 2" xfId="22424" xr:uid="{4FF9E3F8-EFAE-4A9C-B457-AACA4C500D71}"/>
    <cellStyle name="Output 2 9 3 4" xfId="16689" xr:uid="{86D585DE-EB3A-4CF9-BE12-9774B4428F42}"/>
    <cellStyle name="Output 2 9 4" xfId="8569" xr:uid="{FAA31CC2-90CA-434D-A8CC-88FC4DCF99B7}"/>
    <cellStyle name="Output 2 9 4 2" xfId="12119" xr:uid="{CA4F9D84-C938-4032-A5EC-6C261B7469E6}"/>
    <cellStyle name="Output 2 9 4 2 2" xfId="21566" xr:uid="{95ECD0DD-69B5-402E-A259-1BA372C0A66E}"/>
    <cellStyle name="Output 2 9 4 2 3" xfId="25960" xr:uid="{0938D3FE-8DB6-40AF-9688-5C76678D6B5D}"/>
    <cellStyle name="Output 2 9 4 3" xfId="14272" xr:uid="{94196F8D-C014-44F1-84EA-594C76AAEF7E}"/>
    <cellStyle name="Output 2 9 4 3 2" xfId="23719" xr:uid="{4D03603E-F2EA-47DB-B19B-4D2F02A06596}"/>
    <cellStyle name="Output 2 9 4 4" xfId="18014" xr:uid="{E526E5EF-0E8E-40AF-8127-BB2986CFE143}"/>
    <cellStyle name="Output 2 9 5" xfId="8124" xr:uid="{452E0C27-C7E6-470E-AB88-446F009FBE64}"/>
    <cellStyle name="Output 2 9 5 2" xfId="11754" xr:uid="{F35E63AE-E057-49D9-8C02-7779E6D67B36}"/>
    <cellStyle name="Output 2 9 5 2 2" xfId="21201" xr:uid="{11EF63F4-2A9F-4C7D-B069-45AF663F93F1}"/>
    <cellStyle name="Output 2 9 5 2 3" xfId="25617" xr:uid="{817175AB-E237-4718-8852-B3AD60EE48CB}"/>
    <cellStyle name="Output 2 9 5 3" xfId="13849" xr:uid="{B7CF388D-A5C6-429D-A222-3ED1FA429484}"/>
    <cellStyle name="Output 2 9 5 3 2" xfId="23296" xr:uid="{EA369B76-403A-4B69-AAFF-71BF7E70AED8}"/>
    <cellStyle name="Output 2 9 5 4" xfId="17569" xr:uid="{6F737BAA-D62C-4255-8F65-343489C26ED1}"/>
    <cellStyle name="Output 2 9 6" xfId="8881" xr:uid="{785F38E9-3E98-4C24-8406-3C1154F6BACB}"/>
    <cellStyle name="Output 2 9 6 2" xfId="12378" xr:uid="{F593E321-19FE-4438-8F9C-8B40DD85361C}"/>
    <cellStyle name="Output 2 9 6 2 2" xfId="21825" xr:uid="{2F7A0509-A083-4431-9421-5E5D9522E96E}"/>
    <cellStyle name="Output 2 9 6 2 3" xfId="26217" xr:uid="{B68C21AE-A3A1-4E6A-A963-6F9D130CBABB}"/>
    <cellStyle name="Output 2 9 6 3" xfId="14582" xr:uid="{962B5A27-AFB2-4632-8ECD-19C6AD66B528}"/>
    <cellStyle name="Output 2 9 6 3 2" xfId="24029" xr:uid="{2E47ED11-EE0A-4237-B3BB-9D3A3B83FB19}"/>
    <cellStyle name="Output 2 9 6 4" xfId="18326" xr:uid="{2FB7AE69-D097-42C5-9126-7667BCD8E5C4}"/>
    <cellStyle name="Output 2 9 7" xfId="9207" xr:uid="{8F3633D7-A5B8-459E-815F-428019019820}"/>
    <cellStyle name="Output 2 9 7 2" xfId="12664" xr:uid="{AF01B352-86F5-42F8-BE56-754446D00844}"/>
    <cellStyle name="Output 2 9 7 2 2" xfId="22111" xr:uid="{A7D4D14C-F07F-467A-833B-56B6EDCFABDD}"/>
    <cellStyle name="Output 2 9 7 2 3" xfId="26501" xr:uid="{C75D9540-4F84-4B7E-8FEE-8D53DAE41FC7}"/>
    <cellStyle name="Output 2 9 7 3" xfId="14906" xr:uid="{08EFF65D-8F65-44A0-8740-FC3C7B84F227}"/>
    <cellStyle name="Output 2 9 7 3 2" xfId="24353" xr:uid="{4984CCA4-568D-484B-BA4E-09F5FC80FA06}"/>
    <cellStyle name="Output 2 9 7 4" xfId="18652" xr:uid="{CAF3FAD3-7CB7-4C12-88F5-415CC04713B5}"/>
    <cellStyle name="Output 2 9 8" xfId="8869" xr:uid="{911FF610-7A4A-450C-8F73-1F5FE1A9F943}"/>
    <cellStyle name="Output 2 9 8 2" xfId="14570" xr:uid="{FA6D25DC-3EB3-4972-900A-E44A48F059D9}"/>
    <cellStyle name="Output 2 9 8 2 2" xfId="24017" xr:uid="{4668909E-67DC-4D6F-83A3-273ECDD56CBF}"/>
    <cellStyle name="Output 2 9 8 3" xfId="18314" xr:uid="{FF7D7421-5DE6-489D-88B9-86FD8494FA75}"/>
    <cellStyle name="Output 2 9 9" xfId="27159" xr:uid="{C9C8D45A-137B-4739-A26F-16DA032F4CB2}"/>
    <cellStyle name="Output 20" xfId="4160" xr:uid="{40DFA020-DB38-4C93-AEDC-1C256762ED6F}"/>
    <cellStyle name="Output 21" xfId="4161" xr:uid="{F3AD59D7-0D28-405D-9BE7-B73CCCC9D109}"/>
    <cellStyle name="Output 22" xfId="4162" xr:uid="{69B6FE55-E1B5-45ED-A3E0-4DB048BE57ED}"/>
    <cellStyle name="Output 23" xfId="4163" xr:uid="{76EAAD71-6173-4183-88CD-E03DA4777222}"/>
    <cellStyle name="Output 24" xfId="4164" xr:uid="{86E62694-FD1E-43DE-99D9-94DC07BD3909}"/>
    <cellStyle name="Output 25" xfId="4165" xr:uid="{FAD6F905-DAD7-4ADE-8C3B-18F4F7188182}"/>
    <cellStyle name="Output 26" xfId="4166" xr:uid="{1E799E3E-BB69-4344-B505-68219DFBBB53}"/>
    <cellStyle name="Output 27" xfId="4167" xr:uid="{E98DE509-B2A2-446E-BB1E-0E732EBA6FAB}"/>
    <cellStyle name="Output 28" xfId="4142" xr:uid="{822D5798-4321-43FF-849B-AFCE055DE9A4}"/>
    <cellStyle name="Output 28 10" xfId="26867" xr:uid="{6143B547-CF30-455E-81CF-D7A9DCC0B1C7}"/>
    <cellStyle name="Output 28 2" xfId="6321" xr:uid="{7892C7F7-F286-49F7-8932-5FCA7069AA7A}"/>
    <cellStyle name="Output 28 2 2" xfId="6989" xr:uid="{322630EB-0EC4-42BA-9260-54837370CEF7}"/>
    <cellStyle name="Output 28 2 2 2" xfId="10719" xr:uid="{64E83AE9-BAEC-440D-9EA5-F86D5E8A20F2}"/>
    <cellStyle name="Output 28 2 2 2 2" xfId="20166" xr:uid="{BEC0F740-C7A4-45C7-AD5F-0FD7B2055C38}"/>
    <cellStyle name="Output 28 2 2 3" xfId="16437" xr:uid="{FF44DBC8-1808-472A-83ED-600345E02E61}"/>
    <cellStyle name="Output 28 2 3" xfId="10050" xr:uid="{8183D33E-9F14-4CD3-B812-4707299C7174}"/>
    <cellStyle name="Output 28 2 3 2" xfId="19496" xr:uid="{34287AD4-42AD-4F12-876E-87E9AA50317A}"/>
    <cellStyle name="Output 28 2 4" xfId="15767" xr:uid="{44AE9797-E6CA-41F9-B841-EFD54AFE6B33}"/>
    <cellStyle name="Output 28 2 5" xfId="28329" xr:uid="{1DA7F13C-1640-4102-A66B-11D6B381F78D}"/>
    <cellStyle name="Output 28 2 6" xfId="28493" xr:uid="{26F1194E-F948-47FF-BCBA-DE6D0914767A}"/>
    <cellStyle name="Output 28 2 7" xfId="27268" xr:uid="{A2995783-5612-4102-976F-30ACE3098A5D}"/>
    <cellStyle name="Output 28 2 8" xfId="28837" xr:uid="{BB5A47EF-6BED-47DC-A482-C2006E973BEB}"/>
    <cellStyle name="Output 28 3" xfId="7309" xr:uid="{258C8A94-10AD-4AEB-BC2B-54B944659313}"/>
    <cellStyle name="Output 28 3 2" xfId="11038" xr:uid="{5044FEC2-83D7-4303-AC0B-CD30D176A35B}"/>
    <cellStyle name="Output 28 3 2 2" xfId="20485" xr:uid="{2F7E2912-E0DA-4C10-8A33-B6555752F43B}"/>
    <cellStyle name="Output 28 3 2 3" xfId="24909" xr:uid="{9495D94E-9D19-4CEE-9E59-EAB69147A392}"/>
    <cellStyle name="Output 28 3 3" xfId="13044" xr:uid="{769306F8-6191-431C-8C68-EF73CFBD7A0B}"/>
    <cellStyle name="Output 28 3 3 2" xfId="22491" xr:uid="{257F2D30-F913-472E-9E82-192EEF4D6D1E}"/>
    <cellStyle name="Output 28 3 4" xfId="16756" xr:uid="{08E755B0-CDE7-452D-AE75-1A7D2AFAEEF2}"/>
    <cellStyle name="Output 28 4" xfId="8246" xr:uid="{087C9B8E-9D34-4F30-95BD-2D829355307C}"/>
    <cellStyle name="Output 28 4 2" xfId="11850" xr:uid="{2926CA24-004B-4399-B8B7-13F24331A2E9}"/>
    <cellStyle name="Output 28 4 2 2" xfId="21297" xr:uid="{CFF7F44C-E55B-4E60-97F9-2847F28719C4}"/>
    <cellStyle name="Output 28 4 2 3" xfId="25711" xr:uid="{6E8B3241-800D-4FEA-AC46-C064B3300804}"/>
    <cellStyle name="Output 28 4 3" xfId="13969" xr:uid="{5B9F362D-A61D-4F9B-8F83-9E0653BC0D1C}"/>
    <cellStyle name="Output 28 4 3 2" xfId="23416" xr:uid="{C7DC8014-22DF-4178-997E-56AA57012937}"/>
    <cellStyle name="Output 28 4 4" xfId="17691" xr:uid="{2B4215BA-B3F6-4522-9062-04FBF92EB27C}"/>
    <cellStyle name="Output 28 5" xfId="8970" xr:uid="{88AA7404-FAD2-46D3-AB27-1C7DAA353A6F}"/>
    <cellStyle name="Output 28 5 2" xfId="12455" xr:uid="{7688FCD1-85A6-468D-B0F3-C519E8B47855}"/>
    <cellStyle name="Output 28 5 2 2" xfId="21902" xr:uid="{FFFEEF84-4943-43C6-BD41-7C1C61757A31}"/>
    <cellStyle name="Output 28 5 2 3" xfId="26294" xr:uid="{766AEB30-B558-40BE-8699-1B7C7E56DC00}"/>
    <cellStyle name="Output 28 5 3" xfId="14671" xr:uid="{86911E37-8C8A-4A0C-A76D-0694CCEA0965}"/>
    <cellStyle name="Output 28 5 3 2" xfId="24118" xr:uid="{D56E7135-3B5D-4947-9B41-2E7DCC8D21C1}"/>
    <cellStyle name="Output 28 5 4" xfId="18415" xr:uid="{B7AD1C64-AFCC-4AC7-8A48-F0F10D4DD768}"/>
    <cellStyle name="Output 28 6" xfId="8143" xr:uid="{2A50D953-661F-42CB-9904-10B56F01F3F5}"/>
    <cellStyle name="Output 28 6 2" xfId="11772" xr:uid="{984087AC-EC2E-4A65-9F67-728502C01C35}"/>
    <cellStyle name="Output 28 6 2 2" xfId="21219" xr:uid="{E939977D-3D75-40AB-829E-87FBB02E928C}"/>
    <cellStyle name="Output 28 6 2 3" xfId="25635" xr:uid="{D5A7A8F7-696A-41A3-ABE1-D60EABC7AA1D}"/>
    <cellStyle name="Output 28 6 3" xfId="13868" xr:uid="{5608262E-7044-4A5D-B910-A01B7340EE16}"/>
    <cellStyle name="Output 28 6 3 2" xfId="23315" xr:uid="{871C095A-2719-4EDF-8BF8-3AAF8C697722}"/>
    <cellStyle name="Output 28 6 4" xfId="17588" xr:uid="{10E8DDDF-8BB1-4DCE-9E21-21D1C1D69EE5}"/>
    <cellStyle name="Output 28 7" xfId="8288" xr:uid="{7C733904-241B-4C89-A680-78E182DD6AA7}"/>
    <cellStyle name="Output 28 7 2" xfId="11887" xr:uid="{E26DA782-3809-4422-94BC-C28CB2BCEC34}"/>
    <cellStyle name="Output 28 7 2 2" xfId="21334" xr:uid="{88F56BD0-6DF1-4274-85E7-D577DF40A863}"/>
    <cellStyle name="Output 28 7 2 3" xfId="25748" xr:uid="{D48EBA11-3E82-4A20-ACF0-4517C58FFA22}"/>
    <cellStyle name="Output 28 7 3" xfId="14011" xr:uid="{C980333E-872C-4815-8FA9-4139958B6F0A}"/>
    <cellStyle name="Output 28 7 3 2" xfId="23458" xr:uid="{6E71ACC9-CC9A-4A00-BE7F-58E57E795FBB}"/>
    <cellStyle name="Output 28 7 4" xfId="17733" xr:uid="{F0902741-1178-4F37-8AB1-07D825B70DFB}"/>
    <cellStyle name="Output 28 8" xfId="9310" xr:uid="{94A02180-0716-4417-ADA8-70A74736F020}"/>
    <cellStyle name="Output 28 8 2" xfId="15009" xr:uid="{D43837A4-3B3D-40EC-A829-90E8F77E2B33}"/>
    <cellStyle name="Output 28 8 2 2" xfId="24456" xr:uid="{18BD2E77-9F48-48A2-ACD8-7B43F28316C3}"/>
    <cellStyle name="Output 28 8 3" xfId="18755" xr:uid="{94D50B60-32D4-4265-A7D9-6D9C2ECD1AA5}"/>
    <cellStyle name="Output 28 9" xfId="27672" xr:uid="{34C213FD-E2BB-4A66-AE19-6748CE7042BC}"/>
    <cellStyle name="Output 29" xfId="5580" xr:uid="{6FC20AEE-C086-452A-8E7C-3E0A301D198D}"/>
    <cellStyle name="Output 3" xfId="217" xr:uid="{10DD8989-9BB9-46B1-9DA3-1F9238353E52}"/>
    <cellStyle name="Output 3 10" xfId="1832" xr:uid="{86C6B365-08BA-4A1D-891B-9F243EB1E4D3}"/>
    <cellStyle name="Output 3 10 10" xfId="27017" xr:uid="{8FAD9BB4-F29C-47B1-B921-B78391C845C7}"/>
    <cellStyle name="Output 3 10 2" xfId="5984" xr:uid="{6B1E68E6-510C-4A72-9AEF-882A13AF9C21}"/>
    <cellStyle name="Output 3 10 2 2" xfId="6652" xr:uid="{22EB620B-5B26-4A63-929A-6A1B79C58DD1}"/>
    <cellStyle name="Output 3 10 2 2 2" xfId="10382" xr:uid="{BEEDB29A-A1F3-4A8A-A742-A127B9E2BC78}"/>
    <cellStyle name="Output 3 10 2 2 2 2" xfId="19828" xr:uid="{3398EF5A-E9A6-4CB6-8881-853AC97EC60F}"/>
    <cellStyle name="Output 3 10 2 2 3" xfId="16099" xr:uid="{7B499257-22D6-47F6-9C99-416D99BC8D6D}"/>
    <cellStyle name="Output 3 10 2 3" xfId="9713" xr:uid="{810F0811-002D-406F-A25E-39164A3D0505}"/>
    <cellStyle name="Output 3 10 2 3 2" xfId="19158" xr:uid="{C396FE77-8CDA-4E4E-8AC2-2A6437A0EFEB}"/>
    <cellStyle name="Output 3 10 2 4" xfId="15429" xr:uid="{3A888E53-8B59-40F9-8FC9-F2493FD012F9}"/>
    <cellStyle name="Output 3 10 2 5" xfId="28162" xr:uid="{D2310F4E-A8A2-4EDD-808F-9A79F100B51C}"/>
    <cellStyle name="Output 3 10 2 6" xfId="27223" xr:uid="{7BA21F36-205B-4A5F-8B86-4CE1CDD11EC2}"/>
    <cellStyle name="Output 3 10 2 7" xfId="27896" xr:uid="{2749F566-6968-4746-97BD-A7A962BF7304}"/>
    <cellStyle name="Output 3 10 2 8" xfId="28696" xr:uid="{434C4D94-0311-49B9-8F81-E393F746EDA9}"/>
    <cellStyle name="Output 3 10 3" xfId="7425" xr:uid="{02C4F969-EDA9-4A60-8FFA-1888F2104ED4}"/>
    <cellStyle name="Output 3 10 3 2" xfId="11154" xr:uid="{5603D225-2A21-4068-98CB-84B82110E62F}"/>
    <cellStyle name="Output 3 10 3 2 2" xfId="20601" xr:uid="{7D39E4E5-4156-4B6C-90C1-E0401F32C292}"/>
    <cellStyle name="Output 3 10 3 2 3" xfId="25025" xr:uid="{2383C127-DADE-4746-894A-051369CF72EE}"/>
    <cellStyle name="Output 3 10 3 3" xfId="13160" xr:uid="{D5EC8B29-4DB2-4BC3-A512-180011902C97}"/>
    <cellStyle name="Output 3 10 3 3 2" xfId="22607" xr:uid="{1A48E852-AD9D-4A79-B87B-4B7BC9D56261}"/>
    <cellStyle name="Output 3 10 3 4" xfId="16872" xr:uid="{DD276E63-D4DB-40F3-AED6-E6759877732B}"/>
    <cellStyle name="Output 3 10 4" xfId="9001" xr:uid="{733F5E79-D91F-4524-AB86-495F4BC1A254}"/>
    <cellStyle name="Output 3 10 4 2" xfId="12483" xr:uid="{B1385AC9-3758-4ECE-8889-4E2EEFE5FDE3}"/>
    <cellStyle name="Output 3 10 4 2 2" xfId="21930" xr:uid="{95B4CC62-BB89-4849-8D9C-52F6FF8B0627}"/>
    <cellStyle name="Output 3 10 4 2 3" xfId="26322" xr:uid="{375546BE-9627-457C-B8C5-8909CE3A9993}"/>
    <cellStyle name="Output 3 10 4 3" xfId="14702" xr:uid="{9D82C2D9-FCD5-402F-85E5-AFB1CBC4CCA1}"/>
    <cellStyle name="Output 3 10 4 3 2" xfId="24149" xr:uid="{CA29444B-CAEB-489C-99E7-58ECC77FA2D9}"/>
    <cellStyle name="Output 3 10 4 4" xfId="18446" xr:uid="{94F4CC09-C97E-4179-A068-60242931F642}"/>
    <cellStyle name="Output 3 10 5" xfId="9071" xr:uid="{318C2AFF-B29B-4FCE-86D2-562904E280A2}"/>
    <cellStyle name="Output 3 10 5 2" xfId="12553" xr:uid="{5180D793-C106-455C-833E-A09FD6C382D4}"/>
    <cellStyle name="Output 3 10 5 2 2" xfId="22000" xr:uid="{FC760D97-9BFD-4563-B292-01B453683F65}"/>
    <cellStyle name="Output 3 10 5 2 3" xfId="26392" xr:uid="{5AD84F25-DCB9-4BEE-8B3E-1D16BC7F7BD5}"/>
    <cellStyle name="Output 3 10 5 3" xfId="14772" xr:uid="{E3A6D882-4A53-45E3-8E00-89335205F293}"/>
    <cellStyle name="Output 3 10 5 3 2" xfId="24219" xr:uid="{93606A32-D377-46BC-8C34-E88CAB6B8172}"/>
    <cellStyle name="Output 3 10 5 4" xfId="18516" xr:uid="{E9FB7A17-3A2B-4729-B668-A6DD0D26EBBE}"/>
    <cellStyle name="Output 3 10 6" xfId="7748" xr:uid="{5729873A-C7D1-4898-80FC-6CDCBD1895EF}"/>
    <cellStyle name="Output 3 10 6 2" xfId="11423" xr:uid="{CC7231AE-5089-4AA5-8FF2-83679A21EBB0}"/>
    <cellStyle name="Output 3 10 6 2 2" xfId="20870" xr:uid="{4DB828C4-C9EB-4AAF-8B45-3A77D4A2C16F}"/>
    <cellStyle name="Output 3 10 6 2 3" xfId="25289" xr:uid="{43CD9048-F118-43DE-BBFA-DAB3AFB91B70}"/>
    <cellStyle name="Output 3 10 6 3" xfId="13476" xr:uid="{CD5D851C-4935-4FB9-AA12-D362DFCB3F40}"/>
    <cellStyle name="Output 3 10 6 3 2" xfId="22923" xr:uid="{03B1A732-8AEB-4DC0-ADAD-C46CE206E363}"/>
    <cellStyle name="Output 3 10 6 4" xfId="17193" xr:uid="{6D66D81A-F287-4B49-A30E-82DEC8541D88}"/>
    <cellStyle name="Output 3 10 7" xfId="7687" xr:uid="{DEFCD688-739C-42A0-9E14-E6F3F4922802}"/>
    <cellStyle name="Output 3 10 7 2" xfId="11378" xr:uid="{0137E86B-BE88-4552-AABC-8B081891D183}"/>
    <cellStyle name="Output 3 10 7 2 2" xfId="20825" xr:uid="{8BCEB95F-E64C-4E12-B82B-4073D70A77A9}"/>
    <cellStyle name="Output 3 10 7 2 3" xfId="25244" xr:uid="{642AB3BC-054D-40AB-A22D-A13BFC56C98C}"/>
    <cellStyle name="Output 3 10 7 3" xfId="13415" xr:uid="{BF2B3BD0-6947-4A8D-A488-F3BD2FCCC050}"/>
    <cellStyle name="Output 3 10 7 3 2" xfId="22862" xr:uid="{D795C9FC-C2B1-47B1-905B-52C64335BBC7}"/>
    <cellStyle name="Output 3 10 7 4" xfId="17132" xr:uid="{CB2CB605-570F-48AE-AC6C-1663A55BECFD}"/>
    <cellStyle name="Output 3 10 8" xfId="8354" xr:uid="{93D37967-B126-4291-B6B8-80E0DBE4C37C}"/>
    <cellStyle name="Output 3 10 8 2" xfId="14076" xr:uid="{A7BD5BD9-DE1F-4E79-93A4-76A628BE9423}"/>
    <cellStyle name="Output 3 10 8 2 2" xfId="23523" xr:uid="{7C8DF8CC-ABF2-4FF5-8C85-1AB11F2DC03C}"/>
    <cellStyle name="Output 3 10 8 3" xfId="17799" xr:uid="{C1D6F6B9-457B-4D64-A8A4-C1B0091B80D3}"/>
    <cellStyle name="Output 3 10 9" xfId="27161" xr:uid="{6D627BEE-D7B7-4451-8FB7-C138269066B7}"/>
    <cellStyle name="Output 3 11" xfId="1833" xr:uid="{95AD9F15-E8DD-4CE6-B546-1C28395DF2B0}"/>
    <cellStyle name="Output 3 11 10" xfId="27851" xr:uid="{B169C10D-11B1-46E0-9431-C71B9676AB1F}"/>
    <cellStyle name="Output 3 11 2" xfId="5985" xr:uid="{D8014665-D4CC-40DD-A03D-7AD1D8416545}"/>
    <cellStyle name="Output 3 11 2 2" xfId="6653" xr:uid="{4868C911-E9DE-4DDE-82FE-17F96F602670}"/>
    <cellStyle name="Output 3 11 2 2 2" xfId="10383" xr:uid="{63F65015-7A6D-41F2-AA9C-08BC13E8C2C2}"/>
    <cellStyle name="Output 3 11 2 2 2 2" xfId="19829" xr:uid="{24B3E5AD-E0A5-420E-AAED-B8022F2AA976}"/>
    <cellStyle name="Output 3 11 2 2 3" xfId="16100" xr:uid="{7E186E8D-D556-4EB7-B3C5-41E9F03B0CE1}"/>
    <cellStyle name="Output 3 11 2 3" xfId="9714" xr:uid="{81D6C7B9-8A2E-4744-A9A1-60E7D1D141AB}"/>
    <cellStyle name="Output 3 11 2 3 2" xfId="19159" xr:uid="{F782CE4B-2CA6-4E4E-8411-E82E48D62268}"/>
    <cellStyle name="Output 3 11 2 4" xfId="15430" xr:uid="{484454D0-F7A0-4182-986A-80A675B63FF5}"/>
    <cellStyle name="Output 3 11 2 5" xfId="28163" xr:uid="{057619CB-E8B8-48FD-9D4C-5D833D0A235D}"/>
    <cellStyle name="Output 3 11 2 6" xfId="26993" xr:uid="{B729EAD7-2CD6-4095-B61D-81B156C27DA0}"/>
    <cellStyle name="Output 3 11 2 7" xfId="27607" xr:uid="{03C3F2B9-B673-4212-A4BF-73DD79FFC685}"/>
    <cellStyle name="Output 3 11 2 8" xfId="28697" xr:uid="{AC6EB389-C6D9-4719-9E5F-A7D9921AB5C5}"/>
    <cellStyle name="Output 3 11 3" xfId="7373" xr:uid="{49F099D3-C400-46CD-BBBF-E993B8822C0A}"/>
    <cellStyle name="Output 3 11 3 2" xfId="11102" xr:uid="{1C8E35D4-7447-4FD8-A823-F287EE0DEAE8}"/>
    <cellStyle name="Output 3 11 3 2 2" xfId="20549" xr:uid="{4593506B-F63E-4182-A87C-88796FC06156}"/>
    <cellStyle name="Output 3 11 3 2 3" xfId="24973" xr:uid="{5BA5BC6D-E008-4351-B643-60FC19F468EA}"/>
    <cellStyle name="Output 3 11 3 3" xfId="13108" xr:uid="{BABAB6E3-3509-44A7-8C27-4EF5427D3F44}"/>
    <cellStyle name="Output 3 11 3 3 2" xfId="22555" xr:uid="{3201D54F-BFFA-46BE-BD4F-EC01B33C3B6E}"/>
    <cellStyle name="Output 3 11 3 4" xfId="16820" xr:uid="{69BB2893-99F4-49AB-83E6-C0261585B692}"/>
    <cellStyle name="Output 3 11 4" xfId="8567" xr:uid="{CA2D5CAD-3471-44E8-A556-0AF9E52BA537}"/>
    <cellStyle name="Output 3 11 4 2" xfId="12117" xr:uid="{C9A9D883-0EE5-4E8D-90FE-38A89CD49950}"/>
    <cellStyle name="Output 3 11 4 2 2" xfId="21564" xr:uid="{005388F1-99DA-43D4-90FE-22615147918B}"/>
    <cellStyle name="Output 3 11 4 2 3" xfId="25958" xr:uid="{AE9A1775-8176-49BD-AE79-6A7A41AE576F}"/>
    <cellStyle name="Output 3 11 4 3" xfId="14270" xr:uid="{66207142-5A38-41AF-96B6-915520CC435A}"/>
    <cellStyle name="Output 3 11 4 3 2" xfId="23717" xr:uid="{15BCC45F-41A1-413C-A8B9-C73A80F3A597}"/>
    <cellStyle name="Output 3 11 4 4" xfId="18012" xr:uid="{7D744642-3446-46B8-A3D2-3F6278CD46FE}"/>
    <cellStyle name="Output 3 11 5" xfId="8123" xr:uid="{EDC982F4-3C49-4D6B-A012-C6E06F615E7B}"/>
    <cellStyle name="Output 3 11 5 2" xfId="11753" xr:uid="{DB2B2562-EB04-4650-9326-F4A5BBE7CC26}"/>
    <cellStyle name="Output 3 11 5 2 2" xfId="21200" xr:uid="{63C71FB2-C026-41C0-B2C6-CECD7CA781C3}"/>
    <cellStyle name="Output 3 11 5 2 3" xfId="25616" xr:uid="{886A068C-0E79-4377-959C-BC36CF621E16}"/>
    <cellStyle name="Output 3 11 5 3" xfId="13848" xr:uid="{1F0CA43B-6E22-436B-822F-2D7E1F776FC2}"/>
    <cellStyle name="Output 3 11 5 3 2" xfId="23295" xr:uid="{A8C63E9D-59F7-4302-895C-57478C544CAB}"/>
    <cellStyle name="Output 3 11 5 4" xfId="17568" xr:uid="{0DAB85C4-A755-49F6-8D4D-A7CC547C09B3}"/>
    <cellStyle name="Output 3 11 6" xfId="8736" xr:uid="{D5520415-4C01-45F5-8226-44E699B304D5}"/>
    <cellStyle name="Output 3 11 6 2" xfId="12256" xr:uid="{FECAA7C6-AA2E-49C7-8B0C-74327775A120}"/>
    <cellStyle name="Output 3 11 6 2 2" xfId="21703" xr:uid="{45B31110-662C-4391-B512-16669B1EA82E}"/>
    <cellStyle name="Output 3 11 6 2 3" xfId="26097" xr:uid="{7CAD6274-07AF-4FD5-85D0-4539221B5D7D}"/>
    <cellStyle name="Output 3 11 6 3" xfId="14439" xr:uid="{14429C28-D212-48A1-B5E6-DDC73DF1F357}"/>
    <cellStyle name="Output 3 11 6 3 2" xfId="23886" xr:uid="{3ACDFE36-F549-4D6C-8808-7B0237BBA704}"/>
    <cellStyle name="Output 3 11 6 4" xfId="18181" xr:uid="{CE0C612F-B687-4AFF-8262-C56A498AC7EE}"/>
    <cellStyle name="Output 3 11 7" xfId="9403" xr:uid="{E1A5E1DC-BC67-454D-B3FF-A8B1B4DA2511}"/>
    <cellStyle name="Output 3 11 7 2" xfId="12823" xr:uid="{36B1B99A-6E04-4332-B150-74B70C43C43A}"/>
    <cellStyle name="Output 3 11 7 2 2" xfId="22270" xr:uid="{F3E1B984-C590-41C3-94EF-3B9E6F11CEB2}"/>
    <cellStyle name="Output 3 11 7 2 3" xfId="26660" xr:uid="{F7FF349B-9743-430C-A9DE-1A7807C3B5E1}"/>
    <cellStyle name="Output 3 11 7 3" xfId="15102" xr:uid="{03A24F17-AF2C-4583-A7A4-C88B0091E9FF}"/>
    <cellStyle name="Output 3 11 7 3 2" xfId="24549" xr:uid="{BBE526D4-48B0-4B48-A993-39D51B86F529}"/>
    <cellStyle name="Output 3 11 7 4" xfId="18848" xr:uid="{5781883E-6900-4037-9A77-F1F081942CA9}"/>
    <cellStyle name="Output 3 11 8" xfId="8001" xr:uid="{3723E490-F3CC-471D-8245-FF852F90C44C}"/>
    <cellStyle name="Output 3 11 8 2" xfId="13728" xr:uid="{CB362363-1161-4C40-8743-A20A35F35E68}"/>
    <cellStyle name="Output 3 11 8 2 2" xfId="23175" xr:uid="{CC5C9DA6-A0FC-4E7C-9968-737DDCF85914}"/>
    <cellStyle name="Output 3 11 8 3" xfId="17446" xr:uid="{C8CCE82B-1EBA-46F6-B9EC-718EB18576E1}"/>
    <cellStyle name="Output 3 11 9" xfId="27162" xr:uid="{D4EAEF5D-8433-4714-8779-0F797C5859CC}"/>
    <cellStyle name="Output 3 12" xfId="4168" xr:uid="{7FDE117F-1EF3-4760-89BE-5EEB1FAD695F}"/>
    <cellStyle name="Output 3 13" xfId="5588" xr:uid="{A58D0ABD-98C0-47A1-9A73-4532B1C33926}"/>
    <cellStyle name="Output 3 14" xfId="5983" xr:uid="{9105A804-5B7A-434F-B49C-00A189910D6A}"/>
    <cellStyle name="Output 3 14 2" xfId="6651" xr:uid="{EF9271A5-33F8-48E1-A485-61E4220612AE}"/>
    <cellStyle name="Output 3 14 2 2" xfId="10381" xr:uid="{91C09B5D-E7FE-4379-A51F-8EA80646F3E7}"/>
    <cellStyle name="Output 3 14 2 2 2" xfId="19827" xr:uid="{12DF365D-A787-4AA1-937D-E67D6689723D}"/>
    <cellStyle name="Output 3 14 2 3" xfId="16098" xr:uid="{2ABADD87-726C-4EA3-8EAD-C4E7522F47DC}"/>
    <cellStyle name="Output 3 14 3" xfId="9712" xr:uid="{050D6C5C-A350-48DD-9E2F-7B8FD61990A7}"/>
    <cellStyle name="Output 3 14 3 2" xfId="19157" xr:uid="{DE025C4B-86DC-41F4-B450-3C96138B3D4B}"/>
    <cellStyle name="Output 3 14 4" xfId="15428" xr:uid="{101D2CFB-5DC8-4AF4-BE9D-A14EC6235843}"/>
    <cellStyle name="Output 3 14 5" xfId="28161" xr:uid="{679C074F-A9ED-4EF3-B8B9-CA2D931A5BA7}"/>
    <cellStyle name="Output 3 14 6" xfId="27466" xr:uid="{8DABB969-0387-45B3-9D43-6B0CDCE8406B}"/>
    <cellStyle name="Output 3 14 7" xfId="27305" xr:uid="{B851AC53-1972-42B1-AD24-EF3B8AF08D7E}"/>
    <cellStyle name="Output 3 14 8" xfId="28695" xr:uid="{B5631540-AE89-49E2-92CA-D63B0EBE8999}"/>
    <cellStyle name="Output 3 15" xfId="7463" xr:uid="{73053801-B5CB-4B75-981C-E40BCE0FC3FA}"/>
    <cellStyle name="Output 3 15 2" xfId="11192" xr:uid="{34E52086-6B3C-4A6B-8616-595935B8BB96}"/>
    <cellStyle name="Output 3 15 2 2" xfId="20639" xr:uid="{8FED225A-FBBA-450C-B2F5-37C6AE8ABD75}"/>
    <cellStyle name="Output 3 15 2 3" xfId="25063" xr:uid="{30109F59-1178-4D22-91BD-0A9A23E13C0B}"/>
    <cellStyle name="Output 3 15 3" xfId="13198" xr:uid="{7302177D-CBD9-4C6B-8CA0-508363924B9B}"/>
    <cellStyle name="Output 3 15 3 2" xfId="22645" xr:uid="{D5B641C5-3636-4EE3-9400-C8E3DA16D6E1}"/>
    <cellStyle name="Output 3 15 4" xfId="16910" xr:uid="{A55F2BE0-BEDC-41F7-869B-EEA41BF23332}"/>
    <cellStyle name="Output 3 16" xfId="7969" xr:uid="{56241EB3-67E9-4CA8-A676-8DC08468A981}"/>
    <cellStyle name="Output 3 16 2" xfId="11620" xr:uid="{01D0E583-9DB7-498D-8FDB-D919C125C848}"/>
    <cellStyle name="Output 3 16 2 2" xfId="21067" xr:uid="{4A43E9EC-C100-4665-833A-60DAC06165C6}"/>
    <cellStyle name="Output 3 16 2 3" xfId="25485" xr:uid="{DB11CC23-ACBC-49AF-B3F3-911658B68AFC}"/>
    <cellStyle name="Output 3 16 3" xfId="13696" xr:uid="{A8CB6EE9-0E80-4649-8B4E-D601FF79216C}"/>
    <cellStyle name="Output 3 16 3 2" xfId="23143" xr:uid="{E32CE0BA-2E48-407C-B14F-A9D8246C0C5C}"/>
    <cellStyle name="Output 3 16 4" xfId="17414" xr:uid="{D90DA930-34DD-43D9-9FB7-D99C3972D5BE}"/>
    <cellStyle name="Output 3 17" xfId="8333" xr:uid="{BAD30443-9E07-4FB4-B411-B8906140CA94}"/>
    <cellStyle name="Output 3 17 2" xfId="11930" xr:uid="{3756BC57-BF0F-4369-A741-84923BF7C5E6}"/>
    <cellStyle name="Output 3 17 2 2" xfId="21377" xr:uid="{FDCDFC5B-7D32-4CD1-AFAC-A9EB90A99C96}"/>
    <cellStyle name="Output 3 17 2 3" xfId="25791" xr:uid="{D7AA6024-7B16-4D90-ADD1-C67C6DCFC1AE}"/>
    <cellStyle name="Output 3 17 3" xfId="14056" xr:uid="{027F117C-CC98-44ED-9DBD-ACDB3125A815}"/>
    <cellStyle name="Output 3 17 3 2" xfId="23503" xr:uid="{48D2633A-04A7-4A04-97F0-070B87224053}"/>
    <cellStyle name="Output 3 17 4" xfId="17778" xr:uid="{720DE6BC-94D6-4C31-BD00-9D441648BC21}"/>
    <cellStyle name="Output 3 18" xfId="8953" xr:uid="{C1242644-8597-4623-B7C6-15CEE519AEE8}"/>
    <cellStyle name="Output 3 18 2" xfId="12440" xr:uid="{1D1DD2F4-4170-4669-8A6C-D12D2C60CC92}"/>
    <cellStyle name="Output 3 18 2 2" xfId="21887" xr:uid="{2E88DCBE-6EEC-4214-9267-B8550ECCAB2B}"/>
    <cellStyle name="Output 3 18 2 3" xfId="26279" xr:uid="{D4758ED3-CA27-429F-A582-02703547956D}"/>
    <cellStyle name="Output 3 18 3" xfId="14654" xr:uid="{B1AF91AE-7B72-4BDE-971E-E8C5FA280998}"/>
    <cellStyle name="Output 3 18 3 2" xfId="24101" xr:uid="{6CE9EEB9-4E75-4FC1-A79A-8EF0689A68CB}"/>
    <cellStyle name="Output 3 18 4" xfId="18398" xr:uid="{B831B7E9-6BE1-4561-B357-41A219877771}"/>
    <cellStyle name="Output 3 19" xfId="8169" xr:uid="{827FD3A5-E82E-46BB-A560-EAD3D43A3990}"/>
    <cellStyle name="Output 3 19 2" xfId="11791" xr:uid="{F0E88B2D-4148-4205-83AF-DB4DE9527301}"/>
    <cellStyle name="Output 3 19 2 2" xfId="21238" xr:uid="{A9DA9A76-B7B8-4B67-935B-F84BEF300E62}"/>
    <cellStyle name="Output 3 19 2 3" xfId="25652" xr:uid="{AACF7EE9-3DA5-4EA4-B059-EF81DCBDAF24}"/>
    <cellStyle name="Output 3 19 3" xfId="13892" xr:uid="{DB95549C-1F51-4ECE-9641-41BF8D9613BE}"/>
    <cellStyle name="Output 3 19 3 2" xfId="23339" xr:uid="{C009395E-F0D1-406A-A069-9EE68E397003}"/>
    <cellStyle name="Output 3 19 4" xfId="17614" xr:uid="{95E27F65-CECA-4726-99CF-8DDF51AF7A7A}"/>
    <cellStyle name="Output 3 2" xfId="1834" xr:uid="{3D2EF2E2-B24D-4A18-B5D1-878B3808C284}"/>
    <cellStyle name="Output 3 2 10" xfId="27163" xr:uid="{FBC1A0FD-B131-493F-A6AF-D9F4D24DB70A}"/>
    <cellStyle name="Output 3 2 11" xfId="27506" xr:uid="{D503D57B-A02D-4E22-936A-A3852E4B14AB}"/>
    <cellStyle name="Output 3 2 2" xfId="4169" xr:uid="{FDD1734B-40BE-4F0B-9A91-837B3A0C21D3}"/>
    <cellStyle name="Output 3 2 2 10" xfId="26866" xr:uid="{823F13E5-FB7B-4F70-BB19-2AE979778A2C}"/>
    <cellStyle name="Output 3 2 2 2" xfId="6329" xr:uid="{4DC8E534-A91B-458E-82A5-32E356FADDB3}"/>
    <cellStyle name="Output 3 2 2 2 2" xfId="6997" xr:uid="{40E8C36D-1BF7-455D-977D-88CAFCB8FC9C}"/>
    <cellStyle name="Output 3 2 2 2 2 2" xfId="10727" xr:uid="{F93CEF87-7532-40AC-BFDD-91631C6ECA52}"/>
    <cellStyle name="Output 3 2 2 2 2 2 2" xfId="20174" xr:uid="{8F7D870B-6935-4B6E-8E27-32894C420800}"/>
    <cellStyle name="Output 3 2 2 2 2 3" xfId="16445" xr:uid="{30A21A5F-126C-4CC7-A1EF-402E3D1376D8}"/>
    <cellStyle name="Output 3 2 2 2 3" xfId="10058" xr:uid="{145EB92C-074D-44D6-8235-4DDD3C9421D7}"/>
    <cellStyle name="Output 3 2 2 2 3 2" xfId="19504" xr:uid="{38EF869D-2442-466B-86A8-77FA732B4787}"/>
    <cellStyle name="Output 3 2 2 2 4" xfId="15775" xr:uid="{43AF7A65-A5D0-42DC-A1C1-2A9C3C2B4184}"/>
    <cellStyle name="Output 3 2 2 2 5" xfId="28337" xr:uid="{38332B41-2F33-4C5C-982E-685F8FBA22DF}"/>
    <cellStyle name="Output 3 2 2 2 6" xfId="28501" xr:uid="{6BAD7D52-3E56-4FC7-99B9-D797F3D8776E}"/>
    <cellStyle name="Output 3 2 2 2 7" xfId="27284" xr:uid="{0B0689FD-F16B-45D9-A61E-B52D52EBFE85}"/>
    <cellStyle name="Output 3 2 2 2 8" xfId="28845" xr:uid="{4DAEDD4E-1D7D-4C12-9FAA-922342252529}"/>
    <cellStyle name="Output 3 2 2 3" xfId="7304" xr:uid="{28D63EE7-8121-494D-9320-0947FE7B4178}"/>
    <cellStyle name="Output 3 2 2 3 2" xfId="11033" xr:uid="{5D572045-2B4A-42C4-BD3D-A762910231B4}"/>
    <cellStyle name="Output 3 2 2 3 2 2" xfId="20480" xr:uid="{F9E4E2AA-D86E-42BE-9D9F-D7898F925717}"/>
    <cellStyle name="Output 3 2 2 3 2 3" xfId="24904" xr:uid="{DC2CF0BD-F3F2-4FDF-8E40-81EE56276962}"/>
    <cellStyle name="Output 3 2 2 3 3" xfId="13039" xr:uid="{8A886147-461E-4BC9-A9ED-C3A92848279C}"/>
    <cellStyle name="Output 3 2 2 3 3 2" xfId="22486" xr:uid="{E8AAD102-D9BC-4A95-B231-A7ABD6F0579F}"/>
    <cellStyle name="Output 3 2 2 3 4" xfId="16751" xr:uid="{DFDD171A-6FD6-4BDD-A8E7-6ADB74EB6001}"/>
    <cellStyle name="Output 3 2 2 4" xfId="7691" xr:uid="{0F679311-DE72-4A41-B838-625160B4F8D1}"/>
    <cellStyle name="Output 3 2 2 4 2" xfId="11381" xr:uid="{5B9561DB-4876-4AE1-9668-039E657DF86B}"/>
    <cellStyle name="Output 3 2 2 4 2 2" xfId="20828" xr:uid="{C922477D-183A-4E2B-828A-D269F3CB9275}"/>
    <cellStyle name="Output 3 2 2 4 2 3" xfId="25247" xr:uid="{915FA342-F73F-468E-8B10-5532983BEDA5}"/>
    <cellStyle name="Output 3 2 2 4 3" xfId="13419" xr:uid="{16193937-BAA4-4DBC-BDFD-7D3C4A611734}"/>
    <cellStyle name="Output 3 2 2 4 3 2" xfId="22866" xr:uid="{E17B4F99-0B56-4992-9B56-98862F3F6A63}"/>
    <cellStyle name="Output 3 2 2 4 4" xfId="17136" xr:uid="{74709CCF-E393-47F1-8AA8-F9FB3D627302}"/>
    <cellStyle name="Output 3 2 2 5" xfId="8485" xr:uid="{C815E358-F296-4AB4-BB44-150714A19370}"/>
    <cellStyle name="Output 3 2 2 5 2" xfId="12051" xr:uid="{03D9F3AF-FEC0-4F25-A31F-92F7CEFDEC03}"/>
    <cellStyle name="Output 3 2 2 5 2 2" xfId="21498" xr:uid="{FDF6F733-9173-4B00-9852-44A51626A6C1}"/>
    <cellStyle name="Output 3 2 2 5 2 3" xfId="25893" xr:uid="{BD0B6343-90F5-4BF7-BCA5-C2145DED6C1F}"/>
    <cellStyle name="Output 3 2 2 5 3" xfId="14189" xr:uid="{2CC8CE1F-5116-4D74-BD30-CE4A0FF8B5DF}"/>
    <cellStyle name="Output 3 2 2 5 3 2" xfId="23636" xr:uid="{720ABF64-E066-4B93-961E-BF8B26AD257A}"/>
    <cellStyle name="Output 3 2 2 5 4" xfId="17930" xr:uid="{8FD3C635-6827-4B1F-BECD-19C889B67351}"/>
    <cellStyle name="Output 3 2 2 6" xfId="8367" xr:uid="{2DF555E6-EC4E-416E-974F-C264B2E54AC4}"/>
    <cellStyle name="Output 3 2 2 6 2" xfId="11953" xr:uid="{2D538702-8FBC-4B9F-84DC-B7ABC769B858}"/>
    <cellStyle name="Output 3 2 2 6 2 2" xfId="21400" xr:uid="{B149133D-C736-4BDC-9C7A-3EED9E6D1C88}"/>
    <cellStyle name="Output 3 2 2 6 2 3" xfId="25813" xr:uid="{9774EA5D-640B-4274-B22E-3E013806275E}"/>
    <cellStyle name="Output 3 2 2 6 3" xfId="14089" xr:uid="{E56F4A81-64E8-48A2-9801-8E909E5A0C87}"/>
    <cellStyle name="Output 3 2 2 6 3 2" xfId="23536" xr:uid="{3DF6A0A3-5A6D-4423-8F6B-43CBC10FC286}"/>
    <cellStyle name="Output 3 2 2 6 4" xfId="17812" xr:uid="{406AE2FB-F670-43CB-8056-B32853469D7D}"/>
    <cellStyle name="Output 3 2 2 7" xfId="7589" xr:uid="{D23EAFD2-397E-4883-A930-420A9F0A9EAC}"/>
    <cellStyle name="Output 3 2 2 7 2" xfId="11303" xr:uid="{5EA44CF9-2F1E-45A1-956B-7944FB13E8A1}"/>
    <cellStyle name="Output 3 2 2 7 2 2" xfId="20750" xr:uid="{D6D8F2E3-747A-414A-9203-5B4FB6DF145D}"/>
    <cellStyle name="Output 3 2 2 7 2 3" xfId="25169" xr:uid="{B45A5869-B7EC-45A8-8B86-CD3EFB0BA2A4}"/>
    <cellStyle name="Output 3 2 2 7 3" xfId="13317" xr:uid="{CAD6B9D2-093F-43D0-BEBE-DDCABA65A648}"/>
    <cellStyle name="Output 3 2 2 7 3 2" xfId="22764" xr:uid="{2225760D-4EF7-4C76-ACDA-49C97318CDD9}"/>
    <cellStyle name="Output 3 2 2 7 4" xfId="17034" xr:uid="{F2A9CEA1-ED2D-4B8E-92E9-0478EFEBAC01}"/>
    <cellStyle name="Output 3 2 2 8" xfId="8041" xr:uid="{7D8D6312-700A-4377-92C5-0E5DEC213223}"/>
    <cellStyle name="Output 3 2 2 8 2" xfId="13768" xr:uid="{8DF20130-6F51-4BF0-B48B-E916F999F5F1}"/>
    <cellStyle name="Output 3 2 2 8 2 2" xfId="23215" xr:uid="{13E56C56-AB4D-46C3-8B0D-BC23A67891BC}"/>
    <cellStyle name="Output 3 2 2 8 3" xfId="17486" xr:uid="{50FD8C67-1B4D-4872-9E62-B56CC217F753}"/>
    <cellStyle name="Output 3 2 2 9" xfId="27680" xr:uid="{37ECB428-5833-46E6-89FC-F003871315C5}"/>
    <cellStyle name="Output 3 2 3" xfId="5986" xr:uid="{8ED8DD1A-86C4-48BE-84FF-335916D54AE3}"/>
    <cellStyle name="Output 3 2 3 2" xfId="6654" xr:uid="{D8909FE4-4364-4C75-8991-4104D410267A}"/>
    <cellStyle name="Output 3 2 3 2 2" xfId="10384" xr:uid="{B217907F-71E1-4B06-A32E-3D89C4DDB60A}"/>
    <cellStyle name="Output 3 2 3 2 2 2" xfId="19830" xr:uid="{5114BC10-11DA-4F86-A1F3-A2F1F8612C45}"/>
    <cellStyle name="Output 3 2 3 2 3" xfId="16101" xr:uid="{D44A5228-C399-4093-9A93-506AACBB4E23}"/>
    <cellStyle name="Output 3 2 3 3" xfId="9715" xr:uid="{58802CE6-F074-4193-A9AD-61774378F15E}"/>
    <cellStyle name="Output 3 2 3 3 2" xfId="19160" xr:uid="{B8AB972F-0E8C-44DF-B558-D015B5550084}"/>
    <cellStyle name="Output 3 2 3 4" xfId="15431" xr:uid="{C621A687-809A-496B-A845-DDEA0ECE3925}"/>
    <cellStyle name="Output 3 2 3 5" xfId="28164" xr:uid="{17BC5B81-632C-4457-85A8-5A35701CAE86}"/>
    <cellStyle name="Output 3 2 3 6" xfId="27224" xr:uid="{1FA6130D-3360-4EB4-98EC-7D522D1F2C5E}"/>
    <cellStyle name="Output 3 2 3 7" xfId="26972" xr:uid="{D76E07E6-13E8-44B5-88F2-F6D9DA62CFEE}"/>
    <cellStyle name="Output 3 2 3 8" xfId="28698" xr:uid="{E1F0DF02-44FF-4DE1-A501-5669B0B16360}"/>
    <cellStyle name="Output 3 2 4" xfId="7241" xr:uid="{032E5E42-2B03-4A9E-BF52-21A4E63CF920}"/>
    <cellStyle name="Output 3 2 4 2" xfId="10970" xr:uid="{BFB7AA56-7B8A-4680-9A6C-A322115AE4E8}"/>
    <cellStyle name="Output 3 2 4 2 2" xfId="20417" xr:uid="{889DFA63-E9E1-446D-9AEC-271074F237F9}"/>
    <cellStyle name="Output 3 2 4 2 3" xfId="24841" xr:uid="{48AB58F2-9A1E-434D-8B93-244C495380CF}"/>
    <cellStyle name="Output 3 2 4 3" xfId="12976" xr:uid="{11D4D220-E540-43CE-8A13-3475A359A43D}"/>
    <cellStyle name="Output 3 2 4 3 2" xfId="22423" xr:uid="{EC0CB6A8-E1E0-4A71-8E21-029EA51EC5EB}"/>
    <cellStyle name="Output 3 2 4 4" xfId="16688" xr:uid="{C7ABDB14-8DD5-4743-AE4B-A81A6CEB6446}"/>
    <cellStyle name="Output 3 2 5" xfId="7968" xr:uid="{162A33D8-4FD6-44E4-8451-FD85456350CD}"/>
    <cellStyle name="Output 3 2 5 2" xfId="11619" xr:uid="{6DAD171D-85A9-42A3-A136-6B0F0C5D14E8}"/>
    <cellStyle name="Output 3 2 5 2 2" xfId="21066" xr:uid="{A2DD7241-3C7C-4BD4-BB5C-57A9A8E469EE}"/>
    <cellStyle name="Output 3 2 5 2 3" xfId="25484" xr:uid="{8743C005-DCA0-4D7C-AE2C-52C9E689737D}"/>
    <cellStyle name="Output 3 2 5 3" xfId="13695" xr:uid="{1DFDD1CF-5419-440A-A1D4-16D364003AC8}"/>
    <cellStyle name="Output 3 2 5 3 2" xfId="23142" xr:uid="{373C8851-8E11-4C83-8938-A5B5F6EF427A}"/>
    <cellStyle name="Output 3 2 5 4" xfId="17413" xr:uid="{8DAF1D3E-6EE3-4210-8E3A-942AC30EB45F}"/>
    <cellStyle name="Output 3 2 6" xfId="8334" xr:uid="{FFA878F1-85B7-4D08-A113-B1CE77BC1174}"/>
    <cellStyle name="Output 3 2 6 2" xfId="11931" xr:uid="{DE6EF5DD-55E4-4763-BB7C-F1400A69306D}"/>
    <cellStyle name="Output 3 2 6 2 2" xfId="21378" xr:uid="{2CE78241-ADFA-4E0F-9AB6-B2AFFA530F3E}"/>
    <cellStyle name="Output 3 2 6 2 3" xfId="25792" xr:uid="{B8116356-CE7A-4959-9BA0-EAB8EA890406}"/>
    <cellStyle name="Output 3 2 6 3" xfId="14057" xr:uid="{81BDCCF6-E337-4358-91A6-364499C8DB81}"/>
    <cellStyle name="Output 3 2 6 3 2" xfId="23504" xr:uid="{F7DF4940-A702-4A59-92B7-80F6C8D5F16A}"/>
    <cellStyle name="Output 3 2 6 4" xfId="17779" xr:uid="{04481234-00D3-4F45-940F-4EDDC9F5C9F3}"/>
    <cellStyle name="Output 3 2 7" xfId="8797" xr:uid="{CE0A11F5-321D-4219-BB49-190DC504A03C}"/>
    <cellStyle name="Output 3 2 7 2" xfId="12310" xr:uid="{B2851DFB-85BB-4541-9D59-78CC57356F0A}"/>
    <cellStyle name="Output 3 2 7 2 2" xfId="21757" xr:uid="{FB6C84AA-6CCA-4AB0-ABD1-8BBE8E504625}"/>
    <cellStyle name="Output 3 2 7 2 3" xfId="26149" xr:uid="{778027D8-C9FC-44CE-9A6C-C080E74214DA}"/>
    <cellStyle name="Output 3 2 7 3" xfId="14498" xr:uid="{07669F9E-A6D4-4675-B983-61BA086A0F91}"/>
    <cellStyle name="Output 3 2 7 3 2" xfId="23945" xr:uid="{9C321D09-BF90-4E6D-B750-5155168E202B}"/>
    <cellStyle name="Output 3 2 7 4" xfId="18242" xr:uid="{11C8AEBD-34C8-42A4-AE77-E16B3FC361DA}"/>
    <cellStyle name="Output 3 2 8" xfId="8376" xr:uid="{05877A5C-72B4-4A21-97AD-E7BD251C0572}"/>
    <cellStyle name="Output 3 2 8 2" xfId="11960" xr:uid="{463FF532-A081-4D1F-B5E4-15CF57BA976A}"/>
    <cellStyle name="Output 3 2 8 2 2" xfId="21407" xr:uid="{2F0A229E-EE3E-4FF1-AC47-488284E1D057}"/>
    <cellStyle name="Output 3 2 8 2 3" xfId="25820" xr:uid="{E75C74B0-CB48-4F8A-9B6F-8BA716A2061B}"/>
    <cellStyle name="Output 3 2 8 3" xfId="14098" xr:uid="{CD06E301-7B32-4D39-ADE2-22BF4431A673}"/>
    <cellStyle name="Output 3 2 8 3 2" xfId="23545" xr:uid="{D0D02088-270D-430C-9283-3117A7DD8DC0}"/>
    <cellStyle name="Output 3 2 8 4" xfId="17821" xr:uid="{6124B304-F351-49A4-8C94-68AE2DDA3AAE}"/>
    <cellStyle name="Output 3 2 9" xfId="7818" xr:uid="{55A0FCEA-666B-4A74-A2DB-DA1EC09A59F1}"/>
    <cellStyle name="Output 3 2 9 2" xfId="13546" xr:uid="{F2C364E3-84A7-497C-A8F2-6049BBA2A66D}"/>
    <cellStyle name="Output 3 2 9 2 2" xfId="22993" xr:uid="{24CB66F1-0831-49CC-AECE-929384CF7A3A}"/>
    <cellStyle name="Output 3 2 9 3" xfId="17263" xr:uid="{9FA70EA6-A08B-4D51-AA46-4D7FA5DBF58C}"/>
    <cellStyle name="Output 3 20" xfId="7961" xr:uid="{456D2D1C-A9A2-497E-9B27-44CF0F27035C}"/>
    <cellStyle name="Output 3 20 2" xfId="13688" xr:uid="{96679589-9A5B-4141-B5EB-C19F135FE2AD}"/>
    <cellStyle name="Output 3 20 2 2" xfId="23135" xr:uid="{F830C6B5-1443-4A1B-ABA4-22767B20D518}"/>
    <cellStyle name="Output 3 20 3" xfId="17406" xr:uid="{452F626D-2E15-4C5C-84BC-2D25E942E019}"/>
    <cellStyle name="Output 3 21" xfId="27160" xr:uid="{27192771-DEBC-48FE-AD34-E1B8B1ADC10F}"/>
    <cellStyle name="Output 3 22" xfId="27508" xr:uid="{3EF7ECE8-E746-4502-9925-16ADF902C72E}"/>
    <cellStyle name="Output 3 23" xfId="29096" xr:uid="{DC52764D-56B7-4224-AB50-9AF5CDBB4B7B}"/>
    <cellStyle name="Output 3 24" xfId="1831" xr:uid="{95031C49-9E53-46FB-B208-F718423AF9F1}"/>
    <cellStyle name="Output 3 3" xfId="1835" xr:uid="{8FC6A659-0E18-44C6-9915-96151E703B6F}"/>
    <cellStyle name="Output 3 3 10" xfId="27507" xr:uid="{3F4111CA-6E0D-4FEA-B225-901C901A3853}"/>
    <cellStyle name="Output 3 3 2" xfId="5987" xr:uid="{2B7EBA94-CF41-487F-A855-BE2862C299C2}"/>
    <cellStyle name="Output 3 3 2 2" xfId="6655" xr:uid="{92FF19D1-2C82-4763-B1CD-F5C6223BB158}"/>
    <cellStyle name="Output 3 3 2 2 2" xfId="10385" xr:uid="{531B8AEB-9B8B-4720-8234-51FE8AEE8808}"/>
    <cellStyle name="Output 3 3 2 2 2 2" xfId="19831" xr:uid="{33968ABC-6DC6-41FC-8E82-5E0CC8A39E78}"/>
    <cellStyle name="Output 3 3 2 2 3" xfId="16102" xr:uid="{896C43D5-0653-40A6-AEE3-B8DE1A48F036}"/>
    <cellStyle name="Output 3 3 2 3" xfId="9716" xr:uid="{A47EA75F-3C26-4D9C-8372-60A6CA165A91}"/>
    <cellStyle name="Output 3 3 2 3 2" xfId="19161" xr:uid="{7A7E5B38-1E85-44A9-8748-9530742B8568}"/>
    <cellStyle name="Output 3 3 2 4" xfId="15432" xr:uid="{87C28BC9-B396-4973-855F-FA0E3DA6B45D}"/>
    <cellStyle name="Output 3 3 2 5" xfId="28165" xr:uid="{864F2206-5015-41E7-B921-6F5476B09797}"/>
    <cellStyle name="Output 3 3 2 6" xfId="26845" xr:uid="{D1796BC2-A194-4CB3-9299-A2DD6F1E78C4}"/>
    <cellStyle name="Output 3 3 2 7" xfId="26808" xr:uid="{E6E7F494-EB0C-474A-98C6-E5396FB81BF7}"/>
    <cellStyle name="Output 3 3 2 8" xfId="28699" xr:uid="{ED3A88B7-4AF7-48E6-A127-9B9407DBC0A3}"/>
    <cellStyle name="Output 3 3 3" xfId="7240" xr:uid="{4B4582F7-A997-4C29-90FF-0CBAB7772679}"/>
    <cellStyle name="Output 3 3 3 2" xfId="10969" xr:uid="{4D46D28A-BDC6-405F-BDF7-525EE5C71A8E}"/>
    <cellStyle name="Output 3 3 3 2 2" xfId="20416" xr:uid="{7C8F16B5-6E47-469C-83F8-2799893CA3F8}"/>
    <cellStyle name="Output 3 3 3 2 3" xfId="24840" xr:uid="{B67C3C1E-3F16-4FF2-8D20-FD1F5D6AD148}"/>
    <cellStyle name="Output 3 3 3 3" xfId="12975" xr:uid="{39EDF27B-FF2F-439E-9876-1953AF343D51}"/>
    <cellStyle name="Output 3 3 3 3 2" xfId="22422" xr:uid="{C890138D-9617-4000-A613-28704E493883}"/>
    <cellStyle name="Output 3 3 3 4" xfId="16687" xr:uid="{0E105642-33C9-4E89-B90C-BC8B2F26CA83}"/>
    <cellStyle name="Output 3 3 4" xfId="9000" xr:uid="{9EE5E394-F8B6-4833-AD95-B3DE0D971DAD}"/>
    <cellStyle name="Output 3 3 4 2" xfId="12482" xr:uid="{9CB5E603-99B3-46CF-AEE0-E282E55ADB04}"/>
    <cellStyle name="Output 3 3 4 2 2" xfId="21929" xr:uid="{BEB1AF89-877B-4856-AEB5-E13ADBE3A52F}"/>
    <cellStyle name="Output 3 3 4 2 3" xfId="26321" xr:uid="{E4500503-04DB-4FCC-8A67-15CAC83B8E80}"/>
    <cellStyle name="Output 3 3 4 3" xfId="14701" xr:uid="{EDAF30C9-5ADC-47A6-AEAC-0DC8DBC0E0DD}"/>
    <cellStyle name="Output 3 3 4 3 2" xfId="24148" xr:uid="{779D5D51-E8A8-4C33-858B-8755E5965307}"/>
    <cellStyle name="Output 3 3 4 4" xfId="18445" xr:uid="{72049CD8-B055-448A-AA5C-A32FF916D336}"/>
    <cellStyle name="Output 3 3 5" xfId="7787" xr:uid="{1A54B4E7-C0DC-446C-BE3F-961CA5775130}"/>
    <cellStyle name="Output 3 3 5 2" xfId="11461" xr:uid="{03F527D3-235D-4828-8270-D5422EC223F8}"/>
    <cellStyle name="Output 3 3 5 2 2" xfId="20908" xr:uid="{18407C3C-505E-4E2D-BDE8-83BB120D1428}"/>
    <cellStyle name="Output 3 3 5 2 3" xfId="25327" xr:uid="{79750E1A-77A4-4C5E-BA46-3352F9414585}"/>
    <cellStyle name="Output 3 3 5 3" xfId="13515" xr:uid="{B00032CC-538C-46F1-9F87-3EAA849F239E}"/>
    <cellStyle name="Output 3 3 5 3 2" xfId="22962" xr:uid="{F2A9C8B1-392B-4A9E-93A4-A83D59EF6BF0}"/>
    <cellStyle name="Output 3 3 5 4" xfId="17232" xr:uid="{E7396D26-864D-4CD1-95A0-E0B2C59A2FD0}"/>
    <cellStyle name="Output 3 3 6" xfId="7887" xr:uid="{64BE4C61-8595-493E-95D6-67BB34692ACF}"/>
    <cellStyle name="Output 3 3 6 2" xfId="11548" xr:uid="{E7359B8F-A3F3-4058-83A6-DD8C62C3A061}"/>
    <cellStyle name="Output 3 3 6 2 2" xfId="20995" xr:uid="{9775AD87-5356-453C-8B14-3EACAB07F98C}"/>
    <cellStyle name="Output 3 3 6 2 3" xfId="25413" xr:uid="{4DBCB4FB-2096-47AF-8866-A3B8BCF2F706}"/>
    <cellStyle name="Output 3 3 6 3" xfId="13614" xr:uid="{AB3E924D-D05C-4932-8621-ED8B390F2079}"/>
    <cellStyle name="Output 3 3 6 3 2" xfId="23061" xr:uid="{88B35618-731C-4F0B-A01B-5695BBBD1AC8}"/>
    <cellStyle name="Output 3 3 6 4" xfId="17332" xr:uid="{37F15E4E-92C8-4784-9536-2D4F8ED456C0}"/>
    <cellStyle name="Output 3 3 7" xfId="9227" xr:uid="{0CAC45E2-6D7E-4EA2-9CA3-1ADFB7D7F8DB}"/>
    <cellStyle name="Output 3 3 7 2" xfId="12682" xr:uid="{27965E46-DA01-4577-BE16-A811CFC0EBE4}"/>
    <cellStyle name="Output 3 3 7 2 2" xfId="22129" xr:uid="{4AA17247-F680-4FDF-A171-521C36E8790C}"/>
    <cellStyle name="Output 3 3 7 2 3" xfId="26519" xr:uid="{8D046D51-1DC6-423D-A075-AC589DB35563}"/>
    <cellStyle name="Output 3 3 7 3" xfId="14926" xr:uid="{F0A83CD0-DF8A-42D7-B6DE-3A96CABDE39E}"/>
    <cellStyle name="Output 3 3 7 3 2" xfId="24373" xr:uid="{9209B315-B500-4514-B317-E55B4B1452DF}"/>
    <cellStyle name="Output 3 3 7 4" xfId="18672" xr:uid="{B08351FA-B79A-40A1-A383-3664C99B4087}"/>
    <cellStyle name="Output 3 3 8" xfId="9146" xr:uid="{87BBB0EC-140F-427D-B342-25E1B17C61BB}"/>
    <cellStyle name="Output 3 3 8 2" xfId="14846" xr:uid="{888B52C2-1B4B-4B7C-B9BB-90FE64EAADAD}"/>
    <cellStyle name="Output 3 3 8 2 2" xfId="24293" xr:uid="{5552272C-8EA2-461E-ADA8-D4669A31EFE0}"/>
    <cellStyle name="Output 3 3 8 3" xfId="18591" xr:uid="{BE7F405D-B962-4004-8372-C420A4BF177B}"/>
    <cellStyle name="Output 3 3 9" xfId="27164" xr:uid="{E4E1E7AB-0A1A-4246-B829-97F0E02E569A}"/>
    <cellStyle name="Output 3 4" xfId="1836" xr:uid="{789EBA5A-2A70-4AA8-B439-A9918F6840C6}"/>
    <cellStyle name="Output 3 4 10" xfId="27016" xr:uid="{FD91FDCE-F32B-4249-B62A-822D290B8F9C}"/>
    <cellStyle name="Output 3 4 2" xfId="5988" xr:uid="{078551B8-F381-4720-8335-26235210BFFB}"/>
    <cellStyle name="Output 3 4 2 2" xfId="6656" xr:uid="{9A5D392D-97D9-41DC-ABC2-C46D75D0D5B5}"/>
    <cellStyle name="Output 3 4 2 2 2" xfId="10386" xr:uid="{605D483D-9FB6-4112-AA35-7D285410B157}"/>
    <cellStyle name="Output 3 4 2 2 2 2" xfId="19832" xr:uid="{A8F42DA7-A4B7-4DCD-9B91-490034F9D226}"/>
    <cellStyle name="Output 3 4 2 2 3" xfId="16103" xr:uid="{15EF37D5-AEDF-4062-ACC3-8F29FAE49C21}"/>
    <cellStyle name="Output 3 4 2 3" xfId="9717" xr:uid="{B9504976-8D2A-416F-80F5-6240B5769730}"/>
    <cellStyle name="Output 3 4 2 3 2" xfId="19162" xr:uid="{0C807226-1EB8-45E3-9EDF-341AB9224A7F}"/>
    <cellStyle name="Output 3 4 2 4" xfId="15433" xr:uid="{12E52CF6-4270-4838-A402-322C9A59F200}"/>
    <cellStyle name="Output 3 4 2 5" xfId="28166" xr:uid="{87FED188-9F3E-44F1-A08E-F82AF7EB2B65}"/>
    <cellStyle name="Output 3 4 2 6" xfId="27471" xr:uid="{E82A109E-7E22-4066-9122-D06849AC7151}"/>
    <cellStyle name="Output 3 4 2 7" xfId="26901" xr:uid="{CFB7FCD0-200B-4349-AE17-CE74FF3A054A}"/>
    <cellStyle name="Output 3 4 2 8" xfId="28700" xr:uid="{D30E5FF2-A544-4BD2-8BFB-FD2BA9ED6A13}"/>
    <cellStyle name="Output 3 4 3" xfId="7239" xr:uid="{A63B8945-29F3-46C2-9896-198A386E3F61}"/>
    <cellStyle name="Output 3 4 3 2" xfId="10968" xr:uid="{25F6E835-BC48-4305-963C-A04823FC2CFA}"/>
    <cellStyle name="Output 3 4 3 2 2" xfId="20415" xr:uid="{12134E2D-92FF-4951-8A84-93ACB520BF84}"/>
    <cellStyle name="Output 3 4 3 2 3" xfId="24839" xr:uid="{927B9F4C-90C4-41B6-86EB-4F911441FB33}"/>
    <cellStyle name="Output 3 4 3 3" xfId="12974" xr:uid="{7ACBC59C-650C-4084-B296-B5CDB78B857C}"/>
    <cellStyle name="Output 3 4 3 3 2" xfId="22421" xr:uid="{8AAE8934-8155-47D6-88DB-242CF950FB57}"/>
    <cellStyle name="Output 3 4 3 4" xfId="16686" xr:uid="{2F6E03C1-EA74-4FB1-851A-29640049DA08}"/>
    <cellStyle name="Output 3 4 4" xfId="8566" xr:uid="{919FBBEC-54EB-4829-B785-BEB3CA8B2029}"/>
    <cellStyle name="Output 3 4 4 2" xfId="12116" xr:uid="{AE4F3186-346A-4D3E-AB3B-A58C21D0DD0F}"/>
    <cellStyle name="Output 3 4 4 2 2" xfId="21563" xr:uid="{548E85BA-753A-4BAF-A150-BC9B4E167DFB}"/>
    <cellStyle name="Output 3 4 4 2 3" xfId="25957" xr:uid="{D06ECF0C-3B6B-4B5C-AC18-4836F4AD20CC}"/>
    <cellStyle name="Output 3 4 4 3" xfId="14269" xr:uid="{CBAAA2F8-816C-46D3-AD15-D757439AE4D8}"/>
    <cellStyle name="Output 3 4 4 3 2" xfId="23716" xr:uid="{86791E5D-C783-401A-9377-C19937CF2FE4}"/>
    <cellStyle name="Output 3 4 4 4" xfId="18011" xr:uid="{48BF5538-C91B-484F-B530-01B907A83542}"/>
    <cellStyle name="Output 3 4 5" xfId="9072" xr:uid="{BC6CF597-0615-4ED9-BAD6-00A0413CAB0B}"/>
    <cellStyle name="Output 3 4 5 2" xfId="12554" xr:uid="{FA528101-F539-416C-84C1-AE4B93BE955D}"/>
    <cellStyle name="Output 3 4 5 2 2" xfId="22001" xr:uid="{F70A58F4-351A-4F71-9128-4942DE79603F}"/>
    <cellStyle name="Output 3 4 5 2 3" xfId="26393" xr:uid="{E630828E-0253-4871-A690-91CB98947C2D}"/>
    <cellStyle name="Output 3 4 5 3" xfId="14773" xr:uid="{4BDBD0A5-B72F-461F-AD90-E581F0D36845}"/>
    <cellStyle name="Output 3 4 5 3 2" xfId="24220" xr:uid="{CC876A54-47BF-4EDB-A7AD-B787B309FE51}"/>
    <cellStyle name="Output 3 4 5 4" xfId="18517" xr:uid="{49C91AF2-6DB8-4982-B4D7-DCDA78232DD4}"/>
    <cellStyle name="Output 3 4 6" xfId="8598" xr:uid="{FAC4F229-23F4-474E-8918-0235AAE30D57}"/>
    <cellStyle name="Output 3 4 6 2" xfId="12147" xr:uid="{28D6E6B5-8BB4-420D-9813-948CC5C06D95}"/>
    <cellStyle name="Output 3 4 6 2 2" xfId="21594" xr:uid="{B6CB4116-B810-4681-8329-2181EFEF53E1}"/>
    <cellStyle name="Output 3 4 6 2 3" xfId="25988" xr:uid="{C02EE257-71AE-4C58-BDE1-11AF847B16CB}"/>
    <cellStyle name="Output 3 4 6 3" xfId="14301" xr:uid="{1582B110-A485-407F-82BD-FC66C5EBCE7D}"/>
    <cellStyle name="Output 3 4 6 3 2" xfId="23748" xr:uid="{9FEF5009-3F38-46B3-885F-2ED5996E6D26}"/>
    <cellStyle name="Output 3 4 6 4" xfId="18043" xr:uid="{1EE49DA2-D98E-45BB-B663-D0B95D1C0E09}"/>
    <cellStyle name="Output 3 4 7" xfId="7875" xr:uid="{C758EF54-AD73-4D05-8AE3-9460FDB8DC27}"/>
    <cellStyle name="Output 3 4 7 2" xfId="11536" xr:uid="{32A96C55-A67E-4960-9EB5-334C993BF9C6}"/>
    <cellStyle name="Output 3 4 7 2 2" xfId="20983" xr:uid="{C3CADBE8-36D2-4E83-9960-4115FCD0116D}"/>
    <cellStyle name="Output 3 4 7 2 3" xfId="25402" xr:uid="{AB68F971-F8F4-4881-BA52-E81437E0D893}"/>
    <cellStyle name="Output 3 4 7 3" xfId="13603" xr:uid="{50D392D7-C527-4E53-97CE-7A53582C7DAD}"/>
    <cellStyle name="Output 3 4 7 3 2" xfId="23050" xr:uid="{A218F7FD-D215-428B-B351-E75D82064CE6}"/>
    <cellStyle name="Output 3 4 7 4" xfId="17320" xr:uid="{DDCDFE13-48B5-4619-9747-A9055264FC5B}"/>
    <cellStyle name="Output 3 4 8" xfId="9276" xr:uid="{B8C5B088-E8DA-4062-8260-CFA10D9D3EE2}"/>
    <cellStyle name="Output 3 4 8 2" xfId="14975" xr:uid="{4A72BCF3-8725-4BBC-B4D4-E1CD255A8E66}"/>
    <cellStyle name="Output 3 4 8 2 2" xfId="24422" xr:uid="{B4B39036-9484-4B49-8C13-DE0105636A2C}"/>
    <cellStyle name="Output 3 4 8 3" xfId="18721" xr:uid="{8B07C818-A198-445E-B5C2-8FEEFAA449C4}"/>
    <cellStyle name="Output 3 4 9" xfId="27165" xr:uid="{DA5323B9-2F0E-42A4-8547-FE90F3DF8D03}"/>
    <cellStyle name="Output 3 5" xfId="1837" xr:uid="{E49FF705-D784-437B-A7AD-2B7A10A7C3AC}"/>
    <cellStyle name="Output 3 5 10" xfId="27850" xr:uid="{54740C98-4BC3-4C31-8E10-0219A4FFE097}"/>
    <cellStyle name="Output 3 5 2" xfId="5989" xr:uid="{4A1823AB-DD45-4173-9305-4772B779D015}"/>
    <cellStyle name="Output 3 5 2 2" xfId="6657" xr:uid="{28EAF125-8A0F-471D-AD07-E343717FF2A4}"/>
    <cellStyle name="Output 3 5 2 2 2" xfId="10387" xr:uid="{2BCEC856-3AF9-4706-8D08-57D84E12FB21}"/>
    <cellStyle name="Output 3 5 2 2 2 2" xfId="19833" xr:uid="{82F736C7-FDB1-46D8-ADA4-DE6F921E980D}"/>
    <cellStyle name="Output 3 5 2 2 3" xfId="16104" xr:uid="{CABAFE3B-081E-48DB-8EC6-505821C1E255}"/>
    <cellStyle name="Output 3 5 2 3" xfId="9718" xr:uid="{27545EE1-490E-476F-A52E-FC50EDF91E25}"/>
    <cellStyle name="Output 3 5 2 3 2" xfId="19163" xr:uid="{55ED6C18-FCA8-4EC5-B59E-B4A0323D8013}"/>
    <cellStyle name="Output 3 5 2 4" xfId="15434" xr:uid="{D6319F00-1256-4D7C-805C-377B65FAC0EB}"/>
    <cellStyle name="Output 3 5 2 5" xfId="28167" xr:uid="{D30453B2-6DF6-4C5A-B22B-94C03BC2A9F6}"/>
    <cellStyle name="Output 3 5 2 6" xfId="27749" xr:uid="{D0B7645C-B569-481F-9508-B8893E0F17AA}"/>
    <cellStyle name="Output 3 5 2 7" xfId="27301" xr:uid="{A0450E6F-FB52-4741-B41C-9930C7604AB2}"/>
    <cellStyle name="Output 3 5 2 8" xfId="28701" xr:uid="{F6AF6E3E-604A-43B1-927F-C7019950ACD7}"/>
    <cellStyle name="Output 3 5 3" xfId="7372" xr:uid="{548BB921-1CED-4C01-9DEB-FF2717805B73}"/>
    <cellStyle name="Output 3 5 3 2" xfId="11101" xr:uid="{326467D2-2388-44E7-81D7-21298DEAF5E2}"/>
    <cellStyle name="Output 3 5 3 2 2" xfId="20548" xr:uid="{69C51289-3DCE-4221-AAA0-F93D5DC7EECA}"/>
    <cellStyle name="Output 3 5 3 2 3" xfId="24972" xr:uid="{C16FE7FA-0497-46A1-9DE2-2A5C21B353A9}"/>
    <cellStyle name="Output 3 5 3 3" xfId="13107" xr:uid="{648846F9-5C04-4EFA-B762-2E9F78A3B393}"/>
    <cellStyle name="Output 3 5 3 3 2" xfId="22554" xr:uid="{52980D64-A579-475B-8B5C-1157992D2BB0}"/>
    <cellStyle name="Output 3 5 3 4" xfId="16819" xr:uid="{0BFCB1F1-FD1F-44A3-8406-304A557896B1}"/>
    <cellStyle name="Output 3 5 4" xfId="7967" xr:uid="{83E3C8FC-D299-4535-AFF7-509B0AC2A7D3}"/>
    <cellStyle name="Output 3 5 4 2" xfId="11618" xr:uid="{411A3040-EE88-48BE-A316-BD11241F2C69}"/>
    <cellStyle name="Output 3 5 4 2 2" xfId="21065" xr:uid="{071F3CE2-C16C-4B01-AB6A-B5BF00D32800}"/>
    <cellStyle name="Output 3 5 4 2 3" xfId="25483" xr:uid="{BB15F974-5D3D-462F-BE5B-427CC6CF7C6E}"/>
    <cellStyle name="Output 3 5 4 3" xfId="13694" xr:uid="{1975E4DB-5F66-4C08-8155-9AB2DC42FDE4}"/>
    <cellStyle name="Output 3 5 4 3 2" xfId="23141" xr:uid="{2346F5F2-71AC-4887-A964-94BAA3026B77}"/>
    <cellStyle name="Output 3 5 4 4" xfId="17412" xr:uid="{DFA32509-F7F8-40A2-B1B8-F04F1508EA6B}"/>
    <cellStyle name="Output 3 5 5" xfId="8852" xr:uid="{CCE52EB1-95A3-4A36-A5E2-2793EE90E6AC}"/>
    <cellStyle name="Output 3 5 5 2" xfId="12358" xr:uid="{85C34E79-E4AF-4216-B3C0-E4519E734AC9}"/>
    <cellStyle name="Output 3 5 5 2 2" xfId="21805" xr:uid="{B7F32E15-FBBA-44A4-A76C-3DFB72676AF5}"/>
    <cellStyle name="Output 3 5 5 2 3" xfId="26197" xr:uid="{318883C2-6AC0-4AF1-B824-38DFAADDFF2A}"/>
    <cellStyle name="Output 3 5 5 3" xfId="14553" xr:uid="{FDD477A7-B26F-4AA9-9A75-F0F97819C022}"/>
    <cellStyle name="Output 3 5 5 3 2" xfId="24000" xr:uid="{1E2AEF55-659F-4ED0-AA70-3AD4A3147A29}"/>
    <cellStyle name="Output 3 5 5 4" xfId="18297" xr:uid="{00E2843D-38A0-4D43-9873-3CADF045ECB6}"/>
    <cellStyle name="Output 3 5 6" xfId="7931" xr:uid="{7EA797E9-6118-4D48-B2CE-F56FB29B197E}"/>
    <cellStyle name="Output 3 5 6 2" xfId="11585" xr:uid="{39E39AC7-C7ED-4675-8647-3E7C221E5CA2}"/>
    <cellStyle name="Output 3 5 6 2 2" xfId="21032" xr:uid="{1166071C-8D2A-4316-BCCA-E44D0AA186B8}"/>
    <cellStyle name="Output 3 5 6 2 3" xfId="25450" xr:uid="{16398CCB-DCA6-4B50-8717-C74EA5BCA2C2}"/>
    <cellStyle name="Output 3 5 6 3" xfId="13658" xr:uid="{2C23E152-8C05-479C-AD46-E26FD5F9F82D}"/>
    <cellStyle name="Output 3 5 6 3 2" xfId="23105" xr:uid="{89865483-8CB7-4FA4-83BB-2325974A58D0}"/>
    <cellStyle name="Output 3 5 6 4" xfId="17376" xr:uid="{75D47CD2-D8CC-4C6F-B310-4D8E23B24F97}"/>
    <cellStyle name="Output 3 5 7" xfId="8922" xr:uid="{FB8218FD-3D85-4491-B2DC-F4CBB5723504}"/>
    <cellStyle name="Output 3 5 7 2" xfId="12415" xr:uid="{DDF67809-2F95-45DF-91CA-90E0B6F09360}"/>
    <cellStyle name="Output 3 5 7 2 2" xfId="21862" xr:uid="{C0072F34-B6F1-443E-965A-F4690D7DEF04}"/>
    <cellStyle name="Output 3 5 7 2 3" xfId="26254" xr:uid="{88973AAC-2971-406A-A254-20C96C9976AB}"/>
    <cellStyle name="Output 3 5 7 3" xfId="14623" xr:uid="{764B4CDE-2A3B-4093-A442-9E0BE56D1B64}"/>
    <cellStyle name="Output 3 5 7 3 2" xfId="24070" xr:uid="{B18B75AF-FE40-41A4-A9B5-280A964C1B8C}"/>
    <cellStyle name="Output 3 5 7 4" xfId="18367" xr:uid="{BA92BBA8-B5DB-4CEA-88CA-24BF39EF3D81}"/>
    <cellStyle name="Output 3 5 8" xfId="9446" xr:uid="{626B3A33-7411-4059-9FCE-95776B9D5CA8}"/>
    <cellStyle name="Output 3 5 8 2" xfId="15145" xr:uid="{425A804D-5C44-41F5-949D-B2AB64F55464}"/>
    <cellStyle name="Output 3 5 8 2 2" xfId="24592" xr:uid="{D7B83FDD-7CD5-4093-B48F-80A1525B845C}"/>
    <cellStyle name="Output 3 5 8 3" xfId="18891" xr:uid="{371AFE41-1F15-476D-A77E-A82DAB2572FA}"/>
    <cellStyle name="Output 3 5 9" xfId="27166" xr:uid="{3F8343D9-1A8B-461C-AACD-EC43265319F1}"/>
    <cellStyle name="Output 3 6" xfId="1838" xr:uid="{60DF5F9C-AE4B-4818-84D3-E78C347A6236}"/>
    <cellStyle name="Output 3 6 10" xfId="27505" xr:uid="{A3BA1488-43A2-44B0-B868-860DC3383974}"/>
    <cellStyle name="Output 3 6 2" xfId="5990" xr:uid="{075D06B7-E52A-45DF-8CD5-8900ACD1E485}"/>
    <cellStyle name="Output 3 6 2 2" xfId="6658" xr:uid="{1FB3CB06-FF30-4B4A-876C-6B5E92C1167C}"/>
    <cellStyle name="Output 3 6 2 2 2" xfId="10388" xr:uid="{037D17C3-F20E-4A55-BF50-436FE299CCB2}"/>
    <cellStyle name="Output 3 6 2 2 2 2" xfId="19834" xr:uid="{38FD9823-32A5-41F0-98D2-63D45E5CBFF9}"/>
    <cellStyle name="Output 3 6 2 2 3" xfId="16105" xr:uid="{7C7A5B12-C91F-4022-9289-24C7ED2C15A0}"/>
    <cellStyle name="Output 3 6 2 3" xfId="9719" xr:uid="{8EE0E90B-5730-49D1-BE2B-F0C663F238DB}"/>
    <cellStyle name="Output 3 6 2 3 2" xfId="19164" xr:uid="{37681321-4542-45AF-AFE3-EC75BBEAA809}"/>
    <cellStyle name="Output 3 6 2 4" xfId="15435" xr:uid="{D4EAC1E0-490D-4358-8D97-9C9B5E36E080}"/>
    <cellStyle name="Output 3 6 2 5" xfId="28168" xr:uid="{52DA02CB-2E14-4D41-BFE2-7A05173D4422}"/>
    <cellStyle name="Output 3 6 2 6" xfId="28441" xr:uid="{1C9C13CE-5EAD-4927-9C1D-81AE43C8F997}"/>
    <cellStyle name="Output 3 6 2 7" xfId="26809" xr:uid="{86A1CBFF-D47F-47A3-BD0E-C282510CDC68}"/>
    <cellStyle name="Output 3 6 2 8" xfId="28702" xr:uid="{F17F7650-8685-4D7D-9CE9-8467143EEDBD}"/>
    <cellStyle name="Output 3 6 3" xfId="7371" xr:uid="{60CF5CA1-54BA-4DDE-BB49-30F214394187}"/>
    <cellStyle name="Output 3 6 3 2" xfId="11100" xr:uid="{E817C827-4570-4C6D-B64B-CDA1FCB9642B}"/>
    <cellStyle name="Output 3 6 3 2 2" xfId="20547" xr:uid="{86B62260-9EF9-454D-9132-01C66218C457}"/>
    <cellStyle name="Output 3 6 3 2 3" xfId="24971" xr:uid="{13AB07E8-4784-44CB-BB52-CCAA9C04F5F8}"/>
    <cellStyle name="Output 3 6 3 3" xfId="13106" xr:uid="{68E21AD8-625E-4090-BD90-A60FA1E91C15}"/>
    <cellStyle name="Output 3 6 3 3 2" xfId="22553" xr:uid="{5CB190FB-1D94-4A52-A944-D3C8E988AC09}"/>
    <cellStyle name="Output 3 6 3 4" xfId="16818" xr:uid="{219BF35B-CE6C-4005-A785-AAF6DDB84CEA}"/>
    <cellStyle name="Output 3 6 4" xfId="8999" xr:uid="{E527E3DF-B3E7-4DEE-8E6B-56C87E8F072F}"/>
    <cellStyle name="Output 3 6 4 2" xfId="12481" xr:uid="{BEECBC8C-D335-48D0-8AE3-D9577761F84F}"/>
    <cellStyle name="Output 3 6 4 2 2" xfId="21928" xr:uid="{1E52C7C5-9D9C-49B0-8E68-C8A20AE7CCD3}"/>
    <cellStyle name="Output 3 6 4 2 3" xfId="26320" xr:uid="{FE9F5FCF-A136-4487-9CA6-7CE30DCF9783}"/>
    <cellStyle name="Output 3 6 4 3" xfId="14700" xr:uid="{C98368FF-9846-41A1-882F-6AFD4967C494}"/>
    <cellStyle name="Output 3 6 4 3 2" xfId="24147" xr:uid="{E5D03C4B-BA43-4DEB-9B86-86BAF72FD3E3}"/>
    <cellStyle name="Output 3 6 4 4" xfId="18444" xr:uid="{52473D6E-7E89-417F-A488-4F75A121445A}"/>
    <cellStyle name="Output 3 6 5" xfId="9195" xr:uid="{E3BE4791-19DE-4D98-80DB-A155A790F58B}"/>
    <cellStyle name="Output 3 6 5 2" xfId="12654" xr:uid="{14145EC7-D210-4946-B0CD-6FEE5CD759C0}"/>
    <cellStyle name="Output 3 6 5 2 2" xfId="22101" xr:uid="{2861ED50-77FA-45EF-9C4C-04DDFD98BF21}"/>
    <cellStyle name="Output 3 6 5 2 3" xfId="26492" xr:uid="{A2520B18-F14A-49BD-95A1-1F5374C2DE1A}"/>
    <cellStyle name="Output 3 6 5 3" xfId="14895" xr:uid="{D254BC65-4E0A-4B5A-9D75-7435B0533D02}"/>
    <cellStyle name="Output 3 6 5 3 2" xfId="24342" xr:uid="{C7D8B593-6C78-41F4-8F5D-F45598140A7E}"/>
    <cellStyle name="Output 3 6 5 4" xfId="18640" xr:uid="{C4839722-E3A8-491B-9BA2-B22EEAAFDF38}"/>
    <cellStyle name="Output 3 6 6" xfId="8817" xr:uid="{214F10C7-8BD0-4EE5-8B0A-EA936D2DC892}"/>
    <cellStyle name="Output 3 6 6 2" xfId="12328" xr:uid="{550FC9DC-D808-416C-8834-9AD98EB83F09}"/>
    <cellStyle name="Output 3 6 6 2 2" xfId="21775" xr:uid="{1E5B2A94-EA90-42BF-B0F0-448A24D38B6D}"/>
    <cellStyle name="Output 3 6 6 2 3" xfId="26167" xr:uid="{A0E0E75E-2510-413B-961E-89F6B1443D0B}"/>
    <cellStyle name="Output 3 6 6 3" xfId="14518" xr:uid="{8A2F3D33-A933-4D05-8E72-3140321315D2}"/>
    <cellStyle name="Output 3 6 6 3 2" xfId="23965" xr:uid="{945705A4-C8FB-42A9-9FD8-F6564CAA8D62}"/>
    <cellStyle name="Output 3 6 6 4" xfId="18262" xr:uid="{8FBC58A8-A363-4A6C-80A6-3577F6C76E7F}"/>
    <cellStyle name="Output 3 6 7" xfId="7814" xr:uid="{68E0A2C6-7C18-430E-9784-2B0DE0FB7F79}"/>
    <cellStyle name="Output 3 6 7 2" xfId="11483" xr:uid="{442DCB12-9497-46D3-BA5C-70857DD38A0A}"/>
    <cellStyle name="Output 3 6 7 2 2" xfId="20930" xr:uid="{87615AB1-3A6C-4AB7-A9BE-BF41F2C73A06}"/>
    <cellStyle name="Output 3 6 7 2 3" xfId="25349" xr:uid="{7446B5E2-D40A-4155-98DE-F26FA6895E07}"/>
    <cellStyle name="Output 3 6 7 3" xfId="13542" xr:uid="{7433BD00-1DB2-4EC7-9878-AF0A8BEE4FC5}"/>
    <cellStyle name="Output 3 6 7 3 2" xfId="22989" xr:uid="{55055238-A8A4-47CA-BC9E-E5851B109C03}"/>
    <cellStyle name="Output 3 6 7 4" xfId="17259" xr:uid="{E91F8CA2-9DF1-4C18-9597-1517B427E896}"/>
    <cellStyle name="Output 3 6 8" xfId="8559" xr:uid="{B813A8A6-57EE-452F-BB7C-C4337DE60801}"/>
    <cellStyle name="Output 3 6 8 2" xfId="14262" xr:uid="{61A7DEFD-B857-4184-848A-33BEBCD7EF0A}"/>
    <cellStyle name="Output 3 6 8 2 2" xfId="23709" xr:uid="{ACF08371-9FC3-479C-884B-9F323B0C070E}"/>
    <cellStyle name="Output 3 6 8 3" xfId="18004" xr:uid="{9138258D-9885-43BA-BE6D-7021A932F5F2}"/>
    <cellStyle name="Output 3 6 9" xfId="27167" xr:uid="{D5CA9C8B-CBA7-453D-AEFC-DF4693D8D054}"/>
    <cellStyle name="Output 3 7" xfId="1839" xr:uid="{7A4980C5-0956-48A5-ACE4-F9BA18E6287A}"/>
    <cellStyle name="Output 3 7 10" xfId="27015" xr:uid="{597228F2-0607-4888-8DFA-DD82B974BBEA}"/>
    <cellStyle name="Output 3 7 2" xfId="5991" xr:uid="{D3A852A5-CBC3-4590-AFE3-19E08A550686}"/>
    <cellStyle name="Output 3 7 2 2" xfId="6659" xr:uid="{323CB54F-7D5E-496C-B0C8-60D15457F968}"/>
    <cellStyle name="Output 3 7 2 2 2" xfId="10389" xr:uid="{760AEFB9-E5F5-4B0D-9CCD-64F1409AEAF1}"/>
    <cellStyle name="Output 3 7 2 2 2 2" xfId="19835" xr:uid="{7E90D4A7-29B5-45A7-AA02-F86A24458D9A}"/>
    <cellStyle name="Output 3 7 2 2 3" xfId="16106" xr:uid="{4C0ADA93-D1F3-4629-8D04-B23A5C743FF1}"/>
    <cellStyle name="Output 3 7 2 3" xfId="9720" xr:uid="{3A3C408A-EC7B-4B0D-B014-8738C1487A81}"/>
    <cellStyle name="Output 3 7 2 3 2" xfId="19165" xr:uid="{C656133E-E5B0-417B-A737-46EC5DA4FC7B}"/>
    <cellStyle name="Output 3 7 2 4" xfId="15436" xr:uid="{6D192EAC-A4ED-46FF-873C-3B3A9E2E86A4}"/>
    <cellStyle name="Output 3 7 2 5" xfId="28169" xr:uid="{BBBD2B9D-8288-468F-BC14-A5EFFC78DFDE}"/>
    <cellStyle name="Output 3 7 2 6" xfId="26846" xr:uid="{2E3D050B-3DBC-41BC-8AAC-F78B23F7FF32}"/>
    <cellStyle name="Output 3 7 2 7" xfId="27979" xr:uid="{629A0296-F05E-4478-B4A5-43C64B56F0E3}"/>
    <cellStyle name="Output 3 7 2 8" xfId="28703" xr:uid="{0050615A-4C6E-4E35-839D-76A19F804979}"/>
    <cellStyle name="Output 3 7 3" xfId="7238" xr:uid="{52E8064F-6271-45AC-A6A4-1F96D3D07085}"/>
    <cellStyle name="Output 3 7 3 2" xfId="10967" xr:uid="{71C7C692-A2F6-4B0D-8A77-B73217F16D0F}"/>
    <cellStyle name="Output 3 7 3 2 2" xfId="20414" xr:uid="{A7ABD2D0-4A60-4725-A731-41CE1C569D2D}"/>
    <cellStyle name="Output 3 7 3 2 3" xfId="24838" xr:uid="{DB3BC67F-90A8-4425-B4F3-19CC054FF7ED}"/>
    <cellStyle name="Output 3 7 3 3" xfId="12973" xr:uid="{18D33351-23F6-4196-9584-C3B6A0F2AFB5}"/>
    <cellStyle name="Output 3 7 3 3 2" xfId="22420" xr:uid="{F2021019-F61A-4F19-9155-D7C0EB71BC23}"/>
    <cellStyle name="Output 3 7 3 4" xfId="16685" xr:uid="{F1CE819E-1F05-4E9E-8904-0BA9362B841D}"/>
    <cellStyle name="Output 3 7 4" xfId="8766" xr:uid="{DA5AE7F8-3706-464D-A1AF-1EAD4086A4CF}"/>
    <cellStyle name="Output 3 7 4 2" xfId="12283" xr:uid="{C6DF73BF-7D6F-4FD8-BD0C-75750330DC84}"/>
    <cellStyle name="Output 3 7 4 2 2" xfId="21730" xr:uid="{04B8C291-9A14-49C7-9265-E0BE17126474}"/>
    <cellStyle name="Output 3 7 4 2 3" xfId="26123" xr:uid="{66AC15D5-419A-4263-A571-19E7218A9AAD}"/>
    <cellStyle name="Output 3 7 4 3" xfId="14468" xr:uid="{4DC7132B-0CCC-4538-A2B8-22FEE5D85A0A}"/>
    <cellStyle name="Output 3 7 4 3 2" xfId="23915" xr:uid="{29EF79DF-76AF-4C34-BF64-011CAFD9F5FC}"/>
    <cellStyle name="Output 3 7 4 4" xfId="18211" xr:uid="{E5C323C0-C9D5-4490-BDD0-CE3B4382DF1F}"/>
    <cellStyle name="Output 3 7 5" xfId="9073" xr:uid="{AEF57C06-E73C-48BB-8EFA-4C0F8BDF8914}"/>
    <cellStyle name="Output 3 7 5 2" xfId="12555" xr:uid="{12C19BB1-3044-41CA-AF5B-B8B576F013AB}"/>
    <cellStyle name="Output 3 7 5 2 2" xfId="22002" xr:uid="{6677B47D-2219-4E39-A1DD-DF92F08DC903}"/>
    <cellStyle name="Output 3 7 5 2 3" xfId="26394" xr:uid="{177C9B07-D84E-44D9-B0FE-79B330C93EEF}"/>
    <cellStyle name="Output 3 7 5 3" xfId="14774" xr:uid="{3257CC31-BBAE-46B0-8D55-881A24E3E8A0}"/>
    <cellStyle name="Output 3 7 5 3 2" xfId="24221" xr:uid="{573E6DCC-D358-4FE1-83DC-152CE37951E6}"/>
    <cellStyle name="Output 3 7 5 4" xfId="18518" xr:uid="{7DADA75C-C2B9-4333-8B32-73154A186468}"/>
    <cellStyle name="Output 3 7 6" xfId="8908" xr:uid="{5B0E9119-1256-4829-A687-A990B265516B}"/>
    <cellStyle name="Output 3 7 6 2" xfId="12401" xr:uid="{D29ACC5A-C3F0-4F88-85E3-629F84582648}"/>
    <cellStyle name="Output 3 7 6 2 2" xfId="21848" xr:uid="{96055078-6522-4892-A26D-09B98495B749}"/>
    <cellStyle name="Output 3 7 6 2 3" xfId="26240" xr:uid="{51AB668F-1793-46E7-BE19-6F10EAD612CE}"/>
    <cellStyle name="Output 3 7 6 3" xfId="14609" xr:uid="{DCD7E278-F94A-4799-88FC-20BA9B923F5F}"/>
    <cellStyle name="Output 3 7 6 3 2" xfId="24056" xr:uid="{492F0790-3C83-492C-B0D5-677E1A35657B}"/>
    <cellStyle name="Output 3 7 6 4" xfId="18353" xr:uid="{98B006D5-E695-4B5B-A011-DDD415CA7A2C}"/>
    <cellStyle name="Output 3 7 7" xfId="8138" xr:uid="{E45EB7F8-84DB-4AFA-9C5E-2AAF1D44CD0D}"/>
    <cellStyle name="Output 3 7 7 2" xfId="11768" xr:uid="{A07B5310-50E4-4BDB-B0C2-74D03728577A}"/>
    <cellStyle name="Output 3 7 7 2 2" xfId="21215" xr:uid="{5501472E-5DBB-44CD-AD1B-52C19ABADCD2}"/>
    <cellStyle name="Output 3 7 7 2 3" xfId="25631" xr:uid="{CF9FE91E-D201-4B2A-921F-F0C7A55DB1B7}"/>
    <cellStyle name="Output 3 7 7 3" xfId="13863" xr:uid="{5DFF9890-17AB-47BA-AD4B-DD2C0C8FF4A8}"/>
    <cellStyle name="Output 3 7 7 3 2" xfId="23310" xr:uid="{CA750D84-B5A4-44A7-9E62-BA45A55EFC53}"/>
    <cellStyle name="Output 3 7 7 4" xfId="17583" xr:uid="{3EB1504E-603D-470B-BC6F-7A2F9D32B7AC}"/>
    <cellStyle name="Output 3 7 8" xfId="7584" xr:uid="{D73A3881-C5CF-41B6-B6A1-6A7D43CA277B}"/>
    <cellStyle name="Output 3 7 8 2" xfId="13312" xr:uid="{4054FE59-D228-4588-95D8-E5D53ED2AD6C}"/>
    <cellStyle name="Output 3 7 8 2 2" xfId="22759" xr:uid="{3C588331-EDD8-47B2-BF49-014EEF9C69B2}"/>
    <cellStyle name="Output 3 7 8 3" xfId="17029" xr:uid="{9B91AC22-82A8-4821-AFCF-726DF0E5E2D4}"/>
    <cellStyle name="Output 3 7 9" xfId="27168" xr:uid="{13D7A59A-285C-426D-B785-0BF3EC9CD4DE}"/>
    <cellStyle name="Output 3 8" xfId="1840" xr:uid="{EA4ECE99-A479-416B-B50C-22622A40093A}"/>
    <cellStyle name="Output 3 8 10" xfId="27846" xr:uid="{A023B214-0C72-4B50-BAF9-4068CAC59A74}"/>
    <cellStyle name="Output 3 8 2" xfId="5992" xr:uid="{B5143598-DDC5-4997-BC3C-62052874DF97}"/>
    <cellStyle name="Output 3 8 2 2" xfId="6660" xr:uid="{0CCF9F7C-0285-45EA-BA00-54E6894C5511}"/>
    <cellStyle name="Output 3 8 2 2 2" xfId="10390" xr:uid="{82569217-41A5-4369-AE37-4AEDDEF73C5F}"/>
    <cellStyle name="Output 3 8 2 2 2 2" xfId="19836" xr:uid="{F15DE310-A2A2-4338-A8FB-81FD8D48AE53}"/>
    <cellStyle name="Output 3 8 2 2 3" xfId="16107" xr:uid="{B842BCB8-4AF7-4D2A-AF4A-5781A7A79223}"/>
    <cellStyle name="Output 3 8 2 3" xfId="9721" xr:uid="{9DC42B74-9DAF-424B-A847-17CDD05F66A0}"/>
    <cellStyle name="Output 3 8 2 3 2" xfId="19166" xr:uid="{640D0ED0-84D0-446E-A248-06963BB48486}"/>
    <cellStyle name="Output 3 8 2 4" xfId="15437" xr:uid="{9AEF41B4-DB00-4AA9-ACD6-8B84ABDA1A46}"/>
    <cellStyle name="Output 3 8 2 5" xfId="28170" xr:uid="{8FE5EFCE-F4CD-409B-935A-7A732CAA3135}"/>
    <cellStyle name="Output 3 8 2 6" xfId="26994" xr:uid="{CD5307C9-A7CC-4866-9745-0FE097144748}"/>
    <cellStyle name="Output 3 8 2 7" xfId="28024" xr:uid="{2ACAFA3E-FF77-4B8F-989E-6FA97F8A62BF}"/>
    <cellStyle name="Output 3 8 2 8" xfId="28704" xr:uid="{7389DCD6-BF98-47F1-8625-B8F39F4567DD}"/>
    <cellStyle name="Output 3 8 3" xfId="7370" xr:uid="{75F1C7C6-29A5-49FC-BA58-AA9FE93F3B64}"/>
    <cellStyle name="Output 3 8 3 2" xfId="11099" xr:uid="{BA11BC98-5F75-44BF-9CEC-4EEB73FDBE83}"/>
    <cellStyle name="Output 3 8 3 2 2" xfId="20546" xr:uid="{BE05C762-169B-4D80-A40B-073318558E91}"/>
    <cellStyle name="Output 3 8 3 2 3" xfId="24970" xr:uid="{AD28908D-E4DF-4AAD-92F8-8358578C39A7}"/>
    <cellStyle name="Output 3 8 3 3" xfId="13105" xr:uid="{A1EB27B5-3C10-4E51-960E-F9EABC2BAD20}"/>
    <cellStyle name="Output 3 8 3 3 2" xfId="22552" xr:uid="{2180CFC2-816B-4627-8A6A-9D3406A5500F}"/>
    <cellStyle name="Output 3 8 3 4" xfId="16817" xr:uid="{FD49BDA4-7F3B-40F1-9184-D725AA0F9A92}"/>
    <cellStyle name="Output 3 8 4" xfId="8565" xr:uid="{16006894-E189-45B5-9E47-BAE4E6CFAD3B}"/>
    <cellStyle name="Output 3 8 4 2" xfId="12115" xr:uid="{C6E70F0D-36AC-426F-80DB-DB1E377576AD}"/>
    <cellStyle name="Output 3 8 4 2 2" xfId="21562" xr:uid="{25DD1C56-FD6E-40EB-ACF3-D801E048167E}"/>
    <cellStyle name="Output 3 8 4 2 3" xfId="25956" xr:uid="{9C2CB639-7B60-44B8-85C9-7D3A765AFE30}"/>
    <cellStyle name="Output 3 8 4 3" xfId="14268" xr:uid="{1B7232D2-8AEB-487A-8161-E185EA36F3AA}"/>
    <cellStyle name="Output 3 8 4 3 2" xfId="23715" xr:uid="{E22CD780-0668-4B1B-8944-70F0F7C749AF}"/>
    <cellStyle name="Output 3 8 4 4" xfId="18010" xr:uid="{2422BA85-4622-4697-A0A1-99802BEC527E}"/>
    <cellStyle name="Output 3 8 5" xfId="8128" xr:uid="{E642A554-976A-4258-9122-C1EAA3470323}"/>
    <cellStyle name="Output 3 8 5 2" xfId="11758" xr:uid="{16CAEEA1-CAB7-4405-BA5D-164E3654863D}"/>
    <cellStyle name="Output 3 8 5 2 2" xfId="21205" xr:uid="{74CE4742-A992-41FE-851F-4EEE2E944E93}"/>
    <cellStyle name="Output 3 8 5 2 3" xfId="25621" xr:uid="{9C61A87A-4053-4AC9-A19F-233E320401E1}"/>
    <cellStyle name="Output 3 8 5 3" xfId="13853" xr:uid="{7DD382BA-6EA0-4F3C-A9C4-3D288E06F9FF}"/>
    <cellStyle name="Output 3 8 5 3 2" xfId="23300" xr:uid="{C78BF136-9132-4CBF-A1C9-9BD62CA5C885}"/>
    <cellStyle name="Output 3 8 5 4" xfId="17573" xr:uid="{E92E7465-E644-4818-9385-4A2901B0EE83}"/>
    <cellStyle name="Output 3 8 6" xfId="8521" xr:uid="{ABA3A5EB-3353-4123-91B7-226D38963DC5}"/>
    <cellStyle name="Output 3 8 6 2" xfId="12077" xr:uid="{F2042A4F-3919-40F7-BED4-734DD4AD64F6}"/>
    <cellStyle name="Output 3 8 6 2 2" xfId="21524" xr:uid="{08BCE70C-A61E-4B75-9D67-BAF905376E55}"/>
    <cellStyle name="Output 3 8 6 2 3" xfId="25919" xr:uid="{0EBE57EF-0670-4081-B24C-88063386C89A}"/>
    <cellStyle name="Output 3 8 6 3" xfId="14225" xr:uid="{BAA99574-A35A-4DBA-9152-CEA99E926240}"/>
    <cellStyle name="Output 3 8 6 3 2" xfId="23672" xr:uid="{46608872-7746-43AD-89C3-1FA66BCC314B}"/>
    <cellStyle name="Output 3 8 6 4" xfId="17966" xr:uid="{F7EB6D75-E170-4BA7-809F-B2C0F8845FFA}"/>
    <cellStyle name="Output 3 8 7" xfId="7797" xr:uid="{3760B30F-4693-4B70-BDAB-7459EFC88588}"/>
    <cellStyle name="Output 3 8 7 2" xfId="11471" xr:uid="{6064CC14-73F7-4CDC-B302-A7F62F32776F}"/>
    <cellStyle name="Output 3 8 7 2 2" xfId="20918" xr:uid="{D3E8F6CF-0066-4686-A5E5-01D6D6E20B47}"/>
    <cellStyle name="Output 3 8 7 2 3" xfId="25337" xr:uid="{143A2741-C080-49C2-8107-62ED0537B23A}"/>
    <cellStyle name="Output 3 8 7 3" xfId="13525" xr:uid="{1C6C6815-BEE0-46A6-BC8E-6D3FD2B99C30}"/>
    <cellStyle name="Output 3 8 7 3 2" xfId="22972" xr:uid="{7F2DEDBE-2C3F-4061-BF34-2F9FAAD40325}"/>
    <cellStyle name="Output 3 8 7 4" xfId="17242" xr:uid="{26286639-D63B-4CAC-B663-81F40328C38E}"/>
    <cellStyle name="Output 3 8 8" xfId="9401" xr:uid="{0BB6FF16-35CF-45F8-B1DF-2E78F74FFCB3}"/>
    <cellStyle name="Output 3 8 8 2" xfId="15100" xr:uid="{C93C074A-9DAE-433D-98D8-6DF8ECF09552}"/>
    <cellStyle name="Output 3 8 8 2 2" xfId="24547" xr:uid="{B2B25555-9D0C-4401-A314-6679BADEB46B}"/>
    <cellStyle name="Output 3 8 8 3" xfId="18846" xr:uid="{D8E034DA-8D70-4F56-82DF-046F5C05610F}"/>
    <cellStyle name="Output 3 8 9" xfId="27169" xr:uid="{2E409FFC-1730-4126-97BE-6163EED0D3CF}"/>
    <cellStyle name="Output 3 9" xfId="1841" xr:uid="{033C4BD6-9198-4B6E-BB6F-1214C51BAB37}"/>
    <cellStyle name="Output 3 9 10" xfId="27501" xr:uid="{C8B1F67F-C9CF-4544-A96D-789E67E30E44}"/>
    <cellStyle name="Output 3 9 2" xfId="5993" xr:uid="{9AC7435F-747B-4D60-9EE8-BE2CC4DEF6A9}"/>
    <cellStyle name="Output 3 9 2 2" xfId="6661" xr:uid="{A5C95D54-6D63-44F4-B93F-CBB153A2053B}"/>
    <cellStyle name="Output 3 9 2 2 2" xfId="10391" xr:uid="{70BE9C99-9A18-4681-B5E3-966D3041D040}"/>
    <cellStyle name="Output 3 9 2 2 2 2" xfId="19837" xr:uid="{C2FFDC9B-CA08-43CB-BE0E-DAB63F2BD493}"/>
    <cellStyle name="Output 3 9 2 2 3" xfId="16108" xr:uid="{EACBD694-D5E9-4E30-8D80-56351DAC0608}"/>
    <cellStyle name="Output 3 9 2 3" xfId="9722" xr:uid="{CE3409E9-6CCA-4331-A290-9391CB61EA8C}"/>
    <cellStyle name="Output 3 9 2 3 2" xfId="19167" xr:uid="{482711D5-CFF6-49C9-BF99-C5077A23B87D}"/>
    <cellStyle name="Output 3 9 2 4" xfId="15438" xr:uid="{729F1A0E-255F-40C1-9489-AAEA9DC6A418}"/>
    <cellStyle name="Output 3 9 2 5" xfId="28171" xr:uid="{A396A228-257A-4E8C-A899-898A12A949F9}"/>
    <cellStyle name="Output 3 9 2 6" xfId="27225" xr:uid="{7DB299B5-5C76-4187-801D-10F1F1B7F99A}"/>
    <cellStyle name="Output 3 9 2 7" xfId="28455" xr:uid="{99C637D4-E44C-49E8-B05C-EAD6F4D18AA5}"/>
    <cellStyle name="Output 3 9 2 8" xfId="28705" xr:uid="{0A7AF231-4996-4B8B-9F80-1085CD8E3EE0}"/>
    <cellStyle name="Output 3 9 3" xfId="7237" xr:uid="{FEC06A88-B999-470A-9812-170F0A8D3344}"/>
    <cellStyle name="Output 3 9 3 2" xfId="10966" xr:uid="{37CC982E-4C1B-4582-A75A-48ACD1009E0D}"/>
    <cellStyle name="Output 3 9 3 2 2" xfId="20413" xr:uid="{50FF536A-D6C6-45A4-8963-9C42264DA555}"/>
    <cellStyle name="Output 3 9 3 2 3" xfId="24837" xr:uid="{38CA70CE-2A35-4119-B99B-5F8F40C9F245}"/>
    <cellStyle name="Output 3 9 3 3" xfId="12972" xr:uid="{4A8C4B5A-8A84-4C5F-9DF0-F71B29B78747}"/>
    <cellStyle name="Output 3 9 3 3 2" xfId="22419" xr:uid="{0CC476D3-BCD2-4285-B54A-6454EAD4984A}"/>
    <cellStyle name="Output 3 9 3 4" xfId="16684" xr:uid="{B4059B0E-9883-410F-A090-B3F0FD544C8A}"/>
    <cellStyle name="Output 3 9 4" xfId="7966" xr:uid="{5092FB25-B4A6-47BD-9E7F-2E1EE79DEF0F}"/>
    <cellStyle name="Output 3 9 4 2" xfId="11617" xr:uid="{AAFE461C-2EA1-497C-82AB-3F41107FE804}"/>
    <cellStyle name="Output 3 9 4 2 2" xfId="21064" xr:uid="{0A7FE260-493E-4436-A090-FA41387F3C42}"/>
    <cellStyle name="Output 3 9 4 2 3" xfId="25482" xr:uid="{3C6F1DE6-982E-4024-A0B1-F3C9976CDDDC}"/>
    <cellStyle name="Output 3 9 4 3" xfId="13693" xr:uid="{90D5AFF7-34E6-4F14-80EF-046996B90CB9}"/>
    <cellStyle name="Output 3 9 4 3 2" xfId="23140" xr:uid="{A681ADF0-D4F5-4B7B-9D1B-E5D3E7135329}"/>
    <cellStyle name="Output 3 9 4 4" xfId="17411" xr:uid="{CDD2EA00-8064-48B0-9F81-2AB0E90855F4}"/>
    <cellStyle name="Output 3 9 5" xfId="8336" xr:uid="{BBB9396C-2C5C-4114-BA1A-F3FBB4FF45E7}"/>
    <cellStyle name="Output 3 9 5 2" xfId="11933" xr:uid="{FE83D3F6-B876-48B8-A78B-E4531407C8DE}"/>
    <cellStyle name="Output 3 9 5 2 2" xfId="21380" xr:uid="{4B73040B-EC56-49D2-A908-CD72EBEEEB34}"/>
    <cellStyle name="Output 3 9 5 2 3" xfId="25794" xr:uid="{D24957E1-6C59-4E49-98CC-6B22519C9B92}"/>
    <cellStyle name="Output 3 9 5 3" xfId="14059" xr:uid="{DC21959C-8D9B-466D-B920-20C182F6DEDB}"/>
    <cellStyle name="Output 3 9 5 3 2" xfId="23506" xr:uid="{1E4AF203-FE27-4CF3-B677-517886F00614}"/>
    <cellStyle name="Output 3 9 5 4" xfId="17781" xr:uid="{8E6643F4-3813-49D3-9E8B-534396C46192}"/>
    <cellStyle name="Output 3 9 6" xfId="8767" xr:uid="{B0A0B6A1-E21C-4F9D-A645-0B50949C5D5B}"/>
    <cellStyle name="Output 3 9 6 2" xfId="12284" xr:uid="{78207589-218D-4628-A19F-D604F964BE2C}"/>
    <cellStyle name="Output 3 9 6 2 2" xfId="21731" xr:uid="{DC8F20DB-9D33-44CF-A273-19CBB93B67E7}"/>
    <cellStyle name="Output 3 9 6 2 3" xfId="26124" xr:uid="{DE95490A-3C69-46F7-A9B7-A388C28609ED}"/>
    <cellStyle name="Output 3 9 6 3" xfId="14469" xr:uid="{7DF6E145-0CFF-4FBD-9100-94F63877B555}"/>
    <cellStyle name="Output 3 9 6 3 2" xfId="23916" xr:uid="{300590DA-A4F2-4CF6-8359-38BF9CEC0F76}"/>
    <cellStyle name="Output 3 9 6 4" xfId="18212" xr:uid="{4FBA5FF8-6568-4820-9CD4-AD66A7AB441A}"/>
    <cellStyle name="Output 3 9 7" xfId="9294" xr:uid="{3231E122-BF8A-47C4-9434-0C0C3CE7C362}"/>
    <cellStyle name="Output 3 9 7 2" xfId="12739" xr:uid="{6B4287AB-B01B-404E-AFAD-6489621CC8CA}"/>
    <cellStyle name="Output 3 9 7 2 2" xfId="22186" xr:uid="{F5C97258-ECBE-469C-9C80-050DC600BC20}"/>
    <cellStyle name="Output 3 9 7 2 3" xfId="26576" xr:uid="{BB90DBD1-252A-454C-A97B-3CBD9739F0E7}"/>
    <cellStyle name="Output 3 9 7 3" xfId="14993" xr:uid="{24589DF1-F196-4CFF-8781-B4044C9BA033}"/>
    <cellStyle name="Output 3 9 7 3 2" xfId="24440" xr:uid="{50EF3450-5DE1-409D-BEED-674277946C9D}"/>
    <cellStyle name="Output 3 9 7 4" xfId="18739" xr:uid="{599980C4-B6ED-494C-94E3-22C09C7D903F}"/>
    <cellStyle name="Output 3 9 8" xfId="9408" xr:uid="{5426DC77-0E78-41B5-912A-27BC2BA0B617}"/>
    <cellStyle name="Output 3 9 8 2" xfId="15107" xr:uid="{E3C07BF6-31C3-4549-8E22-AEA1EFA78634}"/>
    <cellStyle name="Output 3 9 8 2 2" xfId="24554" xr:uid="{175951C7-B7FA-45A3-B2F4-4739F8C17126}"/>
    <cellStyle name="Output 3 9 8 3" xfId="18853" xr:uid="{32CA3215-32A6-4224-8CA3-0ABA735DA7DA}"/>
    <cellStyle name="Output 3 9 9" xfId="27170" xr:uid="{B968D4D6-6947-4D3C-BCBC-B0BF88782973}"/>
    <cellStyle name="Output 30" xfId="5696" xr:uid="{3E8D8A01-5DFF-4FED-AAC5-1D8DB691804D}"/>
    <cellStyle name="Output 31" xfId="5739" xr:uid="{9B8826E5-959C-4672-B9D6-49B9259B5508}"/>
    <cellStyle name="Output 32" xfId="1810" xr:uid="{40CECCB9-01BD-42C9-9E4F-9DF2D92DBE17}"/>
    <cellStyle name="Output 32 10" xfId="27500" xr:uid="{2ED5AFDF-9BCE-4773-9B7E-6DC469CE32CA}"/>
    <cellStyle name="Output 32 2" xfId="5962" xr:uid="{ED8CB390-ED54-48E2-88A1-7E5E10636F8B}"/>
    <cellStyle name="Output 32 2 2" xfId="6630" xr:uid="{D963C993-1710-40B5-89AA-14B2C9E1ECD8}"/>
    <cellStyle name="Output 32 2 2 2" xfId="10360" xr:uid="{90F719BD-08C2-4B4B-8AB0-BF4BD3387771}"/>
    <cellStyle name="Output 32 2 2 2 2" xfId="19806" xr:uid="{0F69D326-86A8-4B3B-9A3B-6D7F9C813F51}"/>
    <cellStyle name="Output 32 2 2 3" xfId="16077" xr:uid="{7F3F4D77-3839-4129-A2CB-97C49217AFA5}"/>
    <cellStyle name="Output 32 2 3" xfId="9691" xr:uid="{08F9DCE7-6536-4ABF-8663-8656C800048E}"/>
    <cellStyle name="Output 32 2 3 2" xfId="19136" xr:uid="{F0A73884-04AA-41CB-B637-3B91B2AD0C47}"/>
    <cellStyle name="Output 32 2 4" xfId="15407" xr:uid="{A1AB6D53-016A-425C-80AE-7610063CC6ED}"/>
    <cellStyle name="Output 32 2 5" xfId="28140" xr:uid="{1CE89FC1-450A-4F89-8F88-29FD96732A80}"/>
    <cellStyle name="Output 32 2 6" xfId="27218" xr:uid="{6E86FC83-BC39-4839-81B5-AD5E8AE5CAB7}"/>
    <cellStyle name="Output 32 2 7" xfId="26900" xr:uid="{10E06DCB-63AB-47A6-88EA-082D06F2A73F}"/>
    <cellStyle name="Output 32 2 8" xfId="28674" xr:uid="{8C82AD3A-F92A-4BBC-B2E4-03C21D3941E2}"/>
    <cellStyle name="Output 32 3" xfId="7249" xr:uid="{BB8DA725-C7DA-4C27-ABC5-2400A8F710CA}"/>
    <cellStyle name="Output 32 3 2" xfId="10978" xr:uid="{8E6C007E-D357-4D27-9399-A772107BD11C}"/>
    <cellStyle name="Output 32 3 2 2" xfId="20425" xr:uid="{5B1598E3-D7E9-448C-BC04-54CD0747BE6D}"/>
    <cellStyle name="Output 32 3 2 3" xfId="24849" xr:uid="{4293BCBB-87DF-4A4C-BA3D-313A7CFE7B74}"/>
    <cellStyle name="Output 32 3 3" xfId="12984" xr:uid="{D7486584-EC1C-46F1-AA6C-5A767C3FC22A}"/>
    <cellStyle name="Output 32 3 3 2" xfId="22431" xr:uid="{178BBCBF-DB53-4999-B388-1A8005D83A40}"/>
    <cellStyle name="Output 32 3 4" xfId="16696" xr:uid="{0F6DF177-6045-4CB8-A0A2-590244A468D2}"/>
    <cellStyle name="Output 32 4" xfId="8579" xr:uid="{6A54E5E8-56B7-44E7-B495-5815CDCD8BAE}"/>
    <cellStyle name="Output 32 4 2" xfId="12129" xr:uid="{4FE909C4-1988-48AF-B063-E833FDE91AE7}"/>
    <cellStyle name="Output 32 4 2 2" xfId="21576" xr:uid="{70F8C8C5-4601-4BFC-9A5F-EC5FA5284127}"/>
    <cellStyle name="Output 32 4 2 3" xfId="25970" xr:uid="{8888036C-B719-4DA7-9DFF-3634BB754ECD}"/>
    <cellStyle name="Output 32 4 3" xfId="14282" xr:uid="{FE3D972A-DE4D-44AD-AD0D-CC8F108EEB40}"/>
    <cellStyle name="Output 32 4 3 2" xfId="23729" xr:uid="{8E6D7D25-276E-4D8A-B8A5-A90AA5D8E860}"/>
    <cellStyle name="Output 32 4 4" xfId="18024" xr:uid="{AE2D5934-B996-4670-9250-A286FDFD8EB3}"/>
    <cellStyle name="Output 32 5" xfId="8337" xr:uid="{4B634581-FC4F-467C-8CB9-51376A8A6D4E}"/>
    <cellStyle name="Output 32 5 2" xfId="11934" xr:uid="{F1D171AD-4B74-423A-9B2F-A7D57F402E23}"/>
    <cellStyle name="Output 32 5 2 2" xfId="21381" xr:uid="{7F1A37DE-D801-4728-BD1E-3220CA0617EF}"/>
    <cellStyle name="Output 32 5 2 3" xfId="25795" xr:uid="{F88C4B04-1275-4CD4-A89A-4C1796D39738}"/>
    <cellStyle name="Output 32 5 3" xfId="14060" xr:uid="{83599A33-26C9-41E5-AFBF-FCADC3979E3E}"/>
    <cellStyle name="Output 32 5 3 2" xfId="23507" xr:uid="{705B568C-5D5E-4489-9A2D-F0C82D6E74C4}"/>
    <cellStyle name="Output 32 5 4" xfId="17782" xr:uid="{D492F677-C4E2-4D1E-8113-AA27B1AD7F5B}"/>
    <cellStyle name="Output 32 6" xfId="8952" xr:uid="{B4AE78A5-21D9-4C4D-A373-CDC605B47E1B}"/>
    <cellStyle name="Output 32 6 2" xfId="12439" xr:uid="{01A946DF-28A8-41D3-B668-53E5B25B4FFE}"/>
    <cellStyle name="Output 32 6 2 2" xfId="21886" xr:uid="{1739D66A-0C66-479C-98A1-D9188ED9EC4E}"/>
    <cellStyle name="Output 32 6 2 3" xfId="26278" xr:uid="{AC9C5024-F3A0-4B5F-8A80-94900D65E67A}"/>
    <cellStyle name="Output 32 6 3" xfId="14653" xr:uid="{86C3063A-C15F-48F9-B637-CAFB98828399}"/>
    <cellStyle name="Output 32 6 3 2" xfId="24100" xr:uid="{53B0AB45-112A-4741-BD84-6E6641E6A99B}"/>
    <cellStyle name="Output 32 6 4" xfId="18397" xr:uid="{C39AB9EA-5C3E-4581-985A-98FE25586AB9}"/>
    <cellStyle name="Output 32 7" xfId="7688" xr:uid="{39353CB1-7855-433C-8137-264C878C329E}"/>
    <cellStyle name="Output 32 7 2" xfId="11379" xr:uid="{BAD18CB5-1941-4EC6-B795-A962969B0A17}"/>
    <cellStyle name="Output 32 7 2 2" xfId="20826" xr:uid="{A3AB17AF-D19F-4F0E-992D-F72C53250587}"/>
    <cellStyle name="Output 32 7 2 3" xfId="25245" xr:uid="{17DEB02A-233D-4D01-BEDC-19D4B3FE2187}"/>
    <cellStyle name="Output 32 7 3" xfId="13416" xr:uid="{443F2C77-5E89-4F32-8A96-C6CA0A436B39}"/>
    <cellStyle name="Output 32 7 3 2" xfId="22863" xr:uid="{9DC4838A-B2A1-4AE6-AFB2-3F6A6DABF53D}"/>
    <cellStyle name="Output 32 7 4" xfId="17133" xr:uid="{5453A48A-4E5E-42F5-8D78-003E12C2F86B}"/>
    <cellStyle name="Output 32 8" xfId="8356" xr:uid="{D1A4E8C8-49BC-4F89-8AAC-4CC709B5F079}"/>
    <cellStyle name="Output 32 8 2" xfId="14078" xr:uid="{16F1F3F6-6599-4F95-8576-F1915E73B596}"/>
    <cellStyle name="Output 32 8 2 2" xfId="23525" xr:uid="{4C094C17-5CDA-41EE-B416-12C360467701}"/>
    <cellStyle name="Output 32 8 3" xfId="17801" xr:uid="{1DC1C945-D124-4689-ACDE-E8BE5195499D}"/>
    <cellStyle name="Output 32 9" xfId="27139" xr:uid="{21242D73-8A1C-4672-9245-73CBA123664F}"/>
    <cellStyle name="Output 33" xfId="5783" xr:uid="{03414ACC-175E-497D-A667-4A4287347832}"/>
    <cellStyle name="Output 34" xfId="29003" xr:uid="{D9FCFF07-C092-44FA-AB00-91F5F85BCB5D}"/>
    <cellStyle name="Output 35" xfId="117" xr:uid="{55F24F46-CC7F-4405-B7AB-2206CEC51452}"/>
    <cellStyle name="Output 4" xfId="1842" xr:uid="{044A07D8-F6B4-42ED-8668-52E558248D18}"/>
    <cellStyle name="Output 4 10" xfId="9148" xr:uid="{81812C4E-8856-4D38-8B5E-FB42DFF4FE03}"/>
    <cellStyle name="Output 4 10 2" xfId="14848" xr:uid="{5FC1CB26-0693-438B-A062-96D81853C6B9}"/>
    <cellStyle name="Output 4 10 2 2" xfId="24295" xr:uid="{EC123E88-64D1-4421-BF8F-022E5B8CB30D}"/>
    <cellStyle name="Output 4 10 3" xfId="18593" xr:uid="{91053CA8-470A-465E-8C2C-C0FDFAAB4726}"/>
    <cellStyle name="Output 4 11" xfId="27171" xr:uid="{7D2685CF-1D63-495D-A01D-CA61B784C186}"/>
    <cellStyle name="Output 4 12" xfId="27849" xr:uid="{E8B65544-F2C7-4360-BE7A-7E1FB7655249}"/>
    <cellStyle name="Output 4 2" xfId="4171" xr:uid="{38A78CFC-0C8A-4182-98AC-EE863E87D1E8}"/>
    <cellStyle name="Output 4 2 10" xfId="27332" xr:uid="{6853C188-4243-4AF1-84E2-7CC284D6FAA6}"/>
    <cellStyle name="Output 4 2 2" xfId="6330" xr:uid="{88D74C76-F562-46A3-9EFD-A7EBD918FFAB}"/>
    <cellStyle name="Output 4 2 2 2" xfId="6998" xr:uid="{D373ABDC-BBAB-47AB-8BD4-AE77B4A53CE0}"/>
    <cellStyle name="Output 4 2 2 2 2" xfId="10728" xr:uid="{A6E4E7AF-684E-41AE-8A5C-E7E873E05ECB}"/>
    <cellStyle name="Output 4 2 2 2 2 2" xfId="20175" xr:uid="{CD1D36F0-0DDE-4696-B562-744EE9E3D0D4}"/>
    <cellStyle name="Output 4 2 2 2 3" xfId="16446" xr:uid="{C5F84573-C92F-4448-AD0D-E7660D4A2A5D}"/>
    <cellStyle name="Output 4 2 2 3" xfId="10059" xr:uid="{42937667-E345-4F3A-B633-0C79C98D1D39}"/>
    <cellStyle name="Output 4 2 2 3 2" xfId="19505" xr:uid="{2C140F03-DBC5-47A5-B700-6C1D89BD7358}"/>
    <cellStyle name="Output 4 2 2 4" xfId="15776" xr:uid="{7A9CC799-D61A-4F9F-A1DD-EBB479A3E93E}"/>
    <cellStyle name="Output 4 2 2 5" xfId="28338" xr:uid="{0EEF1B62-7E2B-45CA-8A25-FC3E83BE31A1}"/>
    <cellStyle name="Output 4 2 2 6" xfId="28502" xr:uid="{20F756DE-13D4-4DC4-ABF5-DFB628C9469E}"/>
    <cellStyle name="Output 4 2 2 7" xfId="28063" xr:uid="{C3B9C099-431F-457E-BC6C-EDD12F5E6304}"/>
    <cellStyle name="Output 4 2 2 8" xfId="28846" xr:uid="{59408981-4834-40D9-9EC7-898D0E27862B}"/>
    <cellStyle name="Output 4 2 3" xfId="7307" xr:uid="{3557F84E-895C-4F59-8653-B3014ABB8F90}"/>
    <cellStyle name="Output 4 2 3 2" xfId="11036" xr:uid="{5821C7A4-A186-4193-94BB-53322F5CE0F4}"/>
    <cellStyle name="Output 4 2 3 2 2" xfId="20483" xr:uid="{7AC1CFC1-7D7F-43BC-88E6-66B42D88BAE0}"/>
    <cellStyle name="Output 4 2 3 2 3" xfId="24907" xr:uid="{76017086-8070-40CF-B7D1-80D2EAF269CD}"/>
    <cellStyle name="Output 4 2 3 3" xfId="13042" xr:uid="{934BE776-5AF4-4FE4-A715-C241522A90C8}"/>
    <cellStyle name="Output 4 2 3 3 2" xfId="22489" xr:uid="{5D8D90B0-B392-4460-B6EF-DCD0A8245A93}"/>
    <cellStyle name="Output 4 2 3 4" xfId="16754" xr:uid="{F621F042-0D75-479D-A2E2-ED70C4DCF502}"/>
    <cellStyle name="Output 4 2 4" xfId="8241" xr:uid="{4F2A058E-1AD1-4BA9-B454-89D85EBB79D6}"/>
    <cellStyle name="Output 4 2 4 2" xfId="11846" xr:uid="{E5C03A9F-E74C-433E-9BDC-4D88E5E0B250}"/>
    <cellStyle name="Output 4 2 4 2 2" xfId="21293" xr:uid="{EA1B2E78-AE1E-4BA0-B39E-17219EF1AE0E}"/>
    <cellStyle name="Output 4 2 4 2 3" xfId="25707" xr:uid="{CD580041-5544-4E65-BE81-F517087D4E3A}"/>
    <cellStyle name="Output 4 2 4 3" xfId="13964" xr:uid="{CF4DDF22-7926-44B1-9E89-2C91859C49E9}"/>
    <cellStyle name="Output 4 2 4 3 2" xfId="23411" xr:uid="{A3D657E0-0504-4C61-8002-DC9501DDCF9C}"/>
    <cellStyle name="Output 4 2 4 4" xfId="17686" xr:uid="{6D265402-B2C3-4947-88A4-D6FCF2FA5309}"/>
    <cellStyle name="Output 4 2 5" xfId="8486" xr:uid="{4D729BB8-2233-4055-9919-358B9A59185C}"/>
    <cellStyle name="Output 4 2 5 2" xfId="12052" xr:uid="{843989C1-57BE-4521-BCF7-3F1290BE8C1B}"/>
    <cellStyle name="Output 4 2 5 2 2" xfId="21499" xr:uid="{83F630DE-C5ED-453B-9D72-D44E2AE611EF}"/>
    <cellStyle name="Output 4 2 5 2 3" xfId="25894" xr:uid="{D5DB022E-AD2C-4727-8E21-E675FDB50DE3}"/>
    <cellStyle name="Output 4 2 5 3" xfId="14190" xr:uid="{1474A410-73DC-48EB-A0DA-61B86C44DC79}"/>
    <cellStyle name="Output 4 2 5 3 2" xfId="23637" xr:uid="{600E0D3A-A3C3-4832-BFD7-1E4BE6ED56D4}"/>
    <cellStyle name="Output 4 2 5 4" xfId="17931" xr:uid="{21DF4E8C-AAC4-419D-A4E7-6936FE285743}"/>
    <cellStyle name="Output 4 2 6" xfId="8924" xr:uid="{DE6D38FB-6D13-4BF0-94D0-57A1A4CE5CFC}"/>
    <cellStyle name="Output 4 2 6 2" xfId="12416" xr:uid="{37D19C8C-2E15-42AD-B9B1-2A8F913B0C6F}"/>
    <cellStyle name="Output 4 2 6 2 2" xfId="21863" xr:uid="{22B2717C-A1D4-4C4F-883E-2A6528293A8D}"/>
    <cellStyle name="Output 4 2 6 2 3" xfId="26255" xr:uid="{F9E1AF66-7920-4AC1-A9BF-504F80994E3D}"/>
    <cellStyle name="Output 4 2 6 3" xfId="14625" xr:uid="{8FC3EC1F-BC35-46EF-9AA7-4DBA87470DA0}"/>
    <cellStyle name="Output 4 2 6 3 2" xfId="24072" xr:uid="{1C682FF1-BA7D-4C12-A458-00B34057BC51}"/>
    <cellStyle name="Output 4 2 6 4" xfId="18369" xr:uid="{AA3CAE28-0B73-4B4D-9318-0179806C4C44}"/>
    <cellStyle name="Output 4 2 7" xfId="9450" xr:uid="{4A012B0A-FF82-49A4-BC38-C128A5CECD8A}"/>
    <cellStyle name="Output 4 2 7 2" xfId="12847" xr:uid="{DA7127B5-1F9A-413D-8D4E-457E8E51FD39}"/>
    <cellStyle name="Output 4 2 7 2 2" xfId="22294" xr:uid="{428D7EB0-E218-464F-B1C6-44D64A334853}"/>
    <cellStyle name="Output 4 2 7 2 3" xfId="26684" xr:uid="{51B92516-BDA6-49F1-A014-8593BBDA9474}"/>
    <cellStyle name="Output 4 2 7 3" xfId="15149" xr:uid="{27BBF175-47F9-4EBF-8D3C-C655CF91815C}"/>
    <cellStyle name="Output 4 2 7 3 2" xfId="24596" xr:uid="{BE4BD2E5-E23F-4808-9DB0-C927D60019D3}"/>
    <cellStyle name="Output 4 2 7 4" xfId="18895" xr:uid="{2B32BD0B-BD2D-47C8-81F9-DC07162D5636}"/>
    <cellStyle name="Output 4 2 8" xfId="8193" xr:uid="{D032F9B3-DB16-4F37-AE8E-30DEDFD4E55D}"/>
    <cellStyle name="Output 4 2 8 2" xfId="13916" xr:uid="{2B2FA7CF-0619-4068-B861-B55DE766FB98}"/>
    <cellStyle name="Output 4 2 8 2 2" xfId="23363" xr:uid="{D4863BD0-87AB-4565-B999-EC8FA2530F81}"/>
    <cellStyle name="Output 4 2 8 3" xfId="17638" xr:uid="{EA675740-B975-43B9-8DD4-9B619EAE16CB}"/>
    <cellStyle name="Output 4 2 9" xfId="27681" xr:uid="{13AE2F7F-FF31-4A3A-ADDA-1199DE9C70D9}"/>
    <cellStyle name="Output 4 3" xfId="4170" xr:uid="{21ECC645-31A7-48EF-9383-3F22A54CB196}"/>
    <cellStyle name="Output 4 4" xfId="5994" xr:uid="{DB4418A1-8586-4F4F-B0E2-2136BC579EB1}"/>
    <cellStyle name="Output 4 4 2" xfId="6662" xr:uid="{B130E752-D367-42D8-8015-23E331BC4E00}"/>
    <cellStyle name="Output 4 4 2 2" xfId="10392" xr:uid="{BFD1F6A9-A3B9-45F5-8A1D-1C3DA422CE0E}"/>
    <cellStyle name="Output 4 4 2 2 2" xfId="19838" xr:uid="{2D52A0B6-F97A-4C5C-BD00-F4B9D78ECB2A}"/>
    <cellStyle name="Output 4 4 2 3" xfId="16109" xr:uid="{94B4862A-F558-4B1C-A034-884580187E0A}"/>
    <cellStyle name="Output 4 4 3" xfId="9723" xr:uid="{B27C2E05-57F2-454B-A8B3-958813041DB7}"/>
    <cellStyle name="Output 4 4 3 2" xfId="19168" xr:uid="{ED6534A5-BE97-49F1-B910-21C29ED7C8BC}"/>
    <cellStyle name="Output 4 4 4" xfId="15439" xr:uid="{1CA1DD53-EE07-45CC-86A3-180120C344CA}"/>
    <cellStyle name="Output 4 4 5" xfId="28172" xr:uid="{E9A9BCDD-3D66-4364-95CB-197759CE4545}"/>
    <cellStyle name="Output 4 4 6" xfId="26847" xr:uid="{6A1F1E39-FC34-4B6B-81C5-B9DABF948989}"/>
    <cellStyle name="Output 4 4 7" xfId="27687" xr:uid="{28896E18-5F83-4A5B-A317-9150E13B4AE7}"/>
    <cellStyle name="Output 4 4 8" xfId="28706" xr:uid="{54BA10BF-3F2C-4D1D-95BD-F6CAB3CA5129}"/>
    <cellStyle name="Output 4 5" xfId="7369" xr:uid="{A746400A-6654-448D-82B7-D92C2ADC8425}"/>
    <cellStyle name="Output 4 5 2" xfId="11098" xr:uid="{B4C2E0E8-0893-454B-8BAB-C49BFEB7564A}"/>
    <cellStyle name="Output 4 5 2 2" xfId="20545" xr:uid="{A4388987-F703-4CCC-8BC0-039546C14268}"/>
    <cellStyle name="Output 4 5 2 3" xfId="24969" xr:uid="{DAEFE11E-C176-4A1A-9264-97C1995F5778}"/>
    <cellStyle name="Output 4 5 3" xfId="13104" xr:uid="{0D5CBEF0-B906-4403-A980-336392AEB082}"/>
    <cellStyle name="Output 4 5 3 2" xfId="22551" xr:uid="{4BE1B1FE-0410-40F3-BD82-970C20A5F031}"/>
    <cellStyle name="Output 4 5 4" xfId="16816" xr:uid="{F2E535AD-6279-42BA-BE60-489D5EAE16D5}"/>
    <cellStyle name="Output 4 6" xfId="7965" xr:uid="{80818BF0-6271-46F7-85FA-489EF4D0FF0F}"/>
    <cellStyle name="Output 4 6 2" xfId="11616" xr:uid="{3811FB47-E4D5-4E17-8BEA-767636E839EC}"/>
    <cellStyle name="Output 4 6 2 2" xfId="21063" xr:uid="{239D3CF8-03B2-4E46-8B26-EEE1F94F3FC4}"/>
    <cellStyle name="Output 4 6 2 3" xfId="25481" xr:uid="{F98EABF2-5B68-42B2-BC45-BB55588EC142}"/>
    <cellStyle name="Output 4 6 3" xfId="13692" xr:uid="{C2CBA06B-B034-40D2-AF1E-B7DE20CADA75}"/>
    <cellStyle name="Output 4 6 3 2" xfId="23139" xr:uid="{CB78A5DE-0F0B-482D-9AC2-C862C2567CBF}"/>
    <cellStyle name="Output 4 6 4" xfId="17410" xr:uid="{C413AD14-BDE9-4F91-82A1-7AD7F409552B}"/>
    <cellStyle name="Output 4 7" xfId="7615" xr:uid="{6D44D175-0689-40FB-879E-F54991E6C37C}"/>
    <cellStyle name="Output 4 7 2" xfId="11328" xr:uid="{1A592B73-A448-4FB2-80E4-8130AEAB86A5}"/>
    <cellStyle name="Output 4 7 2 2" xfId="20775" xr:uid="{0DF53979-EB02-439C-BE65-17397542FFDE}"/>
    <cellStyle name="Output 4 7 2 3" xfId="25194" xr:uid="{6BA3D591-B29C-48FE-B205-C9B888D6F5D0}"/>
    <cellStyle name="Output 4 7 3" xfId="13343" xr:uid="{05307F02-12D2-4E06-8EEE-854A051F3D20}"/>
    <cellStyle name="Output 4 7 3 2" xfId="22790" xr:uid="{8F2248EB-3FB5-448F-B4BD-AF3D32FF49BD}"/>
    <cellStyle name="Output 4 7 4" xfId="17060" xr:uid="{0373BB4A-BBBF-4554-93A0-DBEED9003584}"/>
    <cellStyle name="Output 4 8" xfId="8522" xr:uid="{3079A7A7-37EF-460D-91A9-650B1289C8C5}"/>
    <cellStyle name="Output 4 8 2" xfId="12078" xr:uid="{C3E0E497-0A74-4128-8585-5C4D329020B1}"/>
    <cellStyle name="Output 4 8 2 2" xfId="21525" xr:uid="{8CB01468-A7A0-4069-BBFA-000F24947DDA}"/>
    <cellStyle name="Output 4 8 2 3" xfId="25920" xr:uid="{7B06C3B6-42A1-4271-902B-A055C8F084E8}"/>
    <cellStyle name="Output 4 8 3" xfId="14226" xr:uid="{F21C84D1-78F6-4871-8021-04069DC290C6}"/>
    <cellStyle name="Output 4 8 3 2" xfId="23673" xr:uid="{CCE45922-BCD1-47DD-AF64-AC3D67EA447E}"/>
    <cellStyle name="Output 4 8 4" xfId="17967" xr:uid="{3B097BF9-E8E8-4737-9A80-77E118B8A270}"/>
    <cellStyle name="Output 4 9" xfId="7542" xr:uid="{41F855FE-1A9C-490A-BA06-86E2DF4C44BC}"/>
    <cellStyle name="Output 4 9 2" xfId="11266" xr:uid="{B8246DFD-9013-4AE0-90CE-2A5C6508B0BB}"/>
    <cellStyle name="Output 4 9 2 2" xfId="20713" xr:uid="{6EBA8DD5-FF60-47E8-A9EC-EC5B77FFC23C}"/>
    <cellStyle name="Output 4 9 2 3" xfId="25133" xr:uid="{0D1AFEA3-C196-4B63-8C5C-079D919D6B9A}"/>
    <cellStyle name="Output 4 9 3" xfId="13271" xr:uid="{F2B61817-E7BE-4EF9-B562-BB32BBCE09CF}"/>
    <cellStyle name="Output 4 9 3 2" xfId="22718" xr:uid="{E276E37F-722B-45A7-9685-80CCE8040629}"/>
    <cellStyle name="Output 4 9 4" xfId="16987" xr:uid="{58AC4C8C-53C7-41E5-9EDD-B86F88A91003}"/>
    <cellStyle name="Output 5" xfId="1843" xr:uid="{611B97C9-1ACC-41B9-8FE0-959BAF63496E}"/>
    <cellStyle name="Output 5 10" xfId="8153" xr:uid="{8DC5068C-5054-4E8B-8456-0AABA120428A}"/>
    <cellStyle name="Output 5 10 2" xfId="13878" xr:uid="{6668C3EC-0782-4752-B224-2AA8E659969A}"/>
    <cellStyle name="Output 5 10 2 2" xfId="23325" xr:uid="{CFC8826C-6E1E-4000-B88F-7A4C361B604C}"/>
    <cellStyle name="Output 5 10 3" xfId="17598" xr:uid="{2C400B68-657C-4336-9C96-E8299DC386B3}"/>
    <cellStyle name="Output 5 11" xfId="27172" xr:uid="{E437A8FD-5F08-4795-9081-358898EF42EB}"/>
    <cellStyle name="Output 5 12" xfId="27504" xr:uid="{B49FA648-7606-4E83-BAF6-022219E60342}"/>
    <cellStyle name="Output 5 2" xfId="4173" xr:uid="{E2BF62BA-7AD1-4ED9-8AD9-3FD604371909}"/>
    <cellStyle name="Output 5 2 10" xfId="27799" xr:uid="{2C80D781-06FC-4522-86CC-248B98DF4469}"/>
    <cellStyle name="Output 5 2 2" xfId="6331" xr:uid="{4CA02CEB-17B5-434B-9CDA-DDB2F12627B1}"/>
    <cellStyle name="Output 5 2 2 2" xfId="6999" xr:uid="{45E9F35F-CFAF-4419-B403-6847AC6F5F14}"/>
    <cellStyle name="Output 5 2 2 2 2" xfId="10729" xr:uid="{CE4D74E8-2A7C-45E8-AFE9-86578379DE88}"/>
    <cellStyle name="Output 5 2 2 2 2 2" xfId="20176" xr:uid="{7C9E34A9-82A3-4A7C-BC75-9D9191A9E23A}"/>
    <cellStyle name="Output 5 2 2 2 3" xfId="16447" xr:uid="{2F28AB79-0DC5-4631-B91B-73B7CF227E08}"/>
    <cellStyle name="Output 5 2 2 3" xfId="10060" xr:uid="{F7442A88-F5DD-427E-B254-67067E767DA4}"/>
    <cellStyle name="Output 5 2 2 3 2" xfId="19506" xr:uid="{F3507C5A-E8FD-4C34-B750-03D39CD77EF3}"/>
    <cellStyle name="Output 5 2 2 4" xfId="15777" xr:uid="{4D322759-BAC5-4617-AA23-AC3D4F22DE52}"/>
    <cellStyle name="Output 5 2 2 5" xfId="28339" xr:uid="{A4E2BAF9-9646-467A-9157-9FB7AE27ABB5}"/>
    <cellStyle name="Output 5 2 2 6" xfId="28503" xr:uid="{24F846E8-A6B4-41B5-A272-2E250228FB69}"/>
    <cellStyle name="Output 5 2 2 7" xfId="28244" xr:uid="{7711B1A8-8132-451A-8753-9488F2A0E0A2}"/>
    <cellStyle name="Output 5 2 2 8" xfId="28847" xr:uid="{2E25DD8A-1A44-4F86-AD2D-213C10AB7144}"/>
    <cellStyle name="Output 5 2 3" xfId="7306" xr:uid="{F63A1E39-5471-49C2-94C3-C24D7750755A}"/>
    <cellStyle name="Output 5 2 3 2" xfId="11035" xr:uid="{AC5FCA61-2A20-499F-9B42-082FC3986DD0}"/>
    <cellStyle name="Output 5 2 3 2 2" xfId="20482" xr:uid="{77391252-4C10-4BE0-B102-9CBA187E432A}"/>
    <cellStyle name="Output 5 2 3 2 3" xfId="24906" xr:uid="{D2461993-3E2C-4953-9EB9-AA9580F12D83}"/>
    <cellStyle name="Output 5 2 3 3" xfId="13041" xr:uid="{CAB5E966-C920-4712-AD5B-1310B40BE49B}"/>
    <cellStyle name="Output 5 2 3 3 2" xfId="22488" xr:uid="{67B22535-D6C9-49C9-B380-B2895B2B30BF}"/>
    <cellStyle name="Output 5 2 3 4" xfId="16753" xr:uid="{2441BCAB-48DA-4AB8-B8FE-8BF7D6EEAFC9}"/>
    <cellStyle name="Output 5 2 4" xfId="8239" xr:uid="{501FE5CA-3804-42B7-B63A-B3C48F34EB18}"/>
    <cellStyle name="Output 5 2 4 2" xfId="11844" xr:uid="{33E1B20F-68AA-4F40-95E6-D94E39296965}"/>
    <cellStyle name="Output 5 2 4 2 2" xfId="21291" xr:uid="{115D3E5F-582C-4AD7-94AE-B81679CEFCA0}"/>
    <cellStyle name="Output 5 2 4 2 3" xfId="25705" xr:uid="{915A2514-DBE3-4D37-A2EC-9937776ACCB4}"/>
    <cellStyle name="Output 5 2 4 3" xfId="13962" xr:uid="{EACC1EEF-86CB-479E-9F13-393B7D865343}"/>
    <cellStyle name="Output 5 2 4 3 2" xfId="23409" xr:uid="{1FB0F9A4-055D-4CD8-9D99-B6752EBB12A6}"/>
    <cellStyle name="Output 5 2 4 4" xfId="17684" xr:uid="{389D0099-677A-4A3B-849B-27A2D5DE67CA}"/>
    <cellStyle name="Output 5 2 5" xfId="8487" xr:uid="{20AE7CC4-CA73-4719-8C2D-0D97B11B5AE6}"/>
    <cellStyle name="Output 5 2 5 2" xfId="12053" xr:uid="{03D51EAC-8287-424A-9658-7E9889FB295F}"/>
    <cellStyle name="Output 5 2 5 2 2" xfId="21500" xr:uid="{CB2CBE5F-755F-403A-B548-4809E42102B4}"/>
    <cellStyle name="Output 5 2 5 2 3" xfId="25895" xr:uid="{9CBDB9B9-925E-412F-A938-72C9D9DCD7F8}"/>
    <cellStyle name="Output 5 2 5 3" xfId="14191" xr:uid="{D5FFCDB6-CC58-45F3-8BF3-4D69E70BE856}"/>
    <cellStyle name="Output 5 2 5 3 2" xfId="23638" xr:uid="{0EAF1B7D-4F7B-4440-8C82-8EC609D75B87}"/>
    <cellStyle name="Output 5 2 5 4" xfId="17932" xr:uid="{85123DE6-26E3-4E38-AEE0-BCF83CE26DA7}"/>
    <cellStyle name="Output 5 2 6" xfId="8366" xr:uid="{0FBC91C0-AFE5-45E1-A8D0-0DC311C01A1A}"/>
    <cellStyle name="Output 5 2 6 2" xfId="11952" xr:uid="{DA6B16DB-A941-43C9-9AED-6142F1733890}"/>
    <cellStyle name="Output 5 2 6 2 2" xfId="21399" xr:uid="{BBF4F7FD-ED3F-4208-80E7-08536572C6FB}"/>
    <cellStyle name="Output 5 2 6 2 3" xfId="25812" xr:uid="{0539FF70-1570-4EDB-BCB2-E35F6BB79E80}"/>
    <cellStyle name="Output 5 2 6 3" xfId="14088" xr:uid="{71CBFE4B-3875-4FF7-976F-C8D366F98033}"/>
    <cellStyle name="Output 5 2 6 3 2" xfId="23535" xr:uid="{0BFDCEC9-3EBB-41FB-8D89-B3CFD33830D6}"/>
    <cellStyle name="Output 5 2 6 4" xfId="17811" xr:uid="{86AD3B90-1FC0-4A75-830B-A1B482103A71}"/>
    <cellStyle name="Output 5 2 7" xfId="8400" xr:uid="{151BCF53-7D30-4486-ADD7-0E45415146F8}"/>
    <cellStyle name="Output 5 2 7 2" xfId="11977" xr:uid="{181303C0-C0D7-4CD8-8E37-640CD0BB6C7D}"/>
    <cellStyle name="Output 5 2 7 2 2" xfId="21424" xr:uid="{BC1E6824-338F-4CF0-8C81-BC608785E321}"/>
    <cellStyle name="Output 5 2 7 2 3" xfId="25834" xr:uid="{00BF8E06-15D0-44A7-BD05-AD45BF8CBA23}"/>
    <cellStyle name="Output 5 2 7 3" xfId="14119" xr:uid="{ECDBE067-4D92-4DBC-9E74-FB1DE1F7286B}"/>
    <cellStyle name="Output 5 2 7 3 2" xfId="23566" xr:uid="{647546F4-7A53-4041-A9A4-035536ADAD67}"/>
    <cellStyle name="Output 5 2 7 4" xfId="17845" xr:uid="{3AFBF833-DB84-4C62-9DC0-2A96DE023498}"/>
    <cellStyle name="Output 5 2 8" xfId="7724" xr:uid="{9B06A5B2-D30F-49D8-ACDB-9C0B99A36E12}"/>
    <cellStyle name="Output 5 2 8 2" xfId="13452" xr:uid="{3605ABB1-2297-4B35-995F-F37E1FDF4327}"/>
    <cellStyle name="Output 5 2 8 2 2" xfId="22899" xr:uid="{F85DDEB4-C25D-41AB-8016-ECBF84039DCF}"/>
    <cellStyle name="Output 5 2 8 3" xfId="17169" xr:uid="{C284B749-2590-463D-ABFC-1E0F6FDBD8E2}"/>
    <cellStyle name="Output 5 2 9" xfId="27682" xr:uid="{1CF2E96E-72E4-4D89-9DFE-36A8536689E6}"/>
    <cellStyle name="Output 5 3" xfId="4172" xr:uid="{7E205A2E-E7BA-4DA1-8796-DBA97FAF3641}"/>
    <cellStyle name="Output 5 4" xfId="5995" xr:uid="{F01C547F-51DB-46D2-ADF5-53794EB3EB75}"/>
    <cellStyle name="Output 5 4 2" xfId="6663" xr:uid="{81E2E6F5-FC43-4B97-AA2F-E4373AFB87FE}"/>
    <cellStyle name="Output 5 4 2 2" xfId="10393" xr:uid="{72F8C4CA-54CE-4CA2-B890-A15CFFBEC1DB}"/>
    <cellStyle name="Output 5 4 2 2 2" xfId="19839" xr:uid="{D40556BF-CBA1-4CEB-8A97-F7ACAF113E1D}"/>
    <cellStyle name="Output 5 4 2 3" xfId="16110" xr:uid="{03CB2D0D-2D2B-444F-927E-A8C89489739F}"/>
    <cellStyle name="Output 5 4 3" xfId="9724" xr:uid="{4960DA96-7573-49B3-B529-FFB3D4347726}"/>
    <cellStyle name="Output 5 4 3 2" xfId="19169" xr:uid="{D6A2F5C1-214C-4FFB-84F8-14E0B92A6915}"/>
    <cellStyle name="Output 5 4 4" xfId="15440" xr:uid="{FBB030BB-1D26-474C-9982-A12B84C46D04}"/>
    <cellStyle name="Output 5 4 5" xfId="28173" xr:uid="{3A06F45E-7DFF-4E7C-96FF-CCF89E3A92D9}"/>
    <cellStyle name="Output 5 4 6" xfId="27473" xr:uid="{0C12D8D3-98EB-4A93-86B3-5447C5CF035C}"/>
    <cellStyle name="Output 5 4 7" xfId="27921" xr:uid="{5ACCE00D-8F6F-45E5-8DD4-058B41224C98}"/>
    <cellStyle name="Output 5 4 8" xfId="28707" xr:uid="{F9292A19-DB46-4E40-A91F-65779B727143}"/>
    <cellStyle name="Output 5 5" xfId="7236" xr:uid="{B18FB6AE-0BB1-4AD6-96F4-330C453617CB}"/>
    <cellStyle name="Output 5 5 2" xfId="10965" xr:uid="{1AB8009F-D28F-4BCE-8AE9-CBA9CD21083C}"/>
    <cellStyle name="Output 5 5 2 2" xfId="20412" xr:uid="{27D0EFBC-6B2E-4A27-B1C0-DBDC66B198F0}"/>
    <cellStyle name="Output 5 5 2 3" xfId="24836" xr:uid="{36CE18B3-2E77-49C6-BA3F-3A79B0A8623C}"/>
    <cellStyle name="Output 5 5 3" xfId="12971" xr:uid="{39FDEA62-B9A6-4BEF-BDA4-C78B3536B460}"/>
    <cellStyle name="Output 5 5 3 2" xfId="22418" xr:uid="{35E22177-80F8-4B6C-AB92-B25E44F58A06}"/>
    <cellStyle name="Output 5 5 4" xfId="16683" xr:uid="{6CA2B49A-78F2-477E-8FB1-1E2B7B8EB1C7}"/>
    <cellStyle name="Output 5 6" xfId="7964" xr:uid="{E21C5181-AD85-4816-8EE5-C4CC87553B90}"/>
    <cellStyle name="Output 5 6 2" xfId="11615" xr:uid="{AD57F8E9-06E4-4970-B297-5B5CAEA1143E}"/>
    <cellStyle name="Output 5 6 2 2" xfId="21062" xr:uid="{0303C9B2-4BCC-42ED-B33B-58F49BE5D1C7}"/>
    <cellStyle name="Output 5 6 2 3" xfId="25480" xr:uid="{68A101DE-2235-4924-A658-28EF7008FA69}"/>
    <cellStyle name="Output 5 6 3" xfId="13691" xr:uid="{47530370-7FC5-4910-999D-31B59B235342}"/>
    <cellStyle name="Output 5 6 3 2" xfId="23138" xr:uid="{C6C48B29-6960-49DC-8AD2-11914F14C199}"/>
    <cellStyle name="Output 5 6 4" xfId="17409" xr:uid="{1CC77084-00AA-4F7B-AC1D-D9CB6892CD08}"/>
    <cellStyle name="Output 5 7" xfId="7788" xr:uid="{6F52C811-BB51-4EC7-AC85-BC7C337BB2F4}"/>
    <cellStyle name="Output 5 7 2" xfId="11462" xr:uid="{93354E25-8E2B-404C-8FDB-FC44A3A91D30}"/>
    <cellStyle name="Output 5 7 2 2" xfId="20909" xr:uid="{42F86A01-A39E-4B37-9B27-576668E2DBE3}"/>
    <cellStyle name="Output 5 7 2 3" xfId="25328" xr:uid="{ED79552B-6DE0-4B8C-959E-D894202F0E8D}"/>
    <cellStyle name="Output 5 7 3" xfId="13516" xr:uid="{4923EE4B-357B-4871-9AE1-65F48D57C05A}"/>
    <cellStyle name="Output 5 7 3 2" xfId="22963" xr:uid="{9DC43216-9F64-4185-8E5D-EEA70006D701}"/>
    <cellStyle name="Output 5 7 4" xfId="17233" xr:uid="{A90A6EBB-79FF-4876-B0E3-64029B209EA5}"/>
    <cellStyle name="Output 5 8" xfId="8679" xr:uid="{BF5ED26A-1D82-46F9-AE87-282E3A6A22C6}"/>
    <cellStyle name="Output 5 8 2" xfId="12212" xr:uid="{B8FD6E6C-F1FD-4F7F-8A60-2AA29BE0D0A7}"/>
    <cellStyle name="Output 5 8 2 2" xfId="21659" xr:uid="{ADFBE7C3-BCF2-40D1-91F9-3C63322BC854}"/>
    <cellStyle name="Output 5 8 2 3" xfId="26053" xr:uid="{C4D21234-6C02-4EC9-8F24-67CDE14D609A}"/>
    <cellStyle name="Output 5 8 3" xfId="14382" xr:uid="{AB454FB1-BCD5-433C-9316-7EACDC2660EE}"/>
    <cellStyle name="Output 5 8 3 2" xfId="23829" xr:uid="{A816B56D-8BAF-476D-8356-1510E69B457C}"/>
    <cellStyle name="Output 5 8 4" xfId="18124" xr:uid="{AB58144F-8BE0-4204-936B-802D360D0032}"/>
    <cellStyle name="Output 5 9" xfId="8493" xr:uid="{609099AE-53F8-4D53-BAF2-27669E6B778B}"/>
    <cellStyle name="Output 5 9 2" xfId="12057" xr:uid="{92CCC2B7-0845-4E48-8BCA-BAFBB4031102}"/>
    <cellStyle name="Output 5 9 2 2" xfId="21504" xr:uid="{EE717115-6D86-40F7-B537-D94AEE0CA10C}"/>
    <cellStyle name="Output 5 9 2 3" xfId="25899" xr:uid="{7B7A259F-2A1E-4B6C-9F2E-18F76764878A}"/>
    <cellStyle name="Output 5 9 3" xfId="14197" xr:uid="{04399A4E-F6AF-4440-8644-F13BBA63549F}"/>
    <cellStyle name="Output 5 9 3 2" xfId="23644" xr:uid="{6E94A20D-0681-402D-BE88-E57DF9D6A385}"/>
    <cellStyle name="Output 5 9 4" xfId="17938" xr:uid="{41D20AAA-D730-4CE4-93F1-BB7507F6CF70}"/>
    <cellStyle name="Output 6" xfId="1844" xr:uid="{5B2240E9-BE7F-4F8F-9DD7-8A63B80DF837}"/>
    <cellStyle name="Output 6 10" xfId="8383" xr:uid="{752006E9-7BF5-44D3-B632-93167F000EC3}"/>
    <cellStyle name="Output 6 10 2" xfId="11964" xr:uid="{1EB1AE41-C3D6-4F91-A10C-A1BEEC9DCCAF}"/>
    <cellStyle name="Output 6 10 2 2" xfId="21411" xr:uid="{71A81B8B-4BAA-4719-8872-31AB9DD572BA}"/>
    <cellStyle name="Output 6 10 2 3" xfId="25824" xr:uid="{35D093A0-C64E-4E9B-A8A8-FD6A45352FA7}"/>
    <cellStyle name="Output 6 10 3" xfId="14105" xr:uid="{1AF7AD59-048D-44DC-A51E-A77FB325DA67}"/>
    <cellStyle name="Output 6 10 3 2" xfId="23552" xr:uid="{E7A1CAA4-8E36-425C-8A94-7E1C8F5B92E9}"/>
    <cellStyle name="Output 6 10 4" xfId="17828" xr:uid="{D0EB1D40-F37F-49E9-B0FC-E07385FAD4C4}"/>
    <cellStyle name="Output 6 11" xfId="8686" xr:uid="{06A9F177-E589-4049-B9EB-99976AA04F4A}"/>
    <cellStyle name="Output 6 11 2" xfId="14389" xr:uid="{BC52E1CA-D2C7-4A9B-8AD7-3A86169FC4AD}"/>
    <cellStyle name="Output 6 11 2 2" xfId="23836" xr:uid="{59938B14-12DE-45D1-8D17-ABBB092B87DC}"/>
    <cellStyle name="Output 6 11 3" xfId="18131" xr:uid="{F83E9693-9633-4F19-BC76-B93E5C231DCC}"/>
    <cellStyle name="Output 6 12" xfId="27173" xr:uid="{FC6A2E7E-A11D-4821-9119-DD92B9668A74}"/>
    <cellStyle name="Output 6 13" xfId="27848" xr:uid="{ED3018FA-8720-4AB8-9967-A1F5E9D7C2EF}"/>
    <cellStyle name="Output 6 2" xfId="4175" xr:uid="{3CA575CB-2BDE-4B84-AB3E-C0345E7F982A}"/>
    <cellStyle name="Output 6 3" xfId="4176" xr:uid="{58FC36DE-01DB-4FD7-BC95-36CD681CEBEF}"/>
    <cellStyle name="Output 6 3 10" xfId="26865" xr:uid="{E9C15680-5571-4B63-AFF3-C298661A65EE}"/>
    <cellStyle name="Output 6 3 2" xfId="6332" xr:uid="{BC039569-D356-40F7-9738-C50DCF0315B4}"/>
    <cellStyle name="Output 6 3 2 2" xfId="7000" xr:uid="{3B320647-6EF3-4BF2-B54F-3097835BAC60}"/>
    <cellStyle name="Output 6 3 2 2 2" xfId="10730" xr:uid="{C6E948DD-636F-4115-A53F-B2630277FCAB}"/>
    <cellStyle name="Output 6 3 2 2 2 2" xfId="20177" xr:uid="{D03A42FF-67A2-431A-B504-F5EE95E5F255}"/>
    <cellStyle name="Output 6 3 2 2 3" xfId="16448" xr:uid="{E095D9F6-453D-4753-BBC7-D6EB4CB698B6}"/>
    <cellStyle name="Output 6 3 2 3" xfId="10061" xr:uid="{EC2EBE17-5282-4E31-98FA-E6B1967E34CE}"/>
    <cellStyle name="Output 6 3 2 3 2" xfId="19507" xr:uid="{3AC1AEB2-1ED1-40A5-9360-E119C070D3AB}"/>
    <cellStyle name="Output 6 3 2 4" xfId="15778" xr:uid="{D0922691-F994-4516-A01D-BA304B63A4F7}"/>
    <cellStyle name="Output 6 3 2 5" xfId="28340" xr:uid="{95CEB44C-64FB-445F-B5DB-83F028E20944}"/>
    <cellStyle name="Output 6 3 2 6" xfId="28504" xr:uid="{1261D0A7-B56A-480F-AFC2-12B6326AEF2A}"/>
    <cellStyle name="Output 6 3 2 7" xfId="27323" xr:uid="{D816BC02-C5BA-4220-B9F0-4443EE1034C9}"/>
    <cellStyle name="Output 6 3 2 8" xfId="28848" xr:uid="{1F41EFBD-EF8C-46BB-A6FD-C884D454C8DE}"/>
    <cellStyle name="Output 6 3 3" xfId="7305" xr:uid="{8AEE0512-776E-4DF1-B973-6DB3E8700A0E}"/>
    <cellStyle name="Output 6 3 3 2" xfId="11034" xr:uid="{1569D585-374E-4E7C-8391-BA024D8EC02F}"/>
    <cellStyle name="Output 6 3 3 2 2" xfId="20481" xr:uid="{0BF63376-B41C-43BD-9672-93D2DFEC62C1}"/>
    <cellStyle name="Output 6 3 3 2 3" xfId="24905" xr:uid="{C83A3F22-A2FC-4083-9EDD-24D39B51B743}"/>
    <cellStyle name="Output 6 3 3 3" xfId="13040" xr:uid="{2F93862E-D6FC-432D-A0C3-3D3BBB3ECD7E}"/>
    <cellStyle name="Output 6 3 3 3 2" xfId="22487" xr:uid="{5AAB1B90-CACB-43E1-9BF1-D4932672133F}"/>
    <cellStyle name="Output 6 3 3 4" xfId="16752" xr:uid="{1432685E-01EE-44E6-8D04-0FFC9102D1DA}"/>
    <cellStyle name="Output 6 3 4" xfId="7682" xr:uid="{EC07497F-8E8D-48A7-8CE4-63872ED76680}"/>
    <cellStyle name="Output 6 3 4 2" xfId="11375" xr:uid="{576C204B-2244-4F72-8788-DB8B125A780E}"/>
    <cellStyle name="Output 6 3 4 2 2" xfId="20822" xr:uid="{381D91EB-80D9-47CE-BF8C-743AD1F8416A}"/>
    <cellStyle name="Output 6 3 4 2 3" xfId="25241" xr:uid="{9171838D-FB52-4310-A7E9-367AC0E9FF26}"/>
    <cellStyle name="Output 6 3 4 3" xfId="13410" xr:uid="{BA2A5D9A-D189-4952-ACF6-EAF5A8CA88AA}"/>
    <cellStyle name="Output 6 3 4 3 2" xfId="22857" xr:uid="{69FA7001-A0A6-46C8-9883-15BB10EEAB04}"/>
    <cellStyle name="Output 6 3 4 4" xfId="17127" xr:uid="{10A990C2-9E90-404C-9AA8-2AF6C53EE881}"/>
    <cellStyle name="Output 6 3 5" xfId="8015" xr:uid="{5FE22BDF-2C86-4553-AF86-615C474E091E}"/>
    <cellStyle name="Output 6 3 5 2" xfId="11663" xr:uid="{96DF35F4-AEF5-4FD4-A234-FF75DFF2904B}"/>
    <cellStyle name="Output 6 3 5 2 2" xfId="21110" xr:uid="{481A052A-D9E0-4AB8-98C9-89FB10C1B2D5}"/>
    <cellStyle name="Output 6 3 5 2 3" xfId="25528" xr:uid="{773CE6AA-40EA-4027-BAD3-BB550A2FD229}"/>
    <cellStyle name="Output 6 3 5 3" xfId="13742" xr:uid="{D1A4E960-3697-4496-BEF4-E13E746F7DE2}"/>
    <cellStyle name="Output 6 3 5 3 2" xfId="23189" xr:uid="{84E8E834-6452-4BFC-82A8-1C3EC81431EC}"/>
    <cellStyle name="Output 6 3 5 4" xfId="17460" xr:uid="{518E8009-3C5E-49F3-8B99-6DBEF40CBA6F}"/>
    <cellStyle name="Output 6 3 6" xfId="8262" xr:uid="{3B8AF368-F96D-4AC4-ADA5-DE8CE5E971E9}"/>
    <cellStyle name="Output 6 3 6 2" xfId="11866" xr:uid="{C0D9955A-ACCA-40A2-A60F-3B05E6D83005}"/>
    <cellStyle name="Output 6 3 6 2 2" xfId="21313" xr:uid="{2FBE6925-7697-4711-86B7-4F4274156AA8}"/>
    <cellStyle name="Output 6 3 6 2 3" xfId="25727" xr:uid="{3EDBB800-C2AC-4E76-8BBE-CE0D8CD41D8E}"/>
    <cellStyle name="Output 6 3 6 3" xfId="13985" xr:uid="{CBFE70AC-2DE6-4B57-9929-14E4F48D4A57}"/>
    <cellStyle name="Output 6 3 6 3 2" xfId="23432" xr:uid="{375F34BA-59CA-4561-B25E-D079D9815564}"/>
    <cellStyle name="Output 6 3 6 4" xfId="17707" xr:uid="{9783EA8D-31A9-415E-A3C4-81AC4326A786}"/>
    <cellStyle name="Output 6 3 7" xfId="8206" xr:uid="{62F1E3C8-562F-4CF9-9910-E8A3D457D618}"/>
    <cellStyle name="Output 6 3 7 2" xfId="11817" xr:uid="{34A03558-8FDB-4621-99C3-D5F5F52F3CCA}"/>
    <cellStyle name="Output 6 3 7 2 2" xfId="21264" xr:uid="{B85E0086-E7ED-4BD8-9616-9073EEC77AA3}"/>
    <cellStyle name="Output 6 3 7 2 3" xfId="25678" xr:uid="{2C39E4F3-172E-4B2C-B262-B3CDA35B78C2}"/>
    <cellStyle name="Output 6 3 7 3" xfId="13929" xr:uid="{7ABD97DE-AAA7-4B81-9377-DCC8F438297C}"/>
    <cellStyle name="Output 6 3 7 3 2" xfId="23376" xr:uid="{56B78821-06BA-46B6-BDC8-19A53F906D4A}"/>
    <cellStyle name="Output 6 3 7 4" xfId="17651" xr:uid="{B90DCD11-67C5-4F9A-A344-2907B8DB4450}"/>
    <cellStyle name="Output 6 3 8" xfId="7660" xr:uid="{292B97E9-4AE9-4DB5-B137-F919765AF41F}"/>
    <cellStyle name="Output 6 3 8 2" xfId="13388" xr:uid="{E76027D8-1BCA-488E-9953-ACB23BCEBC31}"/>
    <cellStyle name="Output 6 3 8 2 2" xfId="22835" xr:uid="{0EEC348E-0BE3-4B06-B8D8-F786D181EF39}"/>
    <cellStyle name="Output 6 3 8 3" xfId="17105" xr:uid="{9D16BBAB-713B-40A3-B221-70972B73B031}"/>
    <cellStyle name="Output 6 3 9" xfId="27683" xr:uid="{26909206-6849-4FD2-967D-1F168F71D7F6}"/>
    <cellStyle name="Output 6 4" xfId="4174" xr:uid="{2BCFDE0F-953E-426B-BE9A-4D99B9E2109C}"/>
    <cellStyle name="Output 6 5" xfId="5996" xr:uid="{D2EAC6ED-8A8E-4EF6-9F50-56437C6433F2}"/>
    <cellStyle name="Output 6 5 2" xfId="6664" xr:uid="{CF36F5F0-9CC4-4D93-9919-41B2B4386CC4}"/>
    <cellStyle name="Output 6 5 2 2" xfId="10394" xr:uid="{33266BC4-CF97-4FAB-9105-B9532A74B79F}"/>
    <cellStyle name="Output 6 5 2 2 2" xfId="19840" xr:uid="{59E228AB-D59A-4A9E-AC62-BC5B8D619833}"/>
    <cellStyle name="Output 6 5 2 3" xfId="16111" xr:uid="{A34294A4-2C24-4F2A-9EC0-669DCF7000EE}"/>
    <cellStyle name="Output 6 5 3" xfId="9725" xr:uid="{0A54F798-FA29-48EF-8FA5-8978DF6E43AE}"/>
    <cellStyle name="Output 6 5 3 2" xfId="19170" xr:uid="{BECF46F7-8D19-49BD-8EF0-22D62003928C}"/>
    <cellStyle name="Output 6 5 4" xfId="15441" xr:uid="{FBEC8E00-ADFA-4D11-9447-4B178EA059EF}"/>
    <cellStyle name="Output 6 5 5" xfId="28174" xr:uid="{40523CB2-F299-4680-906C-82E40E5FCF98}"/>
    <cellStyle name="Output 6 5 6" xfId="27992" xr:uid="{C218320B-DD45-4AA2-B2D6-3D9247431112}"/>
    <cellStyle name="Output 6 5 7" xfId="27980" xr:uid="{18E7F571-683A-4B03-BB03-0FC12EDA78C2}"/>
    <cellStyle name="Output 6 5 8" xfId="28708" xr:uid="{FD604BB4-2617-4CCD-ACA4-51A57BA07259}"/>
    <cellStyle name="Output 6 6" xfId="7368" xr:uid="{516579D2-9DEA-4EB0-A580-4354C1B1CFD5}"/>
    <cellStyle name="Output 6 6 2" xfId="11097" xr:uid="{ABE53C4E-C969-4C4A-ACA4-CDAA74FFD439}"/>
    <cellStyle name="Output 6 6 2 2" xfId="20544" xr:uid="{8B9813F6-8F60-49B3-A715-699B7D8BFC8D}"/>
    <cellStyle name="Output 6 6 2 3" xfId="24968" xr:uid="{34950460-77E8-4C37-9517-9283073DF2D5}"/>
    <cellStyle name="Output 6 6 3" xfId="13103" xr:uid="{B158E4A2-6D92-40E7-9ED9-31DAB83ADD00}"/>
    <cellStyle name="Output 6 6 3 2" xfId="22550" xr:uid="{0BB67E37-ACBA-4192-99F7-4A30D327A01A}"/>
    <cellStyle name="Output 6 6 4" xfId="16815" xr:uid="{F2F5BB47-2A49-4725-B9EA-E59D44A32E37}"/>
    <cellStyle name="Output 6 7" xfId="8564" xr:uid="{C1A24DB4-DEEB-4E4E-B90B-0444A50A4540}"/>
    <cellStyle name="Output 6 7 2" xfId="12114" xr:uid="{A393F227-0868-42B0-AEA1-D5E2C34A9C83}"/>
    <cellStyle name="Output 6 7 2 2" xfId="21561" xr:uid="{C076F174-2D0F-4664-9213-F02847E2A096}"/>
    <cellStyle name="Output 6 7 2 3" xfId="25955" xr:uid="{8B3DF4BA-DD7D-45AF-B8F8-CD9A6354A18A}"/>
    <cellStyle name="Output 6 7 3" xfId="14267" xr:uid="{44C9D037-7EB1-49D0-9DCD-C0E8AC6E4639}"/>
    <cellStyle name="Output 6 7 3 2" xfId="23714" xr:uid="{72A00F2A-2EAD-4499-B998-65D622C693C8}"/>
    <cellStyle name="Output 6 7 4" xfId="18009" xr:uid="{A6A56801-9B5A-430C-9078-6A7DB7770A6A}"/>
    <cellStyle name="Output 6 8" xfId="8126" xr:uid="{D4AC2B7F-A700-4D77-83CF-32522BD98A90}"/>
    <cellStyle name="Output 6 8 2" xfId="11756" xr:uid="{7C7BF17B-0642-4BFA-99E9-0F1C660A5D9E}"/>
    <cellStyle name="Output 6 8 2 2" xfId="21203" xr:uid="{BF2AB6BB-20AE-4FA1-8FA5-EC14D98475DD}"/>
    <cellStyle name="Output 6 8 2 3" xfId="25619" xr:uid="{76C02895-640D-429F-B3B9-C87C4D5F6384}"/>
    <cellStyle name="Output 6 8 3" xfId="13851" xr:uid="{493C2A0D-C05C-49A2-AF36-CB88B7F0B759}"/>
    <cellStyle name="Output 6 8 3 2" xfId="23298" xr:uid="{19A6BA38-5D3E-47E2-9CF9-170B9CFF71BF}"/>
    <cellStyle name="Output 6 8 4" xfId="17571" xr:uid="{A4E3D86D-B87B-4692-8EAD-DFC6F7DD6A8E}"/>
    <cellStyle name="Output 6 9" xfId="8182" xr:uid="{A4BC43A0-13FF-4E77-896E-C7B6A9A339F9}"/>
    <cellStyle name="Output 6 9 2" xfId="11801" xr:uid="{39EB186E-2C78-43E8-84FA-ECFC56D2F99F}"/>
    <cellStyle name="Output 6 9 2 2" xfId="21248" xr:uid="{428CCF03-B73B-4B75-83DF-EF7629FF1BCA}"/>
    <cellStyle name="Output 6 9 2 3" xfId="25662" xr:uid="{5200BC49-D19F-40BD-BCE5-578FAF803D91}"/>
    <cellStyle name="Output 6 9 3" xfId="13905" xr:uid="{1FB3FF3A-023D-4D4F-AC38-46AAD7E3F00F}"/>
    <cellStyle name="Output 6 9 3 2" xfId="23352" xr:uid="{A6A752D6-51E6-4AA0-A734-A6249F5FEE21}"/>
    <cellStyle name="Output 6 9 4" xfId="17627" xr:uid="{26CF154F-20AA-430E-8261-F473418B7E03}"/>
    <cellStyle name="Output 7" xfId="1845" xr:uid="{28B1DCB1-5A87-44A5-B8C5-880CCC4CC33B}"/>
    <cellStyle name="Output 7 10" xfId="9411" xr:uid="{8F9D0FED-2A20-4CB5-847F-2089F142708D}"/>
    <cellStyle name="Output 7 10 2" xfId="15110" xr:uid="{9CE42745-6028-402D-9937-E2B322BC499A}"/>
    <cellStyle name="Output 7 10 2 2" xfId="24557" xr:uid="{C63E66B5-8B04-44A7-B0F7-55127733C74E}"/>
    <cellStyle name="Output 7 10 3" xfId="18856" xr:uid="{D1304660-586D-4B34-8B6B-46067FC1F9E1}"/>
    <cellStyle name="Output 7 11" xfId="27174" xr:uid="{7FD32A63-62B7-486E-812D-DE0C88D6CF62}"/>
    <cellStyle name="Output 7 12" xfId="27503" xr:uid="{689B9C4A-62A3-4294-9B49-9A566F528BF4}"/>
    <cellStyle name="Output 7 2" xfId="4178" xr:uid="{78332239-B21E-4A6F-BFCB-2F7988CA23A9}"/>
    <cellStyle name="Output 7 3" xfId="4177" xr:uid="{8BFE28A0-7BC5-47C6-8DCC-E8E14D5C9B5B}"/>
    <cellStyle name="Output 7 4" xfId="5997" xr:uid="{74049A67-F8C5-4AEC-9C70-56CA1AB56E65}"/>
    <cellStyle name="Output 7 4 2" xfId="6665" xr:uid="{ED466ABC-5A30-4E48-97D8-CB765B17DD0B}"/>
    <cellStyle name="Output 7 4 2 2" xfId="10395" xr:uid="{99F5190F-3E7E-4193-90A7-72C0C40287BF}"/>
    <cellStyle name="Output 7 4 2 2 2" xfId="19841" xr:uid="{8822B636-8204-425A-A3E3-26F9C3246751}"/>
    <cellStyle name="Output 7 4 2 3" xfId="16112" xr:uid="{3E7BC186-51EF-493E-9BC2-87F24E31A078}"/>
    <cellStyle name="Output 7 4 3" xfId="9726" xr:uid="{9E1E3E64-57FB-4D9C-96F5-28CB24F0BB22}"/>
    <cellStyle name="Output 7 4 3 2" xfId="19171" xr:uid="{D6DDFD96-A6B2-4809-A4A4-6520005865C2}"/>
    <cellStyle name="Output 7 4 4" xfId="15442" xr:uid="{6D1BAD56-02A2-4DAF-BB48-A81FB9AE42F3}"/>
    <cellStyle name="Output 7 4 5" xfId="28175" xr:uid="{DC57C718-D371-4CCF-9731-07FB43968960}"/>
    <cellStyle name="Output 7 4 6" xfId="26848" xr:uid="{4969AD7B-39DD-4213-A75F-29AAF45D12BF}"/>
    <cellStyle name="Output 7 4 7" xfId="27982" xr:uid="{B245857D-3DCD-405A-9D8C-BFDB3AF19FAC}"/>
    <cellStyle name="Output 7 4 8" xfId="28709" xr:uid="{9C8A9906-A102-4A13-B269-E714085251DB}"/>
    <cellStyle name="Output 7 5" xfId="7235" xr:uid="{39AABF82-1628-4C2E-AE8B-286994806B80}"/>
    <cellStyle name="Output 7 5 2" xfId="10964" xr:uid="{ECD8B456-3DDB-4210-92A1-D79E15372133}"/>
    <cellStyle name="Output 7 5 2 2" xfId="20411" xr:uid="{1D75836C-DD80-46D7-8EC4-01F015989014}"/>
    <cellStyle name="Output 7 5 2 3" xfId="24835" xr:uid="{47DB3850-8B62-4EB2-BDC9-9EA332052C81}"/>
    <cellStyle name="Output 7 5 3" xfId="12970" xr:uid="{1D553365-05FF-4CFA-8F8F-E5C98C811D2E}"/>
    <cellStyle name="Output 7 5 3 2" xfId="22417" xr:uid="{C3C017F6-1776-4CAD-9F98-708EC64DB870}"/>
    <cellStyle name="Output 7 5 4" xfId="16682" xr:uid="{DA9E73EB-F95C-4FFC-969D-A52EFEA781F5}"/>
    <cellStyle name="Output 7 6" xfId="8563" xr:uid="{6C27D438-27ED-41BA-B884-7D748A63F540}"/>
    <cellStyle name="Output 7 6 2" xfId="12113" xr:uid="{7FEA1EF9-0E45-488E-A9B0-AE14EDE9309B}"/>
    <cellStyle name="Output 7 6 2 2" xfId="21560" xr:uid="{F915831C-AC56-44F6-88BC-2052C209FAC2}"/>
    <cellStyle name="Output 7 6 2 3" xfId="25954" xr:uid="{5E6BA232-5356-4773-9171-2005EB673A15}"/>
    <cellStyle name="Output 7 6 3" xfId="14266" xr:uid="{FA337C79-9EAE-4EE6-9828-D7C62BA6EC72}"/>
    <cellStyle name="Output 7 6 3 2" xfId="23713" xr:uid="{A24EFEE9-2D8F-4DDD-953D-D01FF361EFB4}"/>
    <cellStyle name="Output 7 6 4" xfId="18008" xr:uid="{C63803ED-20CF-4DB6-941A-F3AE6C9DB109}"/>
    <cellStyle name="Output 7 7" xfId="8335" xr:uid="{46EA5422-F4BD-418A-B3B1-E79C4F6E9FA6}"/>
    <cellStyle name="Output 7 7 2" xfId="11932" xr:uid="{2A70F2F0-3C24-4D65-A79E-28CDB7D7109B}"/>
    <cellStyle name="Output 7 7 2 2" xfId="21379" xr:uid="{0D1333DC-6857-4BFD-8EC1-92BB7FCD7FDB}"/>
    <cellStyle name="Output 7 7 2 3" xfId="25793" xr:uid="{9259AAA8-EF01-4C24-920E-88E97342EA66}"/>
    <cellStyle name="Output 7 7 3" xfId="14058" xr:uid="{CA1DA1E8-654E-420D-9D66-0FD744D2AB3E}"/>
    <cellStyle name="Output 7 7 3 2" xfId="23505" xr:uid="{841BFC07-0834-40C5-A6D9-04F9B478082C}"/>
    <cellStyle name="Output 7 7 4" xfId="17780" xr:uid="{DEE03BFC-E15F-43AB-80A7-1C507FAC2BDF}"/>
    <cellStyle name="Output 7 8" xfId="7997" xr:uid="{2C147801-4291-452E-8553-385670B45106}"/>
    <cellStyle name="Output 7 8 2" xfId="11646" xr:uid="{E4B22A0E-672F-4B29-8CB1-73FDCF8AF2B7}"/>
    <cellStyle name="Output 7 8 2 2" xfId="21093" xr:uid="{1F03F1F6-692A-4F05-ACC2-70B2AB453055}"/>
    <cellStyle name="Output 7 8 2 3" xfId="25511" xr:uid="{FC3A0933-CCBC-492E-9204-F80B96C6D250}"/>
    <cellStyle name="Output 7 8 3" xfId="13724" xr:uid="{59A920DD-FFEA-4B4B-BF61-A97E6DA5842B}"/>
    <cellStyle name="Output 7 8 3 2" xfId="23171" xr:uid="{F88BA606-986E-4C80-9A5C-E876C610E59F}"/>
    <cellStyle name="Output 7 8 4" xfId="17442" xr:uid="{A8A3CF48-848E-47A6-AD0B-83FECE6B9B0E}"/>
    <cellStyle name="Output 7 9" xfId="9121" xr:uid="{F9E1EF5B-3A0A-4F24-B42C-E6663701F943}"/>
    <cellStyle name="Output 7 9 2" xfId="12593" xr:uid="{1773426A-748A-4F87-9424-AC2FD855A782}"/>
    <cellStyle name="Output 7 9 2 2" xfId="22040" xr:uid="{F1E4E018-ABD9-4707-9377-4F3018E3602B}"/>
    <cellStyle name="Output 7 9 2 3" xfId="26432" xr:uid="{284DE9A9-1DDD-4809-9253-937F3BA07B7E}"/>
    <cellStyle name="Output 7 9 3" xfId="14822" xr:uid="{ECBF35EE-51E1-45D0-ACF9-475EF60A4B5E}"/>
    <cellStyle name="Output 7 9 3 2" xfId="24269" xr:uid="{3F932B15-5196-4206-8E26-F9BE3829435B}"/>
    <cellStyle name="Output 7 9 4" xfId="18566" xr:uid="{0B564AAE-7C17-4C7F-95DC-4025161B0641}"/>
    <cellStyle name="Output 8" xfId="1846" xr:uid="{1A74CC4F-6772-43A4-B15F-9EA929C47944}"/>
    <cellStyle name="Output 8 10" xfId="27175" xr:uid="{BEBD2859-2FA3-43CF-891F-EBDC9CC9D945}"/>
    <cellStyle name="Output 8 11" xfId="27847" xr:uid="{0548CE95-A26C-49CD-BE18-E5CEE15C333D}"/>
    <cellStyle name="Output 8 2" xfId="4179" xr:uid="{167D482B-F56A-4FB1-A6F6-54161ED0096C}"/>
    <cellStyle name="Output 8 3" xfId="5998" xr:uid="{F8B240C1-0DD5-4ED4-9C36-C0A3C2E129F6}"/>
    <cellStyle name="Output 8 3 2" xfId="6666" xr:uid="{35AFA277-8A8C-4B4C-8304-F91591AEE83C}"/>
    <cellStyle name="Output 8 3 2 2" xfId="10396" xr:uid="{EE2CCFA0-5427-4A55-85E1-926DF9E37748}"/>
    <cellStyle name="Output 8 3 2 2 2" xfId="19842" xr:uid="{A56B33D1-A7E9-4D62-9AB0-F7E5F1AD9F3A}"/>
    <cellStyle name="Output 8 3 2 3" xfId="16113" xr:uid="{9C9C90A8-6607-48F2-82BA-9D757C6B01A4}"/>
    <cellStyle name="Output 8 3 3" xfId="9727" xr:uid="{ECF2264A-8FA3-4411-A827-26F58E55C0EE}"/>
    <cellStyle name="Output 8 3 3 2" xfId="19172" xr:uid="{4CD8D957-5615-4351-9EB8-23F70636EE9F}"/>
    <cellStyle name="Output 8 3 4" xfId="15443" xr:uid="{B12251FE-9274-4750-9FF9-3742F0F1A700}"/>
    <cellStyle name="Output 8 3 5" xfId="28176" xr:uid="{494F2CAC-ABC5-4BB5-9B75-A77B00638F01}"/>
    <cellStyle name="Output 8 3 6" xfId="27472" xr:uid="{9FBA8EF6-4332-4192-B2AC-615AEA1439E3}"/>
    <cellStyle name="Output 8 3 7" xfId="27074" xr:uid="{5C333C83-122D-416F-A784-9D45F386FE06}"/>
    <cellStyle name="Output 8 3 8" xfId="28710" xr:uid="{6FD7A338-463D-4604-8387-E400A6A40E5D}"/>
    <cellStyle name="Output 8 4" xfId="7367" xr:uid="{F307BA3C-1BB1-4653-9579-8FE9F3B71273}"/>
    <cellStyle name="Output 8 4 2" xfId="11096" xr:uid="{3BCFCB2C-97B6-4A9D-8B0A-992B66D698F8}"/>
    <cellStyle name="Output 8 4 2 2" xfId="20543" xr:uid="{3DE9CB31-0993-49F0-AF3C-E7CECF1A6C8E}"/>
    <cellStyle name="Output 8 4 2 3" xfId="24967" xr:uid="{C4205909-B049-472B-9E10-5F5E37992569}"/>
    <cellStyle name="Output 8 4 3" xfId="13102" xr:uid="{3FE266FC-C397-4E45-9CF1-412E382112A6}"/>
    <cellStyle name="Output 8 4 3 2" xfId="22549" xr:uid="{964B3B9E-3552-476A-8762-5A63AC41D59C}"/>
    <cellStyle name="Output 8 4 4" xfId="16814" xr:uid="{C2FCA26A-9504-439E-8732-43518C25AA75}"/>
    <cellStyle name="Output 8 5" xfId="7963" xr:uid="{327DAEA3-C3EF-459B-B16E-3434CF978685}"/>
    <cellStyle name="Output 8 5 2" xfId="11614" xr:uid="{39A645F1-AA32-43EA-A2BB-1E0CC13A9DB0}"/>
    <cellStyle name="Output 8 5 2 2" xfId="21061" xr:uid="{C6C3A33A-FCF4-4DBC-9C93-629328B94E96}"/>
    <cellStyle name="Output 8 5 2 3" xfId="25479" xr:uid="{10ED1E94-8972-41B6-8F49-BAF6D9467D41}"/>
    <cellStyle name="Output 8 5 3" xfId="13690" xr:uid="{BA7EB922-FF56-480F-A5EB-F4AB59EB6A1C}"/>
    <cellStyle name="Output 8 5 3 2" xfId="23137" xr:uid="{2A77A275-8C2E-42AD-817F-4B7E07CD6FEC}"/>
    <cellStyle name="Output 8 5 4" xfId="17408" xr:uid="{C7C6DB55-76A8-41E0-B831-E4195B4EB4E1}"/>
    <cellStyle name="Output 8 6" xfId="8125" xr:uid="{D9B0197E-5241-40EF-BA0B-801549A1DF73}"/>
    <cellStyle name="Output 8 6 2" xfId="11755" xr:uid="{D0BEECB2-B793-4582-BC91-2B7E5B319036}"/>
    <cellStyle name="Output 8 6 2 2" xfId="21202" xr:uid="{F83E543F-E3B9-44E4-86B9-DD04286A28B9}"/>
    <cellStyle name="Output 8 6 2 3" xfId="25618" xr:uid="{6BA9F0C0-2F0A-457C-A9CE-64384F15B7AB}"/>
    <cellStyle name="Output 8 6 3" xfId="13850" xr:uid="{DCD10F23-D9F3-41A7-9B2E-FBB09290446C}"/>
    <cellStyle name="Output 8 6 3 2" xfId="23297" xr:uid="{4B0D0C50-01FE-4CE3-A745-2BED7626808E}"/>
    <cellStyle name="Output 8 6 4" xfId="17570" xr:uid="{E4635CFC-F9C9-4FC5-A3EB-9AEBA2380388}"/>
    <cellStyle name="Output 8 7" xfId="8029" xr:uid="{659076B0-2B39-46F6-BB2E-2664F7167D94}"/>
    <cellStyle name="Output 8 7 2" xfId="11674" xr:uid="{C27A5861-AE5C-46BE-B59D-5A9341CE2755}"/>
    <cellStyle name="Output 8 7 2 2" xfId="21121" xr:uid="{2682A519-979B-48A9-A03E-02B5DAA07288}"/>
    <cellStyle name="Output 8 7 2 3" xfId="25539" xr:uid="{D6B41A9B-C8E7-4D34-AA53-EBCA02129076}"/>
    <cellStyle name="Output 8 7 3" xfId="13756" xr:uid="{D5FF6B49-8430-4526-903F-24AAA0717EB8}"/>
    <cellStyle name="Output 8 7 3 2" xfId="23203" xr:uid="{1F1A8776-9EFD-4CB0-81B7-97E6AF2433C6}"/>
    <cellStyle name="Output 8 7 4" xfId="17474" xr:uid="{1F6335A2-9EC9-4DF8-AB1B-08B143E98099}"/>
    <cellStyle name="Output 8 8" xfId="9087" xr:uid="{2E2DE1D4-A27E-49BB-89D7-7FFD13C72048}"/>
    <cellStyle name="Output 8 8 2" xfId="12567" xr:uid="{86F9FDBA-D266-4E6E-A0F0-E8207E96B6DD}"/>
    <cellStyle name="Output 8 8 2 2" xfId="22014" xr:uid="{66AE2AD7-E0C2-47F4-AED1-9AB03E80DB06}"/>
    <cellStyle name="Output 8 8 2 3" xfId="26406" xr:uid="{DD23D8D9-6D1B-4AD3-B67B-912C80F44CAE}"/>
    <cellStyle name="Output 8 8 3" xfId="14788" xr:uid="{6BE39041-56BF-4113-855B-22E3810D4BE2}"/>
    <cellStyle name="Output 8 8 3 2" xfId="24235" xr:uid="{57F6F307-2B2A-441F-9D26-488C45AE1574}"/>
    <cellStyle name="Output 8 8 4" xfId="18532" xr:uid="{E81C5897-E882-4EE3-B4FF-6BFE416C902A}"/>
    <cellStyle name="Output 8 9" xfId="9317" xr:uid="{EB006461-95E6-4D97-9686-8A88BC037439}"/>
    <cellStyle name="Output 8 9 2" xfId="15016" xr:uid="{2CE16C56-68B7-4A6C-95AE-55441B0A8B03}"/>
    <cellStyle name="Output 8 9 2 2" xfId="24463" xr:uid="{025ACFC8-FBAC-4344-9C5D-7A474FB93F87}"/>
    <cellStyle name="Output 8 9 3" xfId="18762" xr:uid="{020CBC7A-F677-434F-855C-38ADA23642D0}"/>
    <cellStyle name="Output 9" xfId="1847" xr:uid="{99C45BE1-FB4E-4BDC-8F5B-ADE1409B673F}"/>
    <cellStyle name="Output 9 10" xfId="27176" xr:uid="{197AE561-0177-41B0-BDD6-8C4440DDCB84}"/>
    <cellStyle name="Output 9 11" xfId="27502" xr:uid="{D11A4F40-A05C-45B5-92EE-CD27DD658D9B}"/>
    <cellStyle name="Output 9 2" xfId="4180" xr:uid="{485CB484-6371-4CC6-B3C8-663B936026B7}"/>
    <cellStyle name="Output 9 3" xfId="5999" xr:uid="{B933CDAF-507C-48D6-9212-9281B8807BBD}"/>
    <cellStyle name="Output 9 3 2" xfId="6667" xr:uid="{B859F856-441B-4590-A266-BB37640B53C1}"/>
    <cellStyle name="Output 9 3 2 2" xfId="10397" xr:uid="{D2925247-A189-4BEC-AC8D-7C915C77E185}"/>
    <cellStyle name="Output 9 3 2 2 2" xfId="19843" xr:uid="{5F3E63DA-A52F-4305-BFA4-7E058EF1D8FA}"/>
    <cellStyle name="Output 9 3 2 3" xfId="16114" xr:uid="{CACBE3DB-EEE3-4601-8F2B-DB5E71E9D7BA}"/>
    <cellStyle name="Output 9 3 3" xfId="9728" xr:uid="{7CCAE687-25A1-4A37-9016-B530C8EB1B96}"/>
    <cellStyle name="Output 9 3 3 2" xfId="19173" xr:uid="{97A6E143-6508-466C-A5CA-747D2AF52B43}"/>
    <cellStyle name="Output 9 3 4" xfId="15444" xr:uid="{D6C4F845-6639-413D-9F18-A3842E28E01F}"/>
    <cellStyle name="Output 9 3 5" xfId="28177" xr:uid="{93476927-84B3-4149-91AA-1A25CEB0DCE2}"/>
    <cellStyle name="Output 9 3 6" xfId="27474" xr:uid="{412CF00D-63D2-4119-857E-6173EBDE8146}"/>
    <cellStyle name="Output 9 3 7" xfId="26902" xr:uid="{5A1BF0BE-7269-4E16-A372-7ECD2A1FF53C}"/>
    <cellStyle name="Output 9 3 8" xfId="28711" xr:uid="{1959DFC4-9F19-42BF-9268-237C1237A9FC}"/>
    <cellStyle name="Output 9 4" xfId="7234" xr:uid="{B6250D5E-6005-48BC-997B-C80BA6A5A854}"/>
    <cellStyle name="Output 9 4 2" xfId="10963" xr:uid="{38485E6D-223C-4F46-B54E-2CC5B2299832}"/>
    <cellStyle name="Output 9 4 2 2" xfId="20410" xr:uid="{536F31C2-17D1-49C8-9BD5-9FF7CEB218E1}"/>
    <cellStyle name="Output 9 4 2 3" xfId="24834" xr:uid="{C1656019-E98C-4D5E-A4B4-7721F971732A}"/>
    <cellStyle name="Output 9 4 3" xfId="12969" xr:uid="{D6683994-4F80-4524-9322-6C5EAC5ACC00}"/>
    <cellStyle name="Output 9 4 3 2" xfId="22416" xr:uid="{9A8C89E0-9CE3-4BA5-A81C-B8671E749981}"/>
    <cellStyle name="Output 9 4 4" xfId="16681" xr:uid="{A48F28B8-B813-4DDF-A982-CCCCF36515D8}"/>
    <cellStyle name="Output 9 5" xfId="8562" xr:uid="{2F972FD2-629C-49CD-9C4C-2B924C2BDE6F}"/>
    <cellStyle name="Output 9 5 2" xfId="12112" xr:uid="{DF1F4F8D-0AD3-4A11-9CFD-11A6F26DDA31}"/>
    <cellStyle name="Output 9 5 2 2" xfId="21559" xr:uid="{3C8DF0E1-A6A7-4610-8846-588C4A2D6430}"/>
    <cellStyle name="Output 9 5 2 3" xfId="25953" xr:uid="{9D760A94-7F25-4078-9270-48FEE3633448}"/>
    <cellStyle name="Output 9 5 3" xfId="14265" xr:uid="{85A47D17-4A06-420A-BA7F-C29E76EE10B3}"/>
    <cellStyle name="Output 9 5 3 2" xfId="23712" xr:uid="{1595C713-15FC-4881-9369-1451FFB64DBB}"/>
    <cellStyle name="Output 9 5 4" xfId="18007" xr:uid="{35155833-EDD0-47B0-9F90-08D150A2AB70}"/>
    <cellStyle name="Output 9 6" xfId="7789" xr:uid="{3462D3C6-A714-45CE-9C34-33ABE5A921E0}"/>
    <cellStyle name="Output 9 6 2" xfId="11463" xr:uid="{5B7B91A7-28BC-443A-94E9-9AEC6921DD64}"/>
    <cellStyle name="Output 9 6 2 2" xfId="20910" xr:uid="{19FC62F2-4548-4F9E-88CC-9F6618136214}"/>
    <cellStyle name="Output 9 6 2 3" xfId="25329" xr:uid="{978EE622-FB08-4C42-8437-29BF0353D58D}"/>
    <cellStyle name="Output 9 6 3" xfId="13517" xr:uid="{36C59361-6E51-4303-907B-7B2D841635C8}"/>
    <cellStyle name="Output 9 6 3 2" xfId="22964" xr:uid="{991430DD-C561-4FC0-9B35-E047688306C6}"/>
    <cellStyle name="Output 9 6 4" xfId="17234" xr:uid="{B2F7D9CB-2DAA-4FA0-9E50-EC4493D7DF06}"/>
    <cellStyle name="Output 9 7" xfId="8799" xr:uid="{1CDF1DB2-C114-4A24-92EB-557069232065}"/>
    <cellStyle name="Output 9 7 2" xfId="12312" xr:uid="{5402FDC9-23E6-41A6-BF56-776BE38D87F5}"/>
    <cellStyle name="Output 9 7 2 2" xfId="21759" xr:uid="{4A69BC82-29C3-41A8-8C9B-B190F6548565}"/>
    <cellStyle name="Output 9 7 2 3" xfId="26151" xr:uid="{9FC1B32E-FE17-46EA-A9C0-3A816DAE2BA0}"/>
    <cellStyle name="Output 9 7 3" xfId="14500" xr:uid="{470F9843-A9DC-43F9-A65D-16DCC8059E93}"/>
    <cellStyle name="Output 9 7 3 2" xfId="23947" xr:uid="{1F6541B9-2796-4AC7-A0DE-0850E234E705}"/>
    <cellStyle name="Output 9 7 4" xfId="18244" xr:uid="{AD76A9E9-5B39-43FB-AFE7-8F7D1DE4502B}"/>
    <cellStyle name="Output 9 8" xfId="7550" xr:uid="{FA33D19C-C49D-4C39-BFC7-0BEB51F2FEAA}"/>
    <cellStyle name="Output 9 8 2" xfId="11272" xr:uid="{E1F542E5-2244-44E0-91E3-5BE953A5A8B0}"/>
    <cellStyle name="Output 9 8 2 2" xfId="20719" xr:uid="{8C7CE77A-76E8-4D30-B14F-75E53652D569}"/>
    <cellStyle name="Output 9 8 2 3" xfId="25139" xr:uid="{D7543059-92AB-4F3D-8BED-C1032DBCE40B}"/>
    <cellStyle name="Output 9 8 3" xfId="13279" xr:uid="{E084D0E3-CBD2-46A3-8C2B-B16A08EBFCDC}"/>
    <cellStyle name="Output 9 8 3 2" xfId="22726" xr:uid="{9A71EEA1-EE53-41A1-8AC9-EACCC10B8D22}"/>
    <cellStyle name="Output 9 8 4" xfId="16995" xr:uid="{8DBB7390-A4EA-48BC-A1CF-B3D111156AAD}"/>
    <cellStyle name="Output 9 9" xfId="8668" xr:uid="{FB49B542-E9DE-4F76-B313-2A2A847EDCD4}"/>
    <cellStyle name="Output 9 9 2" xfId="14371" xr:uid="{E69E980A-29F7-42A8-AC15-9A1B96E01875}"/>
    <cellStyle name="Output 9 9 2 2" xfId="23818" xr:uid="{B76E1ABD-F1FD-4A2F-9BC5-B68E0503BD23}"/>
    <cellStyle name="Output 9 9 3" xfId="18113" xr:uid="{9233DA61-278E-4CE1-808C-514BED395D9E}"/>
    <cellStyle name="Percent" xfId="1" builtinId="5"/>
    <cellStyle name="Percent 10" xfId="4181" xr:uid="{56506B45-94AE-4647-85B5-4847AE44C87F}"/>
    <cellStyle name="Percent 12" xfId="3" xr:uid="{FC5EE1A8-1E35-4A66-B61B-D91B40CEC897}"/>
    <cellStyle name="Percent 2" xfId="6" xr:uid="{E79A3377-BEA8-497A-B224-94A86E2853C6}"/>
    <cellStyle name="Percent 2 10" xfId="4182" xr:uid="{D7E0B24F-D6FB-497C-BA71-A34D0D6DB82F}"/>
    <cellStyle name="Percent 2 11" xfId="4183" xr:uid="{081295C2-F4C3-4A38-AEB7-1379B8EAECCA}"/>
    <cellStyle name="Percent 2 12" xfId="4184" xr:uid="{38304C7F-D857-4706-AFFF-1A2458E3AD1E}"/>
    <cellStyle name="Percent 2 13" xfId="4185" xr:uid="{2A413706-55B3-46D0-9A1D-4646B1B4FDC7}"/>
    <cellStyle name="Percent 2 14" xfId="4186" xr:uid="{90F011F8-2282-4D4E-BC52-3A3A328CE9C3}"/>
    <cellStyle name="Percent 2 15" xfId="4187" xr:uid="{25CAB09F-020A-4811-BFDF-6B22CB428F9D}"/>
    <cellStyle name="Percent 2 16" xfId="4188" xr:uid="{8BBF4FEE-9703-4A69-A63C-8F48B08C5A96}"/>
    <cellStyle name="Percent 2 17" xfId="4189" xr:uid="{BF1F58EC-9C60-4ED8-BB8D-C3D169EC3531}"/>
    <cellStyle name="Percent 2 18" xfId="4487" xr:uid="{FB0D26F1-4DEF-4D74-885A-C2DE3C91436E}"/>
    <cellStyle name="Percent 2 19" xfId="1963" xr:uid="{3C045808-019D-4302-B136-49EC55D62405}"/>
    <cellStyle name="Percent 2 2" xfId="78" xr:uid="{B7DD8E15-DF1F-4161-9013-255B1B0C73C5}"/>
    <cellStyle name="Percent 2 2 2" xfId="157" xr:uid="{9AC357D8-9FFA-4072-9F95-0AB1C42190E1}"/>
    <cellStyle name="Percent 2 2 2 2" xfId="29041" xr:uid="{430BF412-688D-4039-BFBB-BE4C599A57B4}"/>
    <cellStyle name="Percent 2 2 2 3" xfId="346" xr:uid="{084322C9-1ED9-4E6F-973D-336968E436BE}"/>
    <cellStyle name="Percent 2 20" xfId="26784" xr:uid="{9B42DC5C-3920-4E97-BE8C-EB14006F0B66}"/>
    <cellStyle name="Percent 2 21" xfId="351" xr:uid="{C0800ED6-051E-45A6-A128-ED36C7252132}"/>
    <cellStyle name="Percent 2 3" xfId="11" xr:uid="{7876EBCA-C927-4761-8B11-088C7CA838B0}"/>
    <cellStyle name="Percent 2 3 2" xfId="4191" xr:uid="{8B29190E-C8A8-48B7-96E8-311B74583897}"/>
    <cellStyle name="Percent 2 4" xfId="4192" xr:uid="{8C2D8471-724B-4065-8493-4E2B0C719931}"/>
    <cellStyle name="Percent 2 5" xfId="4193" xr:uid="{9DB13B1E-2BC5-4A51-A326-161A5D6A8EF6}"/>
    <cellStyle name="Percent 2 6" xfId="4194" xr:uid="{41AB1443-C602-4A9A-B1AB-B5F44A39F61C}"/>
    <cellStyle name="Percent 2 7" xfId="4195" xr:uid="{0FD0A848-1DDB-43DC-9858-BD11D902BA25}"/>
    <cellStyle name="Percent 2 8" xfId="4196" xr:uid="{58266D12-7B01-43E9-9778-CF2E91964F04}"/>
    <cellStyle name="Percent 2 9" xfId="4197" xr:uid="{EF2E1E9C-602B-40AA-AA92-F5140AFF3EE4}"/>
    <cellStyle name="Percent 3" xfId="22" xr:uid="{2C4CBD02-179E-45DB-BE2C-813F47053E33}"/>
    <cellStyle name="Percent 3 2" xfId="100" xr:uid="{4357D7A4-E73D-46DD-A62D-EE2EBC37D288}"/>
    <cellStyle name="Percent 3 2 2" xfId="168" xr:uid="{BFC71EEA-16DF-4236-B8EC-DD462EB1BBB3}"/>
    <cellStyle name="Percent 3 2 2 2" xfId="29048" xr:uid="{EBFB397E-90B8-4708-94F8-1AA25B253D8C}"/>
    <cellStyle name="Percent 3 2 2 3" xfId="4199" xr:uid="{85773D33-A00F-4987-848F-7B571748BFD8}"/>
    <cellStyle name="Percent 3 2 3" xfId="28994" xr:uid="{6ABEAAC3-8737-47DC-BA95-565728E222BD}"/>
    <cellStyle name="Percent 3 2 4" xfId="34950" xr:uid="{8D52705D-3144-40FD-905F-FEAC0F268630}"/>
    <cellStyle name="Percent 3 3" xfId="209" xr:uid="{8A3FF4B4-E9EC-4CCE-90F2-018AAC57DA64}"/>
    <cellStyle name="Percent 3 3 2" xfId="4395" xr:uid="{AD045356-60BB-4028-99F2-12870312828B}"/>
    <cellStyle name="Percent 3 4" xfId="207" xr:uid="{AD3C54A8-96AD-48DB-AE67-63543720F4F8}"/>
    <cellStyle name="Percent 3 4 2" xfId="29087" xr:uid="{74FABF62-369C-4CCB-9ECA-FD8FD6D003F6}"/>
    <cellStyle name="Percent 3 4 3" xfId="4198" xr:uid="{CF47D0A3-6C07-4170-8BCA-0DDC5D889F60}"/>
    <cellStyle name="Percent 3 5" xfId="356" xr:uid="{4459236F-2228-49C7-8276-0514F670FC32}"/>
    <cellStyle name="Percent 3 6" xfId="34948" xr:uid="{CC1A370D-C80E-4F4C-AD2C-41C3C37991E6}"/>
    <cellStyle name="Percent 4" xfId="97" xr:uid="{C367D708-5CA5-459D-916A-537C55D333A5}"/>
    <cellStyle name="Percent 4 2" xfId="28991" xr:uid="{89305EC7-593A-4B8F-A3FC-B5BAFA68B1F5}"/>
    <cellStyle name="Percent 4 3" xfId="4200" xr:uid="{4CC99D2F-693F-4FF0-A2D2-03A9687C4EEC}"/>
    <cellStyle name="Percent 4 4" xfId="34955" xr:uid="{C79B8719-1C72-441C-BA8E-76F0B40FDA36}"/>
    <cellStyle name="Percent 42" xfId="158" xr:uid="{63653B1C-2635-4C44-B4FA-AFE57A78B5ED}"/>
    <cellStyle name="Percent 5" xfId="152" xr:uid="{1A47EF49-5B99-4DB2-8026-AA756EBD0085}"/>
    <cellStyle name="Percent 5 2" xfId="334" xr:uid="{30386E28-6B27-42F3-9A11-07594AF1C750}"/>
    <cellStyle name="Percent 5 2 2" xfId="4201" xr:uid="{B1BADA40-BA76-4021-BE18-55D18446FE17}"/>
    <cellStyle name="Percent 5 3" xfId="29038" xr:uid="{4F2B61BC-6204-4348-BC4C-28CD7886F283}"/>
    <cellStyle name="Percent 5 4" xfId="4599" xr:uid="{34F4C37A-CFF5-42F2-9CFD-5F13C26FFF1B}"/>
    <cellStyle name="Percent 6" xfId="5683" xr:uid="{E880A123-DDD7-4C6B-ACCB-5C72A1D27DE4}"/>
    <cellStyle name="Percent 7" xfId="104" xr:uid="{55557FF0-F6E5-45A4-BAFD-2A40CCE08EBF}"/>
    <cellStyle name="Percent 7 2" xfId="28995" xr:uid="{6DDDA009-6123-4036-9995-87E8D072CC3F}"/>
    <cellStyle name="Percent 7 3" xfId="4202" xr:uid="{E1FA9E08-2CA4-4A9D-A3D8-E023C2A744DF}"/>
    <cellStyle name="Percent 8" xfId="7523" xr:uid="{231C65E1-F4F0-440B-9A17-3E27308956D8}"/>
    <cellStyle name="Style 1" xfId="4203" xr:uid="{32792CE0-14B7-4F3B-81AB-1C87E947038B}"/>
    <cellStyle name="Style 1 10" xfId="4204" xr:uid="{03D3455B-6F90-443E-B38F-F0AB38F08736}"/>
    <cellStyle name="Style 1 10 2" xfId="5590" xr:uid="{61A1501E-8C7D-4426-90E7-14CF48152ABB}"/>
    <cellStyle name="Style 1 11" xfId="4205" xr:uid="{69AD30E1-F42B-4428-B1DA-0203FECFA32E}"/>
    <cellStyle name="Style 1 11 2" xfId="5591" xr:uid="{5AEFDAEB-BA9E-494A-B866-5D00A53C2634}"/>
    <cellStyle name="Style 1 12" xfId="4206" xr:uid="{863B8330-2204-4B51-8917-E5947E8BC5E0}"/>
    <cellStyle name="Style 1 12 2" xfId="5592" xr:uid="{8936FA37-9360-47B9-BB99-B7CE6FF80EE6}"/>
    <cellStyle name="Style 1 13" xfId="4207" xr:uid="{3F766279-786C-497B-BA0D-A6552CE17627}"/>
    <cellStyle name="Style 1 13 2" xfId="5593" xr:uid="{800FD447-54CA-4F47-84A5-6AFB4B6D34A8}"/>
    <cellStyle name="Style 1 14" xfId="4208" xr:uid="{61188B12-2619-4E97-A893-90F15878F4E7}"/>
    <cellStyle name="Style 1 14 2" xfId="4209" xr:uid="{CD8F477E-9415-4958-AFD8-73DABD34A75E}"/>
    <cellStyle name="Style 1 14 2 2" xfId="5595" xr:uid="{90BB5897-58B6-4E0F-9FC8-0E84718D1D83}"/>
    <cellStyle name="Style 1 14 3" xfId="4210" xr:uid="{6AF10D59-4968-460E-B3DC-EDDA01F2ADC1}"/>
    <cellStyle name="Style 1 14 3 2" xfId="5596" xr:uid="{A26429F0-5774-4E0C-B428-272C3BA02E22}"/>
    <cellStyle name="Style 1 14 4" xfId="5594" xr:uid="{ADEB2791-EC90-48F1-B26B-0E85052A93E7}"/>
    <cellStyle name="Style 1 14_BOA LIFE 2011 FINAL" xfId="4211" xr:uid="{90834F04-B38E-4037-8531-4DE469B272C6}"/>
    <cellStyle name="Style 1 15" xfId="4212" xr:uid="{6931EE56-FF49-4C58-BC8C-064A5654EAA0}"/>
    <cellStyle name="Style 1 15 2" xfId="4213" xr:uid="{3DC6952B-7223-46DE-A8DC-A1A8BF6FEABC}"/>
    <cellStyle name="Style 1 15 3" xfId="4214" xr:uid="{88B33218-DA49-4762-994F-F431EC925820}"/>
    <cellStyle name="Style 1 15 4" xfId="4215" xr:uid="{BC6E7B3B-5CF3-4B64-8C91-BF0C1F20EC1A}"/>
    <cellStyle name="Style 1 15 5" xfId="4216" xr:uid="{26512D30-EC22-491C-96BA-AB26DA57EC41}"/>
    <cellStyle name="Style 1 15 6" xfId="4217" xr:uid="{F0762187-0611-4675-8586-9D197959B09A}"/>
    <cellStyle name="Style 1 15 7" xfId="5597" xr:uid="{3D76D718-7636-4788-837A-FE7C70E197F3}"/>
    <cellStyle name="Style 1 15_PAYMENTS 04'11 FINAL" xfId="4218" xr:uid="{98683732-43E7-4C7B-AD3D-BBB00D90F72A}"/>
    <cellStyle name="Style 1 16" xfId="4219" xr:uid="{88EFF577-9688-4559-AAE1-94F57896FF18}"/>
    <cellStyle name="Style 1 16 2" xfId="5598" xr:uid="{F36A0BE0-9639-4DEC-89BD-D5EB69177502}"/>
    <cellStyle name="Style 1 17" xfId="4220" xr:uid="{D8918BF8-1235-43BB-958B-EAE49338B7E0}"/>
    <cellStyle name="Style 1 17 2" xfId="5599" xr:uid="{EAEF4A02-4111-4D36-B0B1-B1628E95B6C4}"/>
    <cellStyle name="Style 1 18" xfId="4221" xr:uid="{1FD6E394-15A7-4AB0-B0CD-436806C29B8E}"/>
    <cellStyle name="Style 1 18 2" xfId="5600" xr:uid="{6145A379-6F9B-4701-94ED-72EA22911B47}"/>
    <cellStyle name="Style 1 19" xfId="4222" xr:uid="{37FB42EB-B6F2-457A-ADC6-2A99BA97FCAC}"/>
    <cellStyle name="Style 1 19 2" xfId="4223" xr:uid="{B56AB634-736D-4661-8DBA-2EF768EF21BC}"/>
    <cellStyle name="Style 1 19 3" xfId="5601" xr:uid="{1692BBE1-93C0-4368-880B-D4CE7A41A944}"/>
    <cellStyle name="Style 1 19_PAYMENTS 04'11 FINAL" xfId="4224" xr:uid="{528195F2-9271-4521-BDD6-4B9E8250779F}"/>
    <cellStyle name="Style 1 2" xfId="4225" xr:uid="{FDA7B99E-2BC3-4659-8B05-65FA0C1BFD5C}"/>
    <cellStyle name="Style 1 2 10" xfId="4226" xr:uid="{5D304A8B-998E-45EB-A3A6-D5593767AAB7}"/>
    <cellStyle name="Style 1 2 10 2" xfId="5603" xr:uid="{9DB13DE4-04D4-4303-9AFD-4844DA065B5A}"/>
    <cellStyle name="Style 1 2 11" xfId="4227" xr:uid="{135C3E37-DF65-45CD-A7CC-9BDC7A1B7BF7}"/>
    <cellStyle name="Style 1 2 11 2" xfId="5604" xr:uid="{DFD233A1-B84E-4340-BFDF-67BFCE829141}"/>
    <cellStyle name="Style 1 2 12" xfId="4228" xr:uid="{D99B3A0A-ABE8-46F6-ABCE-3E6DF8BE972E}"/>
    <cellStyle name="Style 1 2 12 2" xfId="5605" xr:uid="{3DA4854A-D335-4542-8016-509C4A92C2DC}"/>
    <cellStyle name="Style 1 2 13" xfId="4229" xr:uid="{3EC14D56-C571-4099-AB25-484D38DBDB2C}"/>
    <cellStyle name="Style 1 2 13 2" xfId="5606" xr:uid="{A62A5BED-E721-44C3-8B1F-45CF3B0492BB}"/>
    <cellStyle name="Style 1 2 14" xfId="4230" xr:uid="{8BDE89B0-9AF6-4F76-B2B2-623BC83ABFA6}"/>
    <cellStyle name="Style 1 2 14 2" xfId="5607" xr:uid="{D6A530F4-8956-45E1-B456-2C8FC802EC8A}"/>
    <cellStyle name="Style 1 2 15" xfId="4231" xr:uid="{A51BE1D9-E016-440E-88EE-B734F636A588}"/>
    <cellStyle name="Style 1 2 15 2" xfId="5608" xr:uid="{C41DA1FE-3AC0-4AA6-87BE-C2B81F15BB1D}"/>
    <cellStyle name="Style 1 2 16" xfId="4232" xr:uid="{ECA051F1-8009-4E43-8689-95CC4CAFBD89}"/>
    <cellStyle name="Style 1 2 16 2" xfId="5609" xr:uid="{A5CA8888-ACBA-4F90-825C-2ACF81A2FF3A}"/>
    <cellStyle name="Style 1 2 17" xfId="4233" xr:uid="{FA774D92-7125-4CD6-8B18-A7C37F28D5DF}"/>
    <cellStyle name="Style 1 2 17 2" xfId="5610" xr:uid="{2158BDB9-D801-45CC-B87A-7406359BA8CD}"/>
    <cellStyle name="Style 1 2 18" xfId="4234" xr:uid="{C52F64D4-3ED2-4671-A3BC-C48BB0CB72BC}"/>
    <cellStyle name="Style 1 2 18 2" xfId="5611" xr:uid="{D68A1682-E1C2-4E4B-A147-6741330C4B76}"/>
    <cellStyle name="Style 1 2 19" xfId="4235" xr:uid="{1A8057C0-0912-4209-B4BD-4876FB631BA0}"/>
    <cellStyle name="Style 1 2 19 2" xfId="5612" xr:uid="{E8FE32B6-2AF4-4D2B-97E9-C5051F0D94B6}"/>
    <cellStyle name="Style 1 2 2" xfId="4236" xr:uid="{A83FCEDD-90DA-48E9-B917-D75743131BE7}"/>
    <cellStyle name="Style 1 2 2 2" xfId="5613" xr:uid="{D674DFD9-2D81-4B24-8098-2D326DC73E8C}"/>
    <cellStyle name="Style 1 2 20" xfId="4237" xr:uid="{444D8AD6-1D58-4E4C-BAD8-8D1088D8AF60}"/>
    <cellStyle name="Style 1 2 20 2" xfId="5614" xr:uid="{0163F6D2-AA79-448C-BD31-2CC16182342C}"/>
    <cellStyle name="Style 1 2 21" xfId="4238" xr:uid="{B0227C2C-461A-4B40-AF50-F9000A0C61D4}"/>
    <cellStyle name="Style 1 2 22" xfId="5602" xr:uid="{BB0AB675-2FE6-4E86-97AB-743D610412BA}"/>
    <cellStyle name="Style 1 2 3" xfId="4239" xr:uid="{7A3AAB43-C4B9-4E80-BA34-124D58690BC8}"/>
    <cellStyle name="Style 1 2 3 2" xfId="5615" xr:uid="{1357BEE6-86CB-4405-A5EA-F06427010936}"/>
    <cellStyle name="Style 1 2 4" xfId="4240" xr:uid="{18B3A773-FA6C-46A7-96AF-BF1BD581359B}"/>
    <cellStyle name="Style 1 2 4 2" xfId="5616" xr:uid="{00B8D3F0-C062-4F17-9D91-35C390A68DF1}"/>
    <cellStyle name="Style 1 2 5" xfId="4241" xr:uid="{2254DF26-A66B-4E14-9954-BFB9DAF0C663}"/>
    <cellStyle name="Style 1 2 5 2" xfId="5617" xr:uid="{741E1E45-7D85-4967-A719-BE6CF2BC68BB}"/>
    <cellStyle name="Style 1 2 6" xfId="4242" xr:uid="{9B001D82-0AD0-433C-8CF8-246D300271EB}"/>
    <cellStyle name="Style 1 2 6 2" xfId="5618" xr:uid="{F35BC5E0-7898-4267-AC3D-803A57548341}"/>
    <cellStyle name="Style 1 2 7" xfId="4243" xr:uid="{A7BC36E1-DBF1-4B27-ABC5-016C2ADED64A}"/>
    <cellStyle name="Style 1 2 7 2" xfId="5619" xr:uid="{E597DBF1-E2BF-4169-AA6D-196173AC3E9D}"/>
    <cellStyle name="Style 1 2 8" xfId="4244" xr:uid="{CDBB5AD4-F7E6-4FCB-80A3-6F2C744CBE41}"/>
    <cellStyle name="Style 1 2 8 2" xfId="5620" xr:uid="{A6503B53-9ADD-422A-92DB-1F9B940E7E83}"/>
    <cellStyle name="Style 1 2 9" xfId="4245" xr:uid="{C6FAA557-E354-4501-9EDF-50C7A1611964}"/>
    <cellStyle name="Style 1 2 9 2" xfId="5621" xr:uid="{FB61143B-8529-4C79-B7E9-C798DFDD6309}"/>
    <cellStyle name="Style 1 2_09'10 Final 30.09.2010 updated 30.10.10" xfId="4246" xr:uid="{92E608A4-C335-4151-8EBB-7C77291B0965}"/>
    <cellStyle name="Style 1 20" xfId="4247" xr:uid="{F1D29A4C-E6A8-48D5-91BB-729A515C397A}"/>
    <cellStyle name="Style 1 20 2" xfId="5622" xr:uid="{9A004943-D122-453E-AC7A-BD801413ED26}"/>
    <cellStyle name="Style 1 21" xfId="4248" xr:uid="{0A1F948E-72B4-4968-9E00-E1AFE53D2767}"/>
    <cellStyle name="Style 1 21 2" xfId="5623" xr:uid="{4C12561B-0D10-43BF-8F95-B3EA1C97C77D}"/>
    <cellStyle name="Style 1 22" xfId="4249" xr:uid="{1DAD38A2-6EA1-4F05-8459-C526C55197BD}"/>
    <cellStyle name="Style 1 22 2" xfId="5624" xr:uid="{D04778DD-8B34-46DF-A854-15A260E4D53E}"/>
    <cellStyle name="Style 1 23" xfId="4250" xr:uid="{D458AF1E-537A-4909-992F-8782A610D644}"/>
    <cellStyle name="Style 1 23 2" xfId="5625" xr:uid="{BEAE16C1-27DC-4909-AEC0-B2C27DF1F85C}"/>
    <cellStyle name="Style 1 24" xfId="4251" xr:uid="{242D79D0-C703-4BEB-B62E-BDE84B5117E5}"/>
    <cellStyle name="Style 1 24 2" xfId="5626" xr:uid="{E7510F97-7C8B-4300-8928-ADB582827813}"/>
    <cellStyle name="Style 1 25" xfId="4252" xr:uid="{06F69CF7-E831-411D-8835-06D7D699DA21}"/>
    <cellStyle name="Style 1 26" xfId="4253" xr:uid="{5691477B-1D39-4AE3-9396-6E31A5947EEA}"/>
    <cellStyle name="Style 1 27" xfId="5589" xr:uid="{B17EE94F-C148-416F-9313-9039544CBAF8}"/>
    <cellStyle name="Style 1 3" xfId="4254" xr:uid="{107A846E-595B-4269-AEDB-CE5CDBC41D86}"/>
    <cellStyle name="Style 1 3 2" xfId="5627" xr:uid="{FCBC7BA3-F0EE-4904-8790-061A5F606A6A}"/>
    <cellStyle name="Style 1 4" xfId="4255" xr:uid="{3086419B-7703-42F9-B621-B84B14717116}"/>
    <cellStyle name="Style 1 4 2" xfId="5628" xr:uid="{3075AC85-B15B-40E9-9938-A8B282B62826}"/>
    <cellStyle name="Style 1 5" xfId="4256" xr:uid="{CBAD195B-D931-4700-9F9D-FA709FF26374}"/>
    <cellStyle name="Style 1 5 2" xfId="5629" xr:uid="{538D7EA9-FD87-46CB-8640-4900C370AF29}"/>
    <cellStyle name="Style 1 6" xfId="4257" xr:uid="{6B1A52C6-3C12-4B7C-A5F4-459B7C26D387}"/>
    <cellStyle name="Style 1 6 2" xfId="5630" xr:uid="{1DA7381B-B509-4674-A273-F420A0A55B47}"/>
    <cellStyle name="Style 1 7" xfId="4258" xr:uid="{5B2E4D66-276D-4475-A50D-0CD6D5D779D7}"/>
    <cellStyle name="Style 1 7 2" xfId="5631" xr:uid="{2C20AE77-DFC1-44DD-9B1B-57559A4369A2}"/>
    <cellStyle name="Style 1 8" xfId="4259" xr:uid="{0E102B6A-9948-4FDE-9506-A0F6997D958C}"/>
    <cellStyle name="Style 1 8 2" xfId="5632" xr:uid="{227EDE53-5D92-4313-BE19-24E05E17678F}"/>
    <cellStyle name="Style 1 9" xfId="4260" xr:uid="{3A35218C-878C-4B78-8E57-848524FE84FA}"/>
    <cellStyle name="Style 1 9 2" xfId="5633" xr:uid="{A20EB1EC-4CA7-463F-BF9A-328CDC600CC8}"/>
    <cellStyle name="Title" xfId="15" builtinId="15" customBuiltin="1"/>
    <cellStyle name="Title 10" xfId="1849" xr:uid="{7B51B0C2-8810-4CA3-B665-FFF31D7DA268}"/>
    <cellStyle name="Title 10 2" xfId="4262" xr:uid="{DD0E561B-789B-4695-990C-62C3D22C0657}"/>
    <cellStyle name="Title 11" xfId="1850" xr:uid="{A361A2B8-089A-4F82-A5D7-3285BF0D9804}"/>
    <cellStyle name="Title 11 2" xfId="4263" xr:uid="{C27EF691-20BB-425B-A1C9-856C5F9FF84A}"/>
    <cellStyle name="Title 12" xfId="1851" xr:uid="{D9931135-2B3C-4715-AD72-9CC10B4FC202}"/>
    <cellStyle name="Title 12 2" xfId="4264" xr:uid="{6775B781-18FF-4206-AE64-28C82203EDC8}"/>
    <cellStyle name="Title 13" xfId="1852" xr:uid="{E28F1971-7B39-4DF0-84F8-653BA15416E0}"/>
    <cellStyle name="Title 13 2" xfId="4265" xr:uid="{37D1D4BB-5539-4BBF-8082-567BE1A5190E}"/>
    <cellStyle name="Title 14" xfId="1853" xr:uid="{B5A20073-0C56-4AB5-A793-4DB21F5DA0B3}"/>
    <cellStyle name="Title 14 2" xfId="4266" xr:uid="{250B372A-340D-4F60-98BE-AC45ABFBB808}"/>
    <cellStyle name="Title 15" xfId="1854" xr:uid="{F673B080-6084-43DF-9D8A-A279C3BBF80D}"/>
    <cellStyle name="Title 15 2" xfId="4267" xr:uid="{93F38CAB-6B26-4A93-A0DA-78F04691489C}"/>
    <cellStyle name="Title 16" xfId="1855" xr:uid="{D131ACF4-77F9-4400-9719-C10CFB66F852}"/>
    <cellStyle name="Title 16 2" xfId="4268" xr:uid="{7607A08A-B5F6-43B4-BDD2-5B529E6DD20D}"/>
    <cellStyle name="Title 17" xfId="1856" xr:uid="{2D626B9B-2585-4595-9825-0EB9289B00D5}"/>
    <cellStyle name="Title 17 2" xfId="4269" xr:uid="{49467C61-9458-4C49-BC17-CEA3CE68EEEF}"/>
    <cellStyle name="Title 18" xfId="1857" xr:uid="{36F9F6D3-ECF0-4854-AB58-798B1C909E6E}"/>
    <cellStyle name="Title 18 2" xfId="4270" xr:uid="{150EE6D8-2D9B-4C91-B1C3-CE7CFF17C57D}"/>
    <cellStyle name="Title 19" xfId="4271" xr:uid="{25C6653E-5401-45A2-AD86-91BA22130756}"/>
    <cellStyle name="Title 2" xfId="1858" xr:uid="{2503627D-E719-456F-B570-8CC164F1BDA5}"/>
    <cellStyle name="Title 2 10" xfId="1859" xr:uid="{75421A22-3F92-4D14-B69D-6D47939CEFD9}"/>
    <cellStyle name="Title 2 11" xfId="1860" xr:uid="{6923FAF1-3D28-48E9-A930-08C189549C76}"/>
    <cellStyle name="Title 2 12" xfId="4272" xr:uid="{B6093BCF-5D2C-49D2-8297-57C6265F36F6}"/>
    <cellStyle name="Title 2 13" xfId="5635" xr:uid="{A57735A1-C21A-455D-8411-EEC95560A514}"/>
    <cellStyle name="Title 2 2" xfId="1861" xr:uid="{2E3B3926-6802-4D7F-8BE9-6DCA5C62C2EC}"/>
    <cellStyle name="Title 2 2 2" xfId="4274" xr:uid="{23FC0A79-1B64-45BF-A2C8-39CF41ED8B93}"/>
    <cellStyle name="Title 2 2 2 2" xfId="5637" xr:uid="{AC758AE8-8910-416B-AC21-69D05450CF4B}"/>
    <cellStyle name="Title 2 2 3" xfId="4275" xr:uid="{5A2B7E9C-5AF7-40D3-BF9F-828070916FB5}"/>
    <cellStyle name="Title 2 2 3 2" xfId="5638" xr:uid="{12DFFCC0-DFA9-42BC-8EF7-E4FAF2061AA2}"/>
    <cellStyle name="Title 2 2 4" xfId="4276" xr:uid="{857856EB-91BA-4F13-B837-F13721D61E98}"/>
    <cellStyle name="Title 2 2 4 2" xfId="5639" xr:uid="{13381F55-24D8-4459-BEA8-B09E8C3AD2AE}"/>
    <cellStyle name="Title 2 2 5" xfId="4277" xr:uid="{13AFEB34-9C6F-4EFB-BB4E-92F572F767B5}"/>
    <cellStyle name="Title 2 2 5 2" xfId="5640" xr:uid="{3532A2FD-95D2-45B4-9D30-E997DA98903A}"/>
    <cellStyle name="Title 2 2 6" xfId="4278" xr:uid="{8E2D085C-5CAE-4AEC-AFF9-165D732DEF97}"/>
    <cellStyle name="Title 2 2 6 2" xfId="5641" xr:uid="{2232BB98-8FEF-4DE9-9450-B456D8194DB2}"/>
    <cellStyle name="Title 2 2 7" xfId="4273" xr:uid="{276C037D-3A85-4963-934D-FF2A1A7DD551}"/>
    <cellStyle name="Title 2 2 8" xfId="5636" xr:uid="{4195145C-2023-4317-AEE5-BF58F03876B3}"/>
    <cellStyle name="Title 2 3" xfId="1862" xr:uid="{90A3A8EA-776C-41BD-9103-585260BEACCB}"/>
    <cellStyle name="Title 2 3 2" xfId="4279" xr:uid="{A57F5862-990C-4F71-AA2E-F915545B5396}"/>
    <cellStyle name="Title 2 3 3" xfId="5642" xr:uid="{7358E457-3A40-4CB4-ABE0-812708F4C77B}"/>
    <cellStyle name="Title 2 4" xfId="1863" xr:uid="{A43DD447-F9CD-422B-836F-9531F4F479DE}"/>
    <cellStyle name="Title 2 4 2" xfId="4281" xr:uid="{EC3819F5-F81D-42E6-9D22-8F36E5301BE2}"/>
    <cellStyle name="Title 2 4 3" xfId="4280" xr:uid="{E826BFA4-E075-4861-8E87-72084588F9BC}"/>
    <cellStyle name="Title 2 4 4" xfId="5643" xr:uid="{2CD7D595-847D-4AEE-858D-0F5B95F721E7}"/>
    <cellStyle name="Title 2 5" xfId="1864" xr:uid="{86A69820-45EE-42B1-B9D3-E5E79EE9FD7B}"/>
    <cellStyle name="Title 2 5 2" xfId="4282" xr:uid="{979821ED-C3CA-4FCD-AB13-4417677B716B}"/>
    <cellStyle name="Title 2 5 3" xfId="5644" xr:uid="{4A6E6D92-DBA0-49CA-BB66-1E13F438FAF8}"/>
    <cellStyle name="Title 2 6" xfId="1865" xr:uid="{E9803E65-0D6F-4B77-9541-702F59C2DF05}"/>
    <cellStyle name="Title 2 6 2" xfId="4283" xr:uid="{7B242D95-6F4D-4D48-9B94-4222CC9C1BC8}"/>
    <cellStyle name="Title 2 6 3" xfId="5645" xr:uid="{A848BE03-431D-4450-ABB4-9D0E7A72C3E3}"/>
    <cellStyle name="Title 2 7" xfId="1866" xr:uid="{AB659FA1-2907-42AD-BFA0-8BE259F09851}"/>
    <cellStyle name="Title 2 7 2" xfId="4284" xr:uid="{FD2FC397-A369-42B4-B4EF-4F40CC7D6A32}"/>
    <cellStyle name="Title 2 7 3" xfId="5646" xr:uid="{A8A368F4-FF87-47A7-9EF7-BD6C1CD94AE5}"/>
    <cellStyle name="Title 2 8" xfId="1867" xr:uid="{D41E3222-5C6A-40F3-9E7F-7E1A3CDC7E19}"/>
    <cellStyle name="Title 2 8 2" xfId="4285" xr:uid="{CEA94700-EBC3-4733-8BA5-D2ACF2856423}"/>
    <cellStyle name="Title 2 8 3" xfId="5647" xr:uid="{704836D8-047F-4101-8495-DDC56C495A08}"/>
    <cellStyle name="Title 2 9" xfId="1868" xr:uid="{D1263A5A-C7F0-4496-9AA2-464C358527D8}"/>
    <cellStyle name="Title 2 9 2" xfId="4286" xr:uid="{6E716493-EF67-457F-9FB2-09D0DE7D620C}"/>
    <cellStyle name="Title 2 9 3" xfId="5648" xr:uid="{D682B778-780B-47E3-A901-525BE31A74A0}"/>
    <cellStyle name="Title 20" xfId="4287" xr:uid="{F50F560D-3D4D-46CD-A935-6586D37FBD18}"/>
    <cellStyle name="Title 21" xfId="4288" xr:uid="{5C5BAD25-96C9-4D4F-8832-EA82B7B8E8B6}"/>
    <cellStyle name="Title 22" xfId="4289" xr:uid="{A84B434C-EA42-44DB-B7CF-177AE938E852}"/>
    <cellStyle name="Title 23" xfId="4290" xr:uid="{6D173877-2177-434A-8DA0-E2EDEC4B67E0}"/>
    <cellStyle name="Title 24" xfId="4291" xr:uid="{33417216-4F80-4A86-8228-56DCEB8FD50C}"/>
    <cellStyle name="Title 25" xfId="4292" xr:uid="{9E922E6D-B076-4992-86E5-C219D2AD1C07}"/>
    <cellStyle name="Title 26" xfId="4293" xr:uid="{E9C9F15B-530D-44F5-80C3-BD33C8BF0D95}"/>
    <cellStyle name="Title 27" xfId="4261" xr:uid="{A763A305-5CEF-43AB-BA84-F729CCBFF393}"/>
    <cellStyle name="Title 28" xfId="5634" xr:uid="{E150B053-204E-443B-91D7-EA2C89BB2582}"/>
    <cellStyle name="Title 29" xfId="5687" xr:uid="{5B0DB5C5-92F2-4216-9A44-063D0EC6896D}"/>
    <cellStyle name="Title 3" xfId="1869" xr:uid="{BB711DF2-7907-4F9F-A5BD-23DD28B2DC39}"/>
    <cellStyle name="Title 3 10" xfId="1870" xr:uid="{D890B75C-A1E3-4FA4-BCD7-091AD59A1F1D}"/>
    <cellStyle name="Title 3 11" xfId="1871" xr:uid="{287E16E7-215B-4C0C-A80A-E86729A7038C}"/>
    <cellStyle name="Title 3 12" xfId="4294" xr:uid="{52582088-00E9-4D22-8DC9-C5C3F91CD443}"/>
    <cellStyle name="Title 3 2" xfId="1872" xr:uid="{406C54E0-F831-4CA4-A130-C7A0412F4352}"/>
    <cellStyle name="Title 3 2 2" xfId="4295" xr:uid="{697A1C8B-B508-4C90-8A0E-0E7247157E4C}"/>
    <cellStyle name="Title 3 2 3" xfId="5649" xr:uid="{CAD1DD9B-FB1C-41CE-9904-288E1F93C391}"/>
    <cellStyle name="Title 3 3" xfId="1873" xr:uid="{372F2193-CD69-4468-9C0A-DEC64C8E70F3}"/>
    <cellStyle name="Title 3 3 2" xfId="4296" xr:uid="{EB4D5536-ECCC-4BA9-9768-91156ADDBE35}"/>
    <cellStyle name="Title 3 3 3" xfId="5650" xr:uid="{F28E0943-42C8-4800-9581-B0A52649E0C0}"/>
    <cellStyle name="Title 3 4" xfId="1874" xr:uid="{F239A0A3-BC79-4164-9782-C94DA12C0D1E}"/>
    <cellStyle name="Title 3 4 2" xfId="4297" xr:uid="{0EECCA04-2769-4113-99C9-E4B0D353F6A7}"/>
    <cellStyle name="Title 3 4 3" xfId="5651" xr:uid="{701E8947-35EF-484C-9EB1-D5046D8ECD75}"/>
    <cellStyle name="Title 3 5" xfId="1875" xr:uid="{0D757AE6-9C68-4734-B60B-52657D9BC4B4}"/>
    <cellStyle name="Title 3 5 2" xfId="4298" xr:uid="{16DFB9A1-4696-4340-9D27-3D55A1DBBB8C}"/>
    <cellStyle name="Title 3 5 3" xfId="5652" xr:uid="{3483A0D6-CF54-4533-9B33-1882E02247D9}"/>
    <cellStyle name="Title 3 6" xfId="1876" xr:uid="{6C231C13-B28F-4D92-B5B2-E63544D3F9E4}"/>
    <cellStyle name="Title 3 6 2" xfId="4299" xr:uid="{5D90A62A-8726-43F4-B7BF-D9DED8109C0F}"/>
    <cellStyle name="Title 3 6 3" xfId="5653" xr:uid="{F06B2A92-8B7F-45D8-89C4-2CFEB84CD9CC}"/>
    <cellStyle name="Title 3 7" xfId="1877" xr:uid="{78956413-E9BE-49EE-90AB-BAD87F64B1EF}"/>
    <cellStyle name="Title 3 8" xfId="1878" xr:uid="{951705FF-CDC3-4C61-A5CC-8E295E0B40ED}"/>
    <cellStyle name="Title 3 9" xfId="1879" xr:uid="{E8EC9FD3-BC43-4645-A652-08B771B9A115}"/>
    <cellStyle name="Title 30" xfId="5730" xr:uid="{D22A2EFA-DB49-4281-97A1-46228AA8989F}"/>
    <cellStyle name="Title 31" xfId="1848" xr:uid="{5F243219-AC61-4A35-B286-FBF353AF96B6}"/>
    <cellStyle name="Title 4" xfId="1880" xr:uid="{17FB7633-1B06-4B21-A01D-9BA90D54C080}"/>
    <cellStyle name="Title 4 2" xfId="4301" xr:uid="{28CFE635-50B0-4FC4-AD6D-2A4EF5B1EBE9}"/>
    <cellStyle name="Title 4 2 2" xfId="5654" xr:uid="{6F29EAC0-C2B5-40C5-83FA-EB592FA95249}"/>
    <cellStyle name="Title 4 3" xfId="4302" xr:uid="{CB5C2EAA-B52A-4104-9405-6941F947D8E0}"/>
    <cellStyle name="Title 4 3 2" xfId="5655" xr:uid="{816E2EC9-3946-499B-B98F-DEF95E52CED5}"/>
    <cellStyle name="Title 4 4" xfId="4303" xr:uid="{3F0C4828-084E-4078-B8A5-58A593719F65}"/>
    <cellStyle name="Title 4 4 2" xfId="5656" xr:uid="{A8ADD6A7-770C-49E9-AA04-6A5D6447EF8D}"/>
    <cellStyle name="Title 4 5" xfId="4304" xr:uid="{6086368F-F038-496A-8FF7-85B84C2CE475}"/>
    <cellStyle name="Title 4 5 2" xfId="5657" xr:uid="{ABA81F8F-69A8-466B-B398-8CF5BA13F420}"/>
    <cellStyle name="Title 4 6" xfId="4305" xr:uid="{38F94D40-AF9C-4F07-97DF-500352534EF2}"/>
    <cellStyle name="Title 4 6 2" xfId="5658" xr:uid="{1581B3D3-6FBA-4E55-88FE-DE5E5BB185EE}"/>
    <cellStyle name="Title 4 7" xfId="4300" xr:uid="{B4CB572E-F975-48D3-83DD-2E1534CAA589}"/>
    <cellStyle name="Title 5" xfId="1881" xr:uid="{F8B3BAF6-1ACE-4D64-8418-F67EF2A20D30}"/>
    <cellStyle name="Title 5 2" xfId="4307" xr:uid="{B982A55A-D7AF-4C9C-9FFF-F42A0E0F70E1}"/>
    <cellStyle name="Title 5 3" xfId="4306" xr:uid="{962E4C2E-AAD7-481D-A856-7EC2796C82C8}"/>
    <cellStyle name="Title 6" xfId="1882" xr:uid="{A14F51BE-9816-4D45-9847-AFC8DA8111AE}"/>
    <cellStyle name="Title 6 2" xfId="4309" xr:uid="{2435D683-58B6-4847-AD4A-A4C4940494A5}"/>
    <cellStyle name="Title 6 3" xfId="4310" xr:uid="{4737C545-DF71-477A-8FED-C48F2FD57E66}"/>
    <cellStyle name="Title 6 4" xfId="4308" xr:uid="{995A2715-6239-41D6-9692-C45C6304399E}"/>
    <cellStyle name="Title 7" xfId="1883" xr:uid="{6ADC5CE4-799B-421E-B653-77C01AB7CDCE}"/>
    <cellStyle name="Title 7 2" xfId="4312" xr:uid="{416DE5FE-F03E-45FA-85C3-2B0B88834FA4}"/>
    <cellStyle name="Title 7 3" xfId="4311" xr:uid="{C10CDA80-2752-4547-A9EC-741AF2987583}"/>
    <cellStyle name="Title 8" xfId="1884" xr:uid="{0D3BDA46-8306-4EAC-B524-6904D0DAD87E}"/>
    <cellStyle name="Title 8 2" xfId="4313" xr:uid="{5506F994-66C5-4995-9529-CE44B845E151}"/>
    <cellStyle name="Title 9" xfId="1885" xr:uid="{F48E986F-E2D9-4D04-84E7-00995F6B5807}"/>
    <cellStyle name="Title 9 2" xfId="4314" xr:uid="{DD801E20-1A2C-4571-8135-00A9554FF0A6}"/>
    <cellStyle name="Total 10" xfId="1887" xr:uid="{FE88CFA5-34D4-47E6-9DCF-B883B074A7E2}"/>
    <cellStyle name="Total 10 10" xfId="27181" xr:uid="{374A3130-9409-4123-B5A2-BD3466137E8F}"/>
    <cellStyle name="Total 10 11" xfId="27498" xr:uid="{DF1603EA-644D-4316-82E0-C5FBAA557C58}"/>
    <cellStyle name="Total 10 2" xfId="4316" xr:uid="{D6B915AD-0351-4D5E-B42A-B8A17ABD266A}"/>
    <cellStyle name="Total 10 3" xfId="6001" xr:uid="{2DC74E56-E0EA-454C-BE59-15F8725848F0}"/>
    <cellStyle name="Total 10 3 2" xfId="6669" xr:uid="{6923A96D-0236-47E8-9A20-6CA18DB69BA9}"/>
    <cellStyle name="Total 10 3 2 2" xfId="10399" xr:uid="{B1E9D3A3-04C4-47D7-B74E-8057A3BB6C76}"/>
    <cellStyle name="Total 10 3 2 2 2" xfId="19845" xr:uid="{8FA4EDC9-4A1F-4C25-B4F1-565801B41C44}"/>
    <cellStyle name="Total 10 3 2 3" xfId="16116" xr:uid="{B45DA9D2-47AF-4BA8-AC9D-CA0C8663A9C2}"/>
    <cellStyle name="Total 10 3 3" xfId="9730" xr:uid="{B05AA22D-D49C-4E86-8C83-4C889FDF4615}"/>
    <cellStyle name="Total 10 3 3 2" xfId="19175" xr:uid="{3FEB60A3-542C-4CFE-8307-E39810B8CD1B}"/>
    <cellStyle name="Total 10 3 4" xfId="15446" xr:uid="{FA93B233-B5A1-4118-8084-D40EAABBE56A}"/>
    <cellStyle name="Total 10 3 5" xfId="28179" xr:uid="{253858C1-4B78-40A6-B4DD-4347EF7A7BCE}"/>
    <cellStyle name="Total 10 3 6" xfId="26849" xr:uid="{5C61D985-B851-4009-81F1-7A7510F09598}"/>
    <cellStyle name="Total 10 3 7" xfId="26980" xr:uid="{685A71A5-5318-4B19-A0CB-2BBA725FA7DF}"/>
    <cellStyle name="Total 10 3 8" xfId="28713" xr:uid="{415AA887-66A8-4926-9506-60763DCC4977}"/>
    <cellStyle name="Total 10 4" xfId="7232" xr:uid="{33022327-9D88-42A7-A3E5-787CB51E193A}"/>
    <cellStyle name="Total 10 4 2" xfId="10961" xr:uid="{32E0A51B-84F8-4A5A-9A2B-2952D7E1F7F1}"/>
    <cellStyle name="Total 10 4 2 2" xfId="20408" xr:uid="{990290AD-9F6D-44E5-A0D6-BDCDA77C1F81}"/>
    <cellStyle name="Total 10 4 2 3" xfId="24832" xr:uid="{DB6C575A-9354-4CDE-917A-31C396412273}"/>
    <cellStyle name="Total 10 4 3" xfId="12967" xr:uid="{F397FE4B-BD0E-4544-93E1-6761708CFA1E}"/>
    <cellStyle name="Total 10 4 3 2" xfId="22414" xr:uid="{EE140D4E-85AD-47C4-AAA0-FA471A7FF0E9}"/>
    <cellStyle name="Total 10 4 4" xfId="16679" xr:uid="{D0EAA1AB-F218-4473-B3A9-6969795CB7D5}"/>
    <cellStyle name="Total 10 5" xfId="7955" xr:uid="{79AECECC-A3E5-4284-9EF3-3E5D8155C579}"/>
    <cellStyle name="Total 10 5 2" xfId="11607" xr:uid="{899CBADE-162D-4E54-8154-B721247DA320}"/>
    <cellStyle name="Total 10 5 2 2" xfId="21054" xr:uid="{FE0BEF2C-984D-48DE-8CBF-B1B1F7FA7B44}"/>
    <cellStyle name="Total 10 5 2 3" xfId="25472" xr:uid="{9CF2707A-D058-4149-B48E-5311366C6B01}"/>
    <cellStyle name="Total 10 5 3" xfId="13682" xr:uid="{7A4B3BFF-9446-4146-BB72-EA9BF4FBC9E6}"/>
    <cellStyle name="Total 10 5 3 2" xfId="23129" xr:uid="{1E7690A4-1C31-42E4-B7EF-25A3622242DA}"/>
    <cellStyle name="Total 10 5 4" xfId="17400" xr:uid="{4C1F2FE2-B31F-4A90-92A0-727034A66070}"/>
    <cellStyle name="Total 10 6" xfId="8762" xr:uid="{C8B057D8-5A70-473F-85D4-AD04FFE2894F}"/>
    <cellStyle name="Total 10 6 2" xfId="12280" xr:uid="{C5BA616E-3E03-42AB-9B7F-EB6CC6F56852}"/>
    <cellStyle name="Total 10 6 2 2" xfId="21727" xr:uid="{FFB28D2F-0365-483B-A9BD-1BC5B51E147A}"/>
    <cellStyle name="Total 10 6 2 3" xfId="26121" xr:uid="{9ED6EE14-7F8B-41B3-A523-71ABAC926086}"/>
    <cellStyle name="Total 10 6 3" xfId="14465" xr:uid="{1228963C-F6E7-430D-B914-20D64462CAFD}"/>
    <cellStyle name="Total 10 6 3 2" xfId="23912" xr:uid="{DFC3B5CA-3DF7-4B2C-A795-1D41A1C7B09E}"/>
    <cellStyle name="Total 10 6 4" xfId="18207" xr:uid="{44D0E7AC-241C-4562-9619-9F5FE1E42E0D}"/>
    <cellStyle name="Total 10 7" xfId="8951" xr:uid="{5C714FF1-EAB1-4B3E-9152-B9C8AFFAAFD7}"/>
    <cellStyle name="Total 10 7 2" xfId="12438" xr:uid="{8CBFAC85-9D06-4CC6-83CC-2746B44FE59B}"/>
    <cellStyle name="Total 10 7 2 2" xfId="21885" xr:uid="{1478EACC-775A-4B66-A27E-4D174C06DD3A}"/>
    <cellStyle name="Total 10 7 2 3" xfId="26277" xr:uid="{BFB1D792-DDF2-4DFD-B57D-710C8AA7BEDE}"/>
    <cellStyle name="Total 10 7 3" xfId="14652" xr:uid="{19C08CCB-04F3-4EBB-93AF-19734067945D}"/>
    <cellStyle name="Total 10 7 3 2" xfId="24099" xr:uid="{5ABE7ED6-B608-4FCE-A231-9B061B0FBACB}"/>
    <cellStyle name="Total 10 7 4" xfId="18396" xr:uid="{F45CF342-3566-47B6-8FFA-D603527586CE}"/>
    <cellStyle name="Total 10 8" xfId="8420" xr:uid="{E341074B-A9DA-4895-908A-AC23E94D7A5B}"/>
    <cellStyle name="Total 10 8 2" xfId="11995" xr:uid="{7BC015BA-418D-43C2-9D2B-18DA36468BE8}"/>
    <cellStyle name="Total 10 8 2 2" xfId="21442" xr:uid="{19E7D093-DA69-4795-BA04-190466BFFD0F}"/>
    <cellStyle name="Total 10 8 2 3" xfId="25847" xr:uid="{1285151D-A74F-42AE-99B2-C5CAD8279EB3}"/>
    <cellStyle name="Total 10 8 3" xfId="14134" xr:uid="{E0820ED3-A202-4163-BF1C-49704C3E4AA5}"/>
    <cellStyle name="Total 10 8 3 2" xfId="23581" xr:uid="{3DF9777F-01ED-4AB1-997B-2C05FC3A2C8D}"/>
    <cellStyle name="Total 10 8 4" xfId="17865" xr:uid="{1D28A7B1-96B5-459F-881D-30B9C36EB731}"/>
    <cellStyle name="Total 10 9" xfId="8876" xr:uid="{D94387B0-97F8-4019-87BE-FFC059A5E275}"/>
    <cellStyle name="Total 10 9 2" xfId="14577" xr:uid="{F5FAEFAD-8471-47F0-B581-7B909CAE2436}"/>
    <cellStyle name="Total 10 9 2 2" xfId="24024" xr:uid="{7725AD82-474D-4145-B6C1-D9E97542E96C}"/>
    <cellStyle name="Total 10 9 3" xfId="18321" xr:uid="{82A27BCA-DD25-4C9B-8641-5B58AEFBF7F0}"/>
    <cellStyle name="Total 11" xfId="1888" xr:uid="{30F13726-B3F2-46A1-AB1A-67025EF06DF0}"/>
    <cellStyle name="Total 11 10" xfId="27182" xr:uid="{9FF0D388-3615-4C36-AA3C-AC0F7ACE186C}"/>
    <cellStyle name="Total 11 11" xfId="27013" xr:uid="{06DB699B-56F3-4514-B328-82555A143395}"/>
    <cellStyle name="Total 11 2" xfId="4317" xr:uid="{955C4496-325B-41D8-A973-B159C9A29D78}"/>
    <cellStyle name="Total 11 3" xfId="6002" xr:uid="{01A5EABA-51BA-4DE8-B81D-9ED82348E016}"/>
    <cellStyle name="Total 11 3 2" xfId="6670" xr:uid="{9CF90CFE-DCD7-4A3B-86A3-B2F5C31B47F0}"/>
    <cellStyle name="Total 11 3 2 2" xfId="10400" xr:uid="{1DE239B2-25E4-4273-A692-F51EA05A5945}"/>
    <cellStyle name="Total 11 3 2 2 2" xfId="19846" xr:uid="{58BD1713-B767-4C57-AB18-12ABC8265306}"/>
    <cellStyle name="Total 11 3 2 3" xfId="16117" xr:uid="{B0A022A5-04D2-4738-B231-F02C17716FB2}"/>
    <cellStyle name="Total 11 3 3" xfId="9731" xr:uid="{A48484F6-EE31-408B-87AC-44655BC1CE9E}"/>
    <cellStyle name="Total 11 3 3 2" xfId="19176" xr:uid="{9B46E037-CD4B-4978-B934-681A5EC3432D}"/>
    <cellStyle name="Total 11 3 4" xfId="15447" xr:uid="{9862C812-EE9D-4B74-81BC-EAAC7A9D677E}"/>
    <cellStyle name="Total 11 3 5" xfId="28180" xr:uid="{122A1F3E-9F3A-4642-95C9-402ABF738D2A}"/>
    <cellStyle name="Total 11 3 6" xfId="27475" xr:uid="{878DAFAE-609E-4008-87B2-704BC5D99927}"/>
    <cellStyle name="Total 11 3 7" xfId="27546" xr:uid="{A1C15C64-33E0-4742-B9E8-8C0823A345EA}"/>
    <cellStyle name="Total 11 3 8" xfId="28714" xr:uid="{8F59D83F-475C-434E-A91D-D194B6E9246D}"/>
    <cellStyle name="Total 11 4" xfId="7231" xr:uid="{ADFE30B1-EB7D-4BAC-95F9-8D4309D3C37C}"/>
    <cellStyle name="Total 11 4 2" xfId="10960" xr:uid="{48081717-9BD1-49B5-8522-337BC95F30E0}"/>
    <cellStyle name="Total 11 4 2 2" xfId="20407" xr:uid="{E039152A-F74D-4260-80B6-64EFB4E89E9A}"/>
    <cellStyle name="Total 11 4 2 3" xfId="24831" xr:uid="{BA4CD65A-5CA3-4C77-BD82-1702C233B143}"/>
    <cellStyle name="Total 11 4 3" xfId="12966" xr:uid="{4D549BA6-FB33-4E47-84A2-CB4EE8525266}"/>
    <cellStyle name="Total 11 4 3 2" xfId="22413" xr:uid="{4B49A26A-92D2-40CB-9AD1-75BA9AD92128}"/>
    <cellStyle name="Total 11 4 4" xfId="16678" xr:uid="{FA84A675-936B-4C86-955F-DEFFC53B71C0}"/>
    <cellStyle name="Total 11 5" xfId="7954" xr:uid="{F3F4640F-8B08-48F2-8C1C-0D03096EE3CC}"/>
    <cellStyle name="Total 11 5 2" xfId="11606" xr:uid="{3078561F-EDB8-4188-82FE-0158CA3E6335}"/>
    <cellStyle name="Total 11 5 2 2" xfId="21053" xr:uid="{606BD520-6CF1-47F0-B607-C29CC89B4ADE}"/>
    <cellStyle name="Total 11 5 2 3" xfId="25471" xr:uid="{04F5400F-1327-4D66-8FFA-C48038AD1C8C}"/>
    <cellStyle name="Total 11 5 3" xfId="13681" xr:uid="{7DC981F4-E057-4BDB-B091-59F806ADBFC9}"/>
    <cellStyle name="Total 11 5 3 2" xfId="23128" xr:uid="{C022A250-D8F4-484D-90DA-629EEB41675D}"/>
    <cellStyle name="Total 11 5 4" xfId="17399" xr:uid="{C2E5CE3B-356A-4387-9577-C59066189439}"/>
    <cellStyle name="Total 11 6" xfId="9077" xr:uid="{115B3E75-FDD7-4CB8-A811-CAFE899EF7CC}"/>
    <cellStyle name="Total 11 6 2" xfId="12559" xr:uid="{A197FB7B-1A4B-4E1B-A0AA-5521F138CE14}"/>
    <cellStyle name="Total 11 6 2 2" xfId="22006" xr:uid="{2399DB0F-3B75-4FD1-821B-497D5BBBFC1C}"/>
    <cellStyle name="Total 11 6 2 3" xfId="26398" xr:uid="{17A35548-68B9-4F2B-8D51-F5CBA9855566}"/>
    <cellStyle name="Total 11 6 3" xfId="14778" xr:uid="{F8EEB928-6722-4438-BC2A-D34A85162689}"/>
    <cellStyle name="Total 11 6 3 2" xfId="24225" xr:uid="{1A850A3E-B715-463F-A4F1-A19292E40495}"/>
    <cellStyle name="Total 11 6 4" xfId="18522" xr:uid="{44061A48-0785-4880-9723-A6C1966122B1}"/>
    <cellStyle name="Total 11 7" xfId="8845" xr:uid="{259FD9DC-9678-4A39-A0E2-705EAA6882FA}"/>
    <cellStyle name="Total 11 7 2" xfId="12351" xr:uid="{E8939EB6-A2F5-4583-8EE0-F5B1B6B68B79}"/>
    <cellStyle name="Total 11 7 2 2" xfId="21798" xr:uid="{5079CE09-3212-4847-B498-9BB417328F3B}"/>
    <cellStyle name="Total 11 7 2 3" xfId="26190" xr:uid="{449EB0BF-8CFE-4EFC-82E8-2756029D328D}"/>
    <cellStyle name="Total 11 7 3" xfId="14546" xr:uid="{DD1161B3-1CD9-4013-8546-74B95A4CF609}"/>
    <cellStyle name="Total 11 7 3 2" xfId="23993" xr:uid="{4F57A4A6-5795-4FCB-9CB8-3D70B9888764}"/>
    <cellStyle name="Total 11 7 4" xfId="18290" xr:uid="{B95BAA4D-10B4-4EE5-920D-E83A87FF7C5D}"/>
    <cellStyle name="Total 11 8" xfId="9125" xr:uid="{241480D4-33A7-467E-8CFF-1A7A4ACB9A4E}"/>
    <cellStyle name="Total 11 8 2" xfId="12597" xr:uid="{2DC9DBB2-3254-4999-8D04-F2D579AFC5A2}"/>
    <cellStyle name="Total 11 8 2 2" xfId="22044" xr:uid="{C2391D33-C56C-4586-B66F-6C192187724C}"/>
    <cellStyle name="Total 11 8 2 3" xfId="26436" xr:uid="{EB024403-ADA4-4260-AE93-D814CA1A1F81}"/>
    <cellStyle name="Total 11 8 3" xfId="14826" xr:uid="{51F69A10-451E-4E78-AF74-59F7385401CD}"/>
    <cellStyle name="Total 11 8 3 2" xfId="24273" xr:uid="{63EB4B73-E8FD-403A-98A0-8CF2DD9D1578}"/>
    <cellStyle name="Total 11 8 4" xfId="18570" xr:uid="{8A03BEC8-9298-4E2F-97C8-20029E5625E2}"/>
    <cellStyle name="Total 11 9" xfId="7817" xr:uid="{2481099E-3D24-437D-BFC8-F6E229976299}"/>
    <cellStyle name="Total 11 9 2" xfId="13545" xr:uid="{C438C64A-7042-4750-AA31-7BED67A14969}"/>
    <cellStyle name="Total 11 9 2 2" xfId="22992" xr:uid="{AFD91B8B-B95C-4810-BAB9-46142A7C8251}"/>
    <cellStyle name="Total 11 9 3" xfId="17262" xr:uid="{03DFF689-B417-4705-8F5E-B74D56EAF532}"/>
    <cellStyle name="Total 12" xfId="1889" xr:uid="{E5B38A5E-954C-4818-9077-17AF29E1FAEA}"/>
    <cellStyle name="Total 12 10" xfId="27183" xr:uid="{D3F39EC6-0D2C-4579-B444-92EFB0261FBB}"/>
    <cellStyle name="Total 12 11" xfId="27496" xr:uid="{A5F0CC44-DAB9-4220-A287-FB0BE309EBF7}"/>
    <cellStyle name="Total 12 2" xfId="4318" xr:uid="{4372F5F5-9675-4581-A3B0-FC0F4B8CDB4D}"/>
    <cellStyle name="Total 12 3" xfId="6003" xr:uid="{73234800-D43E-4FC2-915E-709EAA5ACE75}"/>
    <cellStyle name="Total 12 3 2" xfId="6671" xr:uid="{20129A0E-6003-47F1-95BB-549761453CB0}"/>
    <cellStyle name="Total 12 3 2 2" xfId="10401" xr:uid="{5FFD6829-54AA-43DA-A175-80DAF4A3AAAC}"/>
    <cellStyle name="Total 12 3 2 2 2" xfId="19847" xr:uid="{B36F3D32-7BB8-480F-853E-C3871AA26851}"/>
    <cellStyle name="Total 12 3 2 3" xfId="16118" xr:uid="{ED95AC64-E52A-44A7-8AC5-8553EE55A76B}"/>
    <cellStyle name="Total 12 3 3" xfId="9732" xr:uid="{70620090-1677-491F-B51E-B83B6C5B38F8}"/>
    <cellStyle name="Total 12 3 3 2" xfId="19177" xr:uid="{64B53777-8EBE-4496-80DD-CD3F686F6E25}"/>
    <cellStyle name="Total 12 3 4" xfId="15448" xr:uid="{23332764-5FFA-44AA-BFA2-439F1AB06E23}"/>
    <cellStyle name="Total 12 3 5" xfId="28181" xr:uid="{11F57D63-5103-4085-834A-4B550929FB90}"/>
    <cellStyle name="Total 12 3 6" xfId="26995" xr:uid="{C539CFF4-7FD4-4CFD-A1B8-21DB46D538A6}"/>
    <cellStyle name="Total 12 3 7" xfId="27564" xr:uid="{CFDBEB4B-5115-4A30-AE99-53C1489035D8}"/>
    <cellStyle name="Total 12 3 8" xfId="28715" xr:uid="{404BFB1B-ACA6-4638-8A67-3BE6903637E2}"/>
    <cellStyle name="Total 12 4" xfId="7230" xr:uid="{E4F1A795-5D5F-430C-960F-F44BA0A21DEA}"/>
    <cellStyle name="Total 12 4 2" xfId="10959" xr:uid="{CD53B9C0-06FB-4C27-875E-7F7876E3B1CC}"/>
    <cellStyle name="Total 12 4 2 2" xfId="20406" xr:uid="{3B4C47B1-6CB1-4CFE-9901-75F6BC90C8B2}"/>
    <cellStyle name="Total 12 4 2 3" xfId="24830" xr:uid="{019A64BE-58C1-43B8-B475-A0571834BF50}"/>
    <cellStyle name="Total 12 4 3" xfId="12965" xr:uid="{F71B3FBD-2CA1-4914-B56D-42D0BF862EFF}"/>
    <cellStyle name="Total 12 4 3 2" xfId="22412" xr:uid="{5863D77B-AB1A-444C-9908-5E6C03B12766}"/>
    <cellStyle name="Total 12 4 4" xfId="16677" xr:uid="{DD6F971C-868C-4373-8137-9814D5E8CCF5}"/>
    <cellStyle name="Total 12 5" xfId="7953" xr:uid="{7852CC3D-BDE5-4EA0-9330-C926CCBC241B}"/>
    <cellStyle name="Total 12 5 2" xfId="11605" xr:uid="{E1D02C2C-290C-4B9A-81E0-A9FA224D7151}"/>
    <cellStyle name="Total 12 5 2 2" xfId="21052" xr:uid="{0AF63451-3DA2-4356-878E-6FBEC0B33F10}"/>
    <cellStyle name="Total 12 5 2 3" xfId="25470" xr:uid="{54D73967-4AB2-48B2-98C9-5B643B7B7198}"/>
    <cellStyle name="Total 12 5 3" xfId="13680" xr:uid="{DDF43419-52BD-430C-9061-862461E240A6}"/>
    <cellStyle name="Total 12 5 3 2" xfId="23127" xr:uid="{92C7626D-809C-4FBB-A34A-70420FF38E33}"/>
    <cellStyle name="Total 12 5 4" xfId="17398" xr:uid="{477DA805-04EB-4050-A78D-CC2653C213B3}"/>
    <cellStyle name="Total 12 6" xfId="8339" xr:uid="{FE6D98A9-8361-44C0-A218-334953FE82AD}"/>
    <cellStyle name="Total 12 6 2" xfId="11936" xr:uid="{2F3614FC-D837-453F-82D8-2E206447CB71}"/>
    <cellStyle name="Total 12 6 2 2" xfId="21383" xr:uid="{9D387A27-E841-4A9B-B47E-763935EAD7B8}"/>
    <cellStyle name="Total 12 6 2 3" xfId="25797" xr:uid="{2C936775-DA40-47CA-9DB2-DA4E30EF265D}"/>
    <cellStyle name="Total 12 6 3" xfId="14062" xr:uid="{61BEBFA8-14D7-4BBD-AFAD-499D4634B246}"/>
    <cellStyle name="Total 12 6 3 2" xfId="23509" xr:uid="{894A84EC-C40E-4A16-BA62-F2C0904A6009}"/>
    <cellStyle name="Total 12 6 4" xfId="17784" xr:uid="{39F3DC89-1CC5-461D-A8BB-2BA218DDCDA6}"/>
    <cellStyle name="Total 12 7" xfId="8676" xr:uid="{037C49AB-2C2B-4BC8-8791-C1E5A9ED429C}"/>
    <cellStyle name="Total 12 7 2" xfId="12210" xr:uid="{B0238577-3F85-4A6C-8BF0-8127799B32E0}"/>
    <cellStyle name="Total 12 7 2 2" xfId="21657" xr:uid="{4DC32EFD-9C77-4D63-99D9-416D1BA6362A}"/>
    <cellStyle name="Total 12 7 2 3" xfId="26051" xr:uid="{7F60D54B-2EA7-475E-92ED-3B1AFF5FD3E7}"/>
    <cellStyle name="Total 12 7 3" xfId="14379" xr:uid="{5E39F2E6-8244-4840-A5B0-5A050A4A2482}"/>
    <cellStyle name="Total 12 7 3 2" xfId="23826" xr:uid="{DDF0D01F-0E5B-4936-AA90-98BE8FF726B4}"/>
    <cellStyle name="Total 12 7 4" xfId="18121" xr:uid="{A3D96442-85FF-4059-90E6-06B13D647AAA}"/>
    <cellStyle name="Total 12 8" xfId="8673" xr:uid="{F72F74F8-5F69-4B5F-B2C7-49518B4FCEDF}"/>
    <cellStyle name="Total 12 8 2" xfId="12207" xr:uid="{4FA7B16A-6DB1-4EB9-B55D-3E228639B813}"/>
    <cellStyle name="Total 12 8 2 2" xfId="21654" xr:uid="{9EF1DB9A-3908-4ECF-8189-4CF27F766204}"/>
    <cellStyle name="Total 12 8 2 3" xfId="26048" xr:uid="{84548818-E10A-402E-BE25-F164A0C2B5CF}"/>
    <cellStyle name="Total 12 8 3" xfId="14376" xr:uid="{37D30DA1-964E-4B8F-91E1-1333366CA10E}"/>
    <cellStyle name="Total 12 8 3 2" xfId="23823" xr:uid="{3A043112-DBA7-49B4-8BED-1EBB83E1D3F4}"/>
    <cellStyle name="Total 12 8 4" xfId="18118" xr:uid="{8E6BBECB-BEB5-479D-B209-3D051DE6FEC3}"/>
    <cellStyle name="Total 12 9" xfId="8362" xr:uid="{336222FB-D4F1-456C-8DBD-78725BD5D209}"/>
    <cellStyle name="Total 12 9 2" xfId="14084" xr:uid="{C7021D8D-DFFC-42D9-8A2F-4F90FCDB565A}"/>
    <cellStyle name="Total 12 9 2 2" xfId="23531" xr:uid="{A7AC1C87-76BA-477F-89F8-FADF3EC13914}"/>
    <cellStyle name="Total 12 9 3" xfId="17807" xr:uid="{DB85DAC8-0B44-4EF1-A7DF-5BE4248E57E8}"/>
    <cellStyle name="Total 13" xfId="1890" xr:uid="{39E1D047-2D7E-428E-A5D0-7DB32FEFF3C5}"/>
    <cellStyle name="Total 13 10" xfId="27184" xr:uid="{15E34E27-F6B6-49D9-86BA-94B1414B2AEF}"/>
    <cellStyle name="Total 13 11" xfId="27497" xr:uid="{D2AB624A-9331-4CD0-9DC0-8F73C6071000}"/>
    <cellStyle name="Total 13 2" xfId="4319" xr:uid="{21BE2A89-B1D2-4182-AC9A-C0BC4E99DE66}"/>
    <cellStyle name="Total 13 3" xfId="6004" xr:uid="{0E05FF22-3CFE-406C-BB6B-6BF6D21E8A23}"/>
    <cellStyle name="Total 13 3 2" xfId="6672" xr:uid="{7DDDADAD-09C6-4A48-BDC2-86DBE29BB2E1}"/>
    <cellStyle name="Total 13 3 2 2" xfId="10402" xr:uid="{7361476D-D21C-42A7-8C9E-66CC91A6995F}"/>
    <cellStyle name="Total 13 3 2 2 2" xfId="19848" xr:uid="{8D62DEA6-DD7B-42CF-9119-4A13AD7A0040}"/>
    <cellStyle name="Total 13 3 2 3" xfId="16119" xr:uid="{BD22E8ED-4160-4CE2-B970-D3B589175004}"/>
    <cellStyle name="Total 13 3 3" xfId="9733" xr:uid="{D0ED753E-E84B-436E-BD3E-97F75AFD0269}"/>
    <cellStyle name="Total 13 3 3 2" xfId="19178" xr:uid="{AAB85ABF-8570-4B62-B546-C9C105648D5F}"/>
    <cellStyle name="Total 13 3 4" xfId="15449" xr:uid="{CC908EA2-97E9-4A49-8B30-D8AC43954311}"/>
    <cellStyle name="Total 13 3 5" xfId="28182" xr:uid="{7E16FEAF-20F5-40DB-BB50-5C23CEB4BB43}"/>
    <cellStyle name="Total 13 3 6" xfId="27476" xr:uid="{BC7E6E1F-4965-4561-B3B4-F5DD80A82498}"/>
    <cellStyle name="Total 13 3 7" xfId="27432" xr:uid="{FAF79D52-00E3-4084-B4F4-D6B10DA14C30}"/>
    <cellStyle name="Total 13 3 8" xfId="28716" xr:uid="{6A05CBA3-DCCB-4C4D-8359-906FC8DD0562}"/>
    <cellStyle name="Total 13 4" xfId="7515" xr:uid="{27403B62-7983-4416-A461-AE0A92C123D1}"/>
    <cellStyle name="Total 13 4 2" xfId="11244" xr:uid="{081C4BA8-A183-4E42-AAE0-76605B486C5E}"/>
    <cellStyle name="Total 13 4 2 2" xfId="20691" xr:uid="{E18C91C6-D04C-404E-8297-B01727659FC3}"/>
    <cellStyle name="Total 13 4 2 3" xfId="25115" xr:uid="{FD127D14-E7CD-47AE-91F1-B6C9F202BABE}"/>
    <cellStyle name="Total 13 4 3" xfId="13250" xr:uid="{FD582A37-6ADC-4552-9AF3-D8FE18867956}"/>
    <cellStyle name="Total 13 4 3 2" xfId="22697" xr:uid="{7D3F8A19-EEE8-44CB-914A-EF56FC055FBE}"/>
    <cellStyle name="Total 13 4 4" xfId="16962" xr:uid="{241488F1-D5EF-426B-B576-A14D697D585F}"/>
    <cellStyle name="Total 13 5" xfId="8557" xr:uid="{93D4E3D7-86E3-45FF-A725-0B7730743E0F}"/>
    <cellStyle name="Total 13 5 2" xfId="12108" xr:uid="{69482CCA-A9AB-46D2-903A-D89DA9C4AEFF}"/>
    <cellStyle name="Total 13 5 2 2" xfId="21555" xr:uid="{50F9EE16-5FBD-41CC-87AB-EF7C74010D54}"/>
    <cellStyle name="Total 13 5 2 3" xfId="25949" xr:uid="{109DF196-65A5-4614-B826-B1C7BD4F4876}"/>
    <cellStyle name="Total 13 5 3" xfId="14260" xr:uid="{96FAE78C-7A64-4E11-8B2A-93ADB71CC621}"/>
    <cellStyle name="Total 13 5 3 2" xfId="23707" xr:uid="{3D90B4F8-6880-4172-AA04-FD1679BDEE78}"/>
    <cellStyle name="Total 13 5 4" xfId="18002" xr:uid="{9C9A7365-6AA0-4823-ACF5-6E3D72D04A4F}"/>
    <cellStyle name="Total 13 6" xfId="7791" xr:uid="{10F520F1-7C22-4A45-AC82-26613FDD2CD5}"/>
    <cellStyle name="Total 13 6 2" xfId="11465" xr:uid="{F67F948E-BFB8-4C5C-907F-66030C09BC24}"/>
    <cellStyle name="Total 13 6 2 2" xfId="20912" xr:uid="{A6B20B03-3C87-44F7-86C2-38922C26D987}"/>
    <cellStyle name="Total 13 6 2 3" xfId="25331" xr:uid="{23B5B609-D03C-453C-A3CE-F23FEA508728}"/>
    <cellStyle name="Total 13 6 3" xfId="13519" xr:uid="{069943F8-75C9-4BAE-8841-1C10751DF51F}"/>
    <cellStyle name="Total 13 6 3 2" xfId="22966" xr:uid="{F2F180B6-80AA-472C-A895-3759A5F3C51C}"/>
    <cellStyle name="Total 13 6 4" xfId="17236" xr:uid="{8101FE30-8879-459A-91E7-C567B7A0A513}"/>
    <cellStyle name="Total 13 7" xfId="8458" xr:uid="{60E01350-0E59-41D9-800C-95C878439B44}"/>
    <cellStyle name="Total 13 7 2" xfId="12025" xr:uid="{DF3E22DA-2FBA-4406-B51B-E254FECFF4A5}"/>
    <cellStyle name="Total 13 7 2 2" xfId="21472" xr:uid="{84BB4896-73BC-4863-B8F5-B4EB5ADC0DE9}"/>
    <cellStyle name="Total 13 7 2 3" xfId="25867" xr:uid="{DA701A94-967D-49B8-B296-D75C28A6D814}"/>
    <cellStyle name="Total 13 7 3" xfId="14162" xr:uid="{4DCAD77C-7922-4CD1-807E-8C4330160253}"/>
    <cellStyle name="Total 13 7 3 2" xfId="23609" xr:uid="{BA956DF6-884C-486F-AA54-714C612DCABA}"/>
    <cellStyle name="Total 13 7 4" xfId="17903" xr:uid="{A016C671-06E6-41C4-802A-E476723FFD95}"/>
    <cellStyle name="Total 13 8" xfId="8211" xr:uid="{3EFA2F67-577F-452A-BB47-66DD5CD4C90E}"/>
    <cellStyle name="Total 13 8 2" xfId="11821" xr:uid="{1EE9AA1D-70E7-4880-BAB2-134E91947FA6}"/>
    <cellStyle name="Total 13 8 2 2" xfId="21268" xr:uid="{50A6C77A-C1CA-438A-848E-DE1F8D0FA05B}"/>
    <cellStyle name="Total 13 8 2 3" xfId="25682" xr:uid="{5EE4B7FA-ED43-43EB-AD46-D555FB11D584}"/>
    <cellStyle name="Total 13 8 3" xfId="13934" xr:uid="{8DF174E9-2CCF-44FF-9C73-7A624BD298F1}"/>
    <cellStyle name="Total 13 8 3 2" xfId="23381" xr:uid="{4DAC887A-A0EC-44DA-B0E5-201B9F681E83}"/>
    <cellStyle name="Total 13 8 4" xfId="17656" xr:uid="{50682347-C4F2-4484-9C3D-B5914E1C4FEE}"/>
    <cellStyle name="Total 13 9" xfId="7679" xr:uid="{0F917785-51C8-4C0E-8778-B9DCDD085065}"/>
    <cellStyle name="Total 13 9 2" xfId="13407" xr:uid="{A42F62DF-20B9-46BF-8A88-B53C89E07A99}"/>
    <cellStyle name="Total 13 9 2 2" xfId="22854" xr:uid="{225DBFDC-BD89-4642-868D-91ED943773E5}"/>
    <cellStyle name="Total 13 9 3" xfId="17124" xr:uid="{387A58EF-6C84-4530-A7B5-E5F27AC7A2DE}"/>
    <cellStyle name="Total 14" xfId="1891" xr:uid="{68021C76-304F-4C84-9A85-E856DFBAE2A6}"/>
    <cellStyle name="Total 14 10" xfId="27185" xr:uid="{5FAB3627-FE5A-479A-A744-D79AB10EB99C}"/>
    <cellStyle name="Total 14 11" xfId="27012" xr:uid="{7AE2F7ED-EA01-4E69-8A76-04128FF6D962}"/>
    <cellStyle name="Total 14 2" xfId="4320" xr:uid="{0223806C-E763-4A9D-8DAB-2EF7FBE7722E}"/>
    <cellStyle name="Total 14 3" xfId="6005" xr:uid="{36026046-3316-4129-9F14-DDA01D252318}"/>
    <cellStyle name="Total 14 3 2" xfId="6673" xr:uid="{5AABB01D-5E70-4B24-8A55-E63EC2343DA2}"/>
    <cellStyle name="Total 14 3 2 2" xfId="10403" xr:uid="{70393EB6-13B8-4CD1-B566-2F973936F9C0}"/>
    <cellStyle name="Total 14 3 2 2 2" xfId="19849" xr:uid="{B7252820-F0EE-4865-AD07-D5209B8E9A15}"/>
    <cellStyle name="Total 14 3 2 3" xfId="16120" xr:uid="{85FC2D84-99B7-44B7-8427-155EEC17A0A9}"/>
    <cellStyle name="Total 14 3 3" xfId="9734" xr:uid="{2172EDE7-7BF7-4B4D-A25C-F8EF1AFBE6F0}"/>
    <cellStyle name="Total 14 3 3 2" xfId="19179" xr:uid="{675800CC-6BE0-4B2F-BF6A-D4CD7C6CA8E6}"/>
    <cellStyle name="Total 14 3 4" xfId="15450" xr:uid="{BC109919-8DEF-4CA7-9450-F7A9D2F2501F}"/>
    <cellStyle name="Total 14 3 5" xfId="28183" xr:uid="{EFD25925-BE90-4FA0-8000-6B3668C3BC46}"/>
    <cellStyle name="Total 14 3 6" xfId="27993" xr:uid="{DADDAF7D-9A94-4B20-97A4-F95D26443A18}"/>
    <cellStyle name="Total 14 3 7" xfId="26839" xr:uid="{B3143BAE-4C08-4164-88EB-D92A7B18C74C}"/>
    <cellStyle name="Total 14 3 8" xfId="28717" xr:uid="{AE59680D-9603-4928-BA79-892D882E907E}"/>
    <cellStyle name="Total 14 4" xfId="7454" xr:uid="{B8DFEDEF-EEC6-47A9-B56A-7F0B6036F02D}"/>
    <cellStyle name="Total 14 4 2" xfId="11183" xr:uid="{16E0B131-DAE7-4633-B43B-C537D7035808}"/>
    <cellStyle name="Total 14 4 2 2" xfId="20630" xr:uid="{8BF483DE-B45C-4C48-8DEE-B997B9BC06B3}"/>
    <cellStyle name="Total 14 4 2 3" xfId="25054" xr:uid="{187DDF26-D087-44F6-8A6E-C079F2EFAF27}"/>
    <cellStyle name="Total 14 4 3" xfId="13189" xr:uid="{3D371CC1-64BF-45D5-BB6F-A7CA4FCBB5F2}"/>
    <cellStyle name="Total 14 4 3 2" xfId="22636" xr:uid="{4ECEBB33-CF14-4008-AE99-D6000987825D}"/>
    <cellStyle name="Total 14 4 4" xfId="16901" xr:uid="{143E639F-909D-4930-A9AD-7740084EC09A}"/>
    <cellStyle name="Total 14 5" xfId="7952" xr:uid="{4A12289A-4754-4AC5-A4BD-5D2366913BF6}"/>
    <cellStyle name="Total 14 5 2" xfId="11604" xr:uid="{A352F368-0397-43DF-B03C-54178A8D362B}"/>
    <cellStyle name="Total 14 5 2 2" xfId="21051" xr:uid="{D3C64E4E-F795-4540-BD5D-24C8B84CC831}"/>
    <cellStyle name="Total 14 5 2 3" xfId="25469" xr:uid="{D79081ED-8FC5-4981-816A-1351AD3C30E1}"/>
    <cellStyle name="Total 14 5 3" xfId="13679" xr:uid="{09773B81-CC0F-4843-BFA4-4972E3E1433E}"/>
    <cellStyle name="Total 14 5 3 2" xfId="23126" xr:uid="{873F1880-5C7C-4750-8569-BFB84B2863DD}"/>
    <cellStyle name="Total 14 5 4" xfId="17397" xr:uid="{5F133C38-4AE8-43AD-B8F6-29225A585884}"/>
    <cellStyle name="Total 14 6" xfId="8627" xr:uid="{DE3BB622-B479-40F9-AEB7-73D19ED65241}"/>
    <cellStyle name="Total 14 6 2" xfId="12175" xr:uid="{EC7D62ED-46D0-48BA-920F-2A8B0E846167}"/>
    <cellStyle name="Total 14 6 2 2" xfId="21622" xr:uid="{90DFA4A7-10BF-4368-B4A2-931BCE749146}"/>
    <cellStyle name="Total 14 6 2 3" xfId="26016" xr:uid="{20F81485-F4D3-434F-8D0A-3E65B3F07E68}"/>
    <cellStyle name="Total 14 6 3" xfId="14330" xr:uid="{6A0789DB-1525-46F2-8DA5-0C58250C0BD8}"/>
    <cellStyle name="Total 14 6 3 2" xfId="23777" xr:uid="{805AE420-6678-494A-B0AD-FF89447CE4A7}"/>
    <cellStyle name="Total 14 6 4" xfId="18072" xr:uid="{52389157-E52A-45F0-A818-91817C9360B5}"/>
    <cellStyle name="Total 14 7" xfId="8597" xr:uid="{7A996AE4-DFCC-4AE4-A379-6B458394893E}"/>
    <cellStyle name="Total 14 7 2" xfId="12146" xr:uid="{F7539F46-F942-4313-9022-40F02B8F0592}"/>
    <cellStyle name="Total 14 7 2 2" xfId="21593" xr:uid="{25467293-BCCE-4368-BAC8-8C8CB6FC5BA1}"/>
    <cellStyle name="Total 14 7 2 3" xfId="25987" xr:uid="{1D167775-C260-47B8-9E4A-85A8DD94F8BD}"/>
    <cellStyle name="Total 14 7 3" xfId="14300" xr:uid="{5B06983B-326F-453A-9D7D-CA571F116920}"/>
    <cellStyle name="Total 14 7 3 2" xfId="23747" xr:uid="{A952DB9D-C15F-4F97-9676-39976EFA7BC3}"/>
    <cellStyle name="Total 14 7 4" xfId="18042" xr:uid="{A76E1D1A-6D0A-40E7-BA57-27DD0B843D68}"/>
    <cellStyle name="Total 14 8" xfId="7790" xr:uid="{C9D0547A-51D3-408C-9649-9F7BF1516CB5}"/>
    <cellStyle name="Total 14 8 2" xfId="11464" xr:uid="{026052E7-4BA7-4966-8A66-9DC4D5D18E89}"/>
    <cellStyle name="Total 14 8 2 2" xfId="20911" xr:uid="{659A7BB3-AB68-499F-AB76-F8B7E700B1C9}"/>
    <cellStyle name="Total 14 8 2 3" xfId="25330" xr:uid="{AAAEBFE5-2385-43AE-B6B9-132E41C6E510}"/>
    <cellStyle name="Total 14 8 3" xfId="13518" xr:uid="{BA784F05-6B52-4DC7-AD3C-AB176D4BB6F5}"/>
    <cellStyle name="Total 14 8 3 2" xfId="22965" xr:uid="{625118B3-1B00-43FF-A822-4ABE09197EE1}"/>
    <cellStyle name="Total 14 8 4" xfId="17235" xr:uid="{0716E8F0-DCC6-4A41-AD08-DEFED9EA45FE}"/>
    <cellStyle name="Total 14 9" xfId="8636" xr:uid="{8718C296-7454-4AC3-A4A5-F9C37D9F6F9B}"/>
    <cellStyle name="Total 14 9 2" xfId="14339" xr:uid="{A54BE39E-DEFE-4253-B15F-E3E70A3BBD9D}"/>
    <cellStyle name="Total 14 9 2 2" xfId="23786" xr:uid="{C9640A5D-7539-415D-A8F3-5A2173FCE0A3}"/>
    <cellStyle name="Total 14 9 3" xfId="18081" xr:uid="{8944B39F-70C4-4FF5-AF34-D6A830FD3F45}"/>
    <cellStyle name="Total 15" xfId="1892" xr:uid="{1A7460E0-E057-4D95-8185-264BC33CDEFF}"/>
    <cellStyle name="Total 15 10" xfId="27186" xr:uid="{8F72ECBE-F4C0-41FF-AB28-21AF2A564933}"/>
    <cellStyle name="Total 15 11" xfId="27490" xr:uid="{A144ADB6-AE42-41AF-931F-5823003A1D1E}"/>
    <cellStyle name="Total 15 2" xfId="4321" xr:uid="{D065EA51-CCE1-4108-BF68-C0D6F1AF08F0}"/>
    <cellStyle name="Total 15 3" xfId="6006" xr:uid="{A242F94B-9B2E-4DC9-8FEA-2B16ED659EBA}"/>
    <cellStyle name="Total 15 3 2" xfId="6674" xr:uid="{A51702B0-1A52-44E8-942C-2DDA11CD10DB}"/>
    <cellStyle name="Total 15 3 2 2" xfId="10404" xr:uid="{1425F20F-3F68-4355-B6C0-6AC5550CC352}"/>
    <cellStyle name="Total 15 3 2 2 2" xfId="19850" xr:uid="{46237613-0D7B-4AEA-9840-ABE496C6AA9B}"/>
    <cellStyle name="Total 15 3 2 3" xfId="16121" xr:uid="{A58B4C2D-FC62-45D1-9F0D-DA24286B2520}"/>
    <cellStyle name="Total 15 3 3" xfId="9735" xr:uid="{F16A71AD-A50A-4DB2-869C-F854709D1702}"/>
    <cellStyle name="Total 15 3 3 2" xfId="19180" xr:uid="{931DF6D6-2F08-4C1E-BB51-4F6143894C9D}"/>
    <cellStyle name="Total 15 3 4" xfId="15451" xr:uid="{3E4B1409-1FA1-413A-820B-13C2D7906E1B}"/>
    <cellStyle name="Total 15 3 5" xfId="28184" xr:uid="{8D42BC41-C3B8-448D-8B0A-680600F0D57D}"/>
    <cellStyle name="Total 15 3 6" xfId="28012" xr:uid="{86993639-9EEE-45C6-B7A9-386AADE8DBD0}"/>
    <cellStyle name="Total 15 3 7" xfId="27781" xr:uid="{A993A773-17B1-4FE2-81D2-C24B9A5E4307}"/>
    <cellStyle name="Total 15 3 8" xfId="28718" xr:uid="{06F2DFD8-91DE-40AC-8360-0E7A1D8AFAFE}"/>
    <cellStyle name="Total 15 4" xfId="7349" xr:uid="{BE278BE2-6838-48F7-A972-D42BA16ABA32}"/>
    <cellStyle name="Total 15 4 2" xfId="11078" xr:uid="{803049F5-72FD-45C1-9440-F3446262FB61}"/>
    <cellStyle name="Total 15 4 2 2" xfId="20525" xr:uid="{205402DD-D3E8-4B93-B253-81A021851CF1}"/>
    <cellStyle name="Total 15 4 2 3" xfId="24949" xr:uid="{658154D0-1F8D-4B38-BAF7-B657ED6EC441}"/>
    <cellStyle name="Total 15 4 3" xfId="13084" xr:uid="{5EAB70A6-61CE-4212-B839-3BB70CA22AEE}"/>
    <cellStyle name="Total 15 4 3 2" xfId="22531" xr:uid="{570B1234-CD3C-4158-BE1E-C5C8A35F3BD0}"/>
    <cellStyle name="Total 15 4 4" xfId="16796" xr:uid="{2793AE48-53FA-40CD-BD6F-D7384B3A3C3A}"/>
    <cellStyle name="Total 15 5" xfId="8997" xr:uid="{788D1535-6AFB-47E3-96BE-42BBAB1AEBC2}"/>
    <cellStyle name="Total 15 5 2" xfId="12479" xr:uid="{00A33EFD-4D4A-4515-A4B6-72EA02018559}"/>
    <cellStyle name="Total 15 5 2 2" xfId="21926" xr:uid="{6F52A301-84DB-4D99-836D-E403194C9253}"/>
    <cellStyle name="Total 15 5 2 3" xfId="26318" xr:uid="{2FBAC546-E964-4A6A-ABD6-B84CDA9A24E3}"/>
    <cellStyle name="Total 15 5 3" xfId="14698" xr:uid="{EF8AF128-8391-4C8D-877A-162A7C40F408}"/>
    <cellStyle name="Total 15 5 3 2" xfId="24145" xr:uid="{3C5138B4-E92C-42CD-99BA-0AD1835117E4}"/>
    <cellStyle name="Total 15 5 4" xfId="18442" xr:uid="{53993A32-8953-4C85-9F15-1D7BCB85037C}"/>
    <cellStyle name="Total 15 6" xfId="8342" xr:uid="{FA20A056-512D-4350-9BB3-B1640BEEE108}"/>
    <cellStyle name="Total 15 6 2" xfId="11939" xr:uid="{9D7F463B-0601-4477-A010-A48B926DC967}"/>
    <cellStyle name="Total 15 6 2 2" xfId="21386" xr:uid="{316C27FE-1662-44C1-8EDF-552056E2334B}"/>
    <cellStyle name="Total 15 6 2 3" xfId="25800" xr:uid="{58856486-2E0D-42A3-94FD-AB6DA41527E7}"/>
    <cellStyle name="Total 15 6 3" xfId="14065" xr:uid="{008BB683-7A4F-49AA-8946-BF5590680C48}"/>
    <cellStyle name="Total 15 6 3 2" xfId="23512" xr:uid="{DFEF8469-1157-438F-8F60-E370C713BB3B}"/>
    <cellStyle name="Total 15 6 4" xfId="17787" xr:uid="{4581F01D-730D-45AA-8E7A-7FEE8E94A247}"/>
    <cellStyle name="Total 15 7" xfId="8786" xr:uid="{C87AEEBE-C896-4226-8F80-068583DB019E}"/>
    <cellStyle name="Total 15 7 2" xfId="12299" xr:uid="{9EFABDF0-1E39-4F2F-95CD-FAFAA1F4D7B4}"/>
    <cellStyle name="Total 15 7 2 2" xfId="21746" xr:uid="{6618EE95-485C-426C-A659-A5E5DD1B0FA5}"/>
    <cellStyle name="Total 15 7 2 3" xfId="26138" xr:uid="{5C7C6BE9-A89E-40E9-8EBE-C59C9552FA29}"/>
    <cellStyle name="Total 15 7 3" xfId="14487" xr:uid="{342413B5-C879-4104-8AB5-84BD6E4093E3}"/>
    <cellStyle name="Total 15 7 3 2" xfId="23934" xr:uid="{237265E1-A2BD-4AEE-9A6B-C93731ABE3BB}"/>
    <cellStyle name="Total 15 7 4" xfId="18231" xr:uid="{E179D201-8AF3-4178-8021-B931D3B9B348}"/>
    <cellStyle name="Total 15 8" xfId="7901" xr:uid="{9D9B5CCC-77BE-4372-B1EF-BE018FD81469}"/>
    <cellStyle name="Total 15 8 2" xfId="11561" xr:uid="{9ED87543-728D-47A4-BE34-5FDAC919E50F}"/>
    <cellStyle name="Total 15 8 2 2" xfId="21008" xr:uid="{71D7CF89-2E13-44D9-93FD-F4106A41C9F5}"/>
    <cellStyle name="Total 15 8 2 3" xfId="25426" xr:uid="{33B4AF3C-8C23-4894-AA5F-945C603CFED2}"/>
    <cellStyle name="Total 15 8 3" xfId="13628" xr:uid="{812E4F00-831E-42C7-A073-BD096ADF5BB7}"/>
    <cellStyle name="Total 15 8 3 2" xfId="23075" xr:uid="{CE6AD610-12A7-474A-92FF-0E95BBC277CC}"/>
    <cellStyle name="Total 15 8 4" xfId="17346" xr:uid="{8C7EB939-B046-40EE-9834-38A2024A8803}"/>
    <cellStyle name="Total 15 9" xfId="7923" xr:uid="{45AADDC2-E87F-4C68-B253-2DA1A369BF72}"/>
    <cellStyle name="Total 15 9 2" xfId="13650" xr:uid="{55A12FB2-FAB6-43A9-A03E-7BF8282AC781}"/>
    <cellStyle name="Total 15 9 2 2" xfId="23097" xr:uid="{A8885CFE-B9F1-4472-B7D6-80A4CDA12176}"/>
    <cellStyle name="Total 15 9 3" xfId="17368" xr:uid="{7292FAF5-D7A5-49A8-A48D-1358E1E110E6}"/>
    <cellStyle name="Total 16" xfId="1893" xr:uid="{7F29DEB4-B930-4D9E-9543-C71C7464231F}"/>
    <cellStyle name="Total 16 10" xfId="27187" xr:uid="{AD8F1EFC-9CF8-4ADA-9A9B-9EDED62F2C50}"/>
    <cellStyle name="Total 16 11" xfId="27844" xr:uid="{BEB5B586-4484-4A34-B517-70836DBCDE3A}"/>
    <cellStyle name="Total 16 2" xfId="4322" xr:uid="{4C5BE129-E176-48A3-8EE5-6CF4CBA6AE0A}"/>
    <cellStyle name="Total 16 3" xfId="6007" xr:uid="{2F7ACE3C-92CA-4F4A-BC7F-80663B38522C}"/>
    <cellStyle name="Total 16 3 2" xfId="6675" xr:uid="{D6E0635F-804B-41E8-972E-7777E7B5C962}"/>
    <cellStyle name="Total 16 3 2 2" xfId="10405" xr:uid="{27C0ADC3-5B76-40F2-992A-9E6089DE499C}"/>
    <cellStyle name="Total 16 3 2 2 2" xfId="19851" xr:uid="{4D1F9E9B-FE1A-48DF-AF58-A8488AE9BE54}"/>
    <cellStyle name="Total 16 3 2 3" xfId="16122" xr:uid="{8C8819B1-B8B3-492F-BA72-6895CAEB036A}"/>
    <cellStyle name="Total 16 3 3" xfId="9736" xr:uid="{A0909224-55DD-46EA-842D-F88C646EB791}"/>
    <cellStyle name="Total 16 3 3 2" xfId="19181" xr:uid="{0BBE9FC1-FF2F-4DED-BB85-50505D11F6CE}"/>
    <cellStyle name="Total 16 3 4" xfId="15452" xr:uid="{F5C24F0D-4F2C-4F29-80B4-39EE26CD4CF5}"/>
    <cellStyle name="Total 16 3 5" xfId="28185" xr:uid="{94252E07-85DB-4FC0-9B28-7D1EBCEDC8C0}"/>
    <cellStyle name="Total 16 3 6" xfId="27477" xr:uid="{9DF237E4-CD4A-4C2A-AD3E-BD8A4C66FF17}"/>
    <cellStyle name="Total 16 3 7" xfId="26810" xr:uid="{106A0F14-D41D-42E4-AC1B-3C65B78AEE65}"/>
    <cellStyle name="Total 16 3 8" xfId="28719" xr:uid="{35390979-4219-47AE-A439-E41F16F3CD03}"/>
    <cellStyle name="Total 16 4" xfId="7364" xr:uid="{CBFDEFEC-5CD7-440C-9D7A-F553E7E32217}"/>
    <cellStyle name="Total 16 4 2" xfId="11093" xr:uid="{96EED3AF-124F-4775-A8E0-8D02C0C421EA}"/>
    <cellStyle name="Total 16 4 2 2" xfId="20540" xr:uid="{98C1F8B8-34D0-45B1-94A5-1C34C27B9315}"/>
    <cellStyle name="Total 16 4 2 3" xfId="24964" xr:uid="{58D256E2-4CE7-4326-BE68-56100D58AF4C}"/>
    <cellStyle name="Total 16 4 3" xfId="13099" xr:uid="{6E5ACD93-FE1A-427A-BBA4-63B334052570}"/>
    <cellStyle name="Total 16 4 3 2" xfId="22546" xr:uid="{2CA3E1A0-7421-40B2-91E3-FB883B5D56C1}"/>
    <cellStyle name="Total 16 4 4" xfId="16811" xr:uid="{958BAD34-C705-4621-A2FF-EF8E3E3F5D8E}"/>
    <cellStyle name="Total 16 5" xfId="8556" xr:uid="{7D2C0BB8-5107-4D9D-A5BE-1C0D301CD4F8}"/>
    <cellStyle name="Total 16 5 2" xfId="12107" xr:uid="{D629C779-3C50-4963-9AEA-50306C259321}"/>
    <cellStyle name="Total 16 5 2 2" xfId="21554" xr:uid="{A252313D-93EE-436A-BECE-799ECE1E0BA2}"/>
    <cellStyle name="Total 16 5 2 3" xfId="25948" xr:uid="{850429A1-E3EF-4A53-9960-E09B9CDB0033}"/>
    <cellStyle name="Total 16 5 3" xfId="14259" xr:uid="{817A80BA-5F1C-4C55-9BE2-BFF0455CAE18}"/>
    <cellStyle name="Total 16 5 3 2" xfId="23706" xr:uid="{607D554A-ACFC-4746-BC78-1FBF8AB1A101}"/>
    <cellStyle name="Total 16 5 4" xfId="18001" xr:uid="{689C7A66-1A62-4651-B231-7BDB97C89BBD}"/>
    <cellStyle name="Total 16 6" xfId="8854" xr:uid="{1E15952F-F458-43E8-9760-C12823D0801A}"/>
    <cellStyle name="Total 16 6 2" xfId="12360" xr:uid="{D29C3D93-5113-45DA-9037-2B2D27F7ECE9}"/>
    <cellStyle name="Total 16 6 2 2" xfId="21807" xr:uid="{C9ACD46B-8B27-4679-B9FA-364F76ADDC3D}"/>
    <cellStyle name="Total 16 6 2 3" xfId="26199" xr:uid="{5F08C84A-523A-4399-A9A1-3F66CC279E6E}"/>
    <cellStyle name="Total 16 6 3" xfId="14555" xr:uid="{D904FE3C-D9C7-46C2-A7DE-39399809DB42}"/>
    <cellStyle name="Total 16 6 3 2" xfId="24002" xr:uid="{07D96549-FBAB-423F-A042-2112754D16F4}"/>
    <cellStyle name="Total 16 6 4" xfId="18299" xr:uid="{F167D34B-F231-4694-AEA3-A1DA86DB7CBC}"/>
    <cellStyle name="Total 16 7" xfId="7930" xr:uid="{B7A57BD8-C5FB-4C6D-930B-A4F4166CFA91}"/>
    <cellStyle name="Total 16 7 2" xfId="11584" xr:uid="{81FF7FD8-A237-48EF-A946-41160491872A}"/>
    <cellStyle name="Total 16 7 2 2" xfId="21031" xr:uid="{ECBEEBA9-3984-415F-8D97-95F95DB5D039}"/>
    <cellStyle name="Total 16 7 2 3" xfId="25449" xr:uid="{52223BA8-9A42-4765-99C5-D70177FC9102}"/>
    <cellStyle name="Total 16 7 3" xfId="13657" xr:uid="{69EC5EF7-75C1-45C9-8333-CD1A1BCD32A1}"/>
    <cellStyle name="Total 16 7 3 2" xfId="23104" xr:uid="{A27D1CAF-E957-4850-AB35-58C900BA3D9B}"/>
    <cellStyle name="Total 16 7 4" xfId="17375" xr:uid="{4AE321D0-8F9D-40D1-B661-BEDCA6F54355}"/>
    <cellStyle name="Total 16 8" xfId="7891" xr:uid="{60E7C69D-2227-4272-B7D8-4068E2F42903}"/>
    <cellStyle name="Total 16 8 2" xfId="11552" xr:uid="{6274FB2D-0D9A-4BAD-B5D6-42CDC332BC97}"/>
    <cellStyle name="Total 16 8 2 2" xfId="20999" xr:uid="{5C5114BE-F453-4F52-9910-3A0AE9DDC94E}"/>
    <cellStyle name="Total 16 8 2 3" xfId="25417" xr:uid="{E19D658E-C11D-42A4-9CBF-6F1624BCE87C}"/>
    <cellStyle name="Total 16 8 3" xfId="13618" xr:uid="{4BBBA555-2269-4FB8-BA8A-E574DFBA28C0}"/>
    <cellStyle name="Total 16 8 3 2" xfId="23065" xr:uid="{3B0A098A-C5E5-4DDC-9C49-618C64F8DCEC}"/>
    <cellStyle name="Total 16 8 4" xfId="17336" xr:uid="{65552455-0D41-4280-995A-7D81F23E80A3}"/>
    <cellStyle name="Total 16 9" xfId="7530" xr:uid="{8D72B5E5-13DE-4874-86CB-DD17512E7E24}"/>
    <cellStyle name="Total 16 9 2" xfId="13259" xr:uid="{29984C8A-7F03-4FC5-A348-751E2DAA6241}"/>
    <cellStyle name="Total 16 9 2 2" xfId="22706" xr:uid="{3B545B74-39C6-4F11-A5B0-8E6E2FAB37FA}"/>
    <cellStyle name="Total 16 9 3" xfId="16975" xr:uid="{E41C7254-150C-4292-AA11-7AE589CE01DC}"/>
    <cellStyle name="Total 17" xfId="1894" xr:uid="{C8A1269B-B7A2-43BA-916B-D7848ED40985}"/>
    <cellStyle name="Total 17 10" xfId="27188" xr:uid="{3B431FD1-2A88-4EAB-BF82-FA01BBC0661A}"/>
    <cellStyle name="Total 17 11" xfId="27495" xr:uid="{36C654F3-04CF-4A3E-8817-8E7630F34118}"/>
    <cellStyle name="Total 17 2" xfId="4323" xr:uid="{D819E4CA-AABE-46B2-8AB9-B08D0598AD7E}"/>
    <cellStyle name="Total 17 3" xfId="6008" xr:uid="{9A5E1C77-F245-4997-ACB2-9DBB284F35B6}"/>
    <cellStyle name="Total 17 3 2" xfId="6676" xr:uid="{81EF037D-B062-4016-A46A-19DBA5DD2DFC}"/>
    <cellStyle name="Total 17 3 2 2" xfId="10406" xr:uid="{06B87D76-F431-4598-A519-D57537D9DDF5}"/>
    <cellStyle name="Total 17 3 2 2 2" xfId="19852" xr:uid="{4465480B-2347-4F8D-A8E3-098DB8943916}"/>
    <cellStyle name="Total 17 3 2 3" xfId="16123" xr:uid="{F0E183A8-F077-44AD-9CB6-551BA865900A}"/>
    <cellStyle name="Total 17 3 3" xfId="9737" xr:uid="{1F83ACDC-16EB-4F8A-8E3B-3F224740262A}"/>
    <cellStyle name="Total 17 3 3 2" xfId="19182" xr:uid="{3A201367-C903-43B1-8A16-59C63C65410A}"/>
    <cellStyle name="Total 17 3 4" xfId="15453" xr:uid="{C4A611ED-4A01-4E29-A3E9-BE81EC166ECE}"/>
    <cellStyle name="Total 17 3 5" xfId="28186" xr:uid="{C6634B39-8E3B-453D-B8E3-7953603BAD9B}"/>
    <cellStyle name="Total 17 3 6" xfId="26996" xr:uid="{D5318291-816C-4645-84C2-C08E7CB07040}"/>
    <cellStyle name="Total 17 3 7" xfId="27618" xr:uid="{E6A3476E-4580-46FA-BCA6-CDF75BDA19B0}"/>
    <cellStyle name="Total 17 3 8" xfId="28720" xr:uid="{6246CA00-E675-4A64-A293-AA0D36D88440}"/>
    <cellStyle name="Total 17 4" xfId="7363" xr:uid="{55B8BB86-0941-4109-80F0-87E4CBF36B6D}"/>
    <cellStyle name="Total 17 4 2" xfId="11092" xr:uid="{D5E205B7-C6DF-406A-9992-7D642B4504DA}"/>
    <cellStyle name="Total 17 4 2 2" xfId="20539" xr:uid="{BE874458-CC23-4952-9DB7-A6FF9FC76DEB}"/>
    <cellStyle name="Total 17 4 2 3" xfId="24963" xr:uid="{9B821FA7-E624-4DCE-A811-4AAF95D6DA21}"/>
    <cellStyle name="Total 17 4 3" xfId="13098" xr:uid="{EF6A3378-AA38-4957-9B79-F605277B29A6}"/>
    <cellStyle name="Total 17 4 3 2" xfId="22545" xr:uid="{2E0C4E48-AB38-4B49-B004-89E0EDD93559}"/>
    <cellStyle name="Total 17 4 4" xfId="16810" xr:uid="{A5D14071-065B-4A5D-86EE-6980C6A59884}"/>
    <cellStyle name="Total 17 5" xfId="7951" xr:uid="{850CE96D-878A-4FE4-AEFD-960340DC9F1C}"/>
    <cellStyle name="Total 17 5 2" xfId="11603" xr:uid="{F6AAA095-A37A-4B2B-8F5F-6487B6247260}"/>
    <cellStyle name="Total 17 5 2 2" xfId="21050" xr:uid="{91D8CFA1-76F3-4445-8CAD-4F7F3A5DCDD8}"/>
    <cellStyle name="Total 17 5 2 3" xfId="25468" xr:uid="{2F222294-58F8-4ACA-AC4B-9D1BDB86BEE2}"/>
    <cellStyle name="Total 17 5 3" xfId="13678" xr:uid="{0BDFB472-F28C-4B62-BBA6-054FD5865F85}"/>
    <cellStyle name="Total 17 5 3 2" xfId="23125" xr:uid="{9EE98CA8-7FD9-4F5F-9717-1D72580318BE}"/>
    <cellStyle name="Total 17 5 4" xfId="17396" xr:uid="{760B4888-67E8-440B-9C82-2A669B22E825}"/>
    <cellStyle name="Total 17 6" xfId="8914" xr:uid="{090AA796-E4F8-47CD-B5A6-844BAE0135A4}"/>
    <cellStyle name="Total 17 6 2" xfId="12407" xr:uid="{9E597F15-1F23-4B96-987F-1060B6211F61}"/>
    <cellStyle name="Total 17 6 2 2" xfId="21854" xr:uid="{FCE15E07-8E12-460D-B21A-975316DB8437}"/>
    <cellStyle name="Total 17 6 2 3" xfId="26246" xr:uid="{1B464143-0D06-48FE-ACD5-06CDE560E9F2}"/>
    <cellStyle name="Total 17 6 3" xfId="14615" xr:uid="{1487286E-5655-45DC-9CF9-F32AB6F92BC0}"/>
    <cellStyle name="Total 17 6 3 2" xfId="24062" xr:uid="{B3D3A95F-64F2-4414-8C64-A89DF99AC108}"/>
    <cellStyle name="Total 17 6 4" xfId="18359" xr:uid="{8AE518DD-D46A-4E05-B979-FC4A2D372511}"/>
    <cellStyle name="Total 17 7" xfId="8457" xr:uid="{A939E54C-516E-459F-8F32-CC52D9D1E179}"/>
    <cellStyle name="Total 17 7 2" xfId="12024" xr:uid="{75507FEF-B7D5-49D6-8BFC-C7AAF2EBA9F0}"/>
    <cellStyle name="Total 17 7 2 2" xfId="21471" xr:uid="{8F672B09-CB9A-4EEA-B5DF-E0EF7080E9F5}"/>
    <cellStyle name="Total 17 7 2 3" xfId="25866" xr:uid="{0B56A4CE-6509-4255-B077-AB4479056804}"/>
    <cellStyle name="Total 17 7 3" xfId="14161" xr:uid="{50AB9831-DFD5-4F39-ABC3-5C9256C66DDA}"/>
    <cellStyle name="Total 17 7 3 2" xfId="23608" xr:uid="{BEF44DAD-B371-4E11-8B81-028CE006A864}"/>
    <cellStyle name="Total 17 7 4" xfId="17902" xr:uid="{06FA5DA8-1FF1-46DF-9F64-32B03DC2DABC}"/>
    <cellStyle name="Total 17 8" xfId="9444" xr:uid="{8DB0E7A1-30E3-4ED4-8188-10AB7F905087}"/>
    <cellStyle name="Total 17 8 2" xfId="12843" xr:uid="{B8B7936C-C253-4E46-86D0-285492190DE9}"/>
    <cellStyle name="Total 17 8 2 2" xfId="22290" xr:uid="{769E7BA9-A62B-4469-9446-7B97D1DAB453}"/>
    <cellStyle name="Total 17 8 2 3" xfId="26680" xr:uid="{070494E4-3A7E-419F-9414-2EB043564AD1}"/>
    <cellStyle name="Total 17 8 3" xfId="15143" xr:uid="{1CA863CE-D8F5-4E9C-B631-F6B2898A30FE}"/>
    <cellStyle name="Total 17 8 3 2" xfId="24590" xr:uid="{E9302E41-4620-4C07-8549-3B9346BB5F1E}"/>
    <cellStyle name="Total 17 8 4" xfId="18889" xr:uid="{AFDFBEF2-21B8-457F-AC83-D9F0DB2490B2}"/>
    <cellStyle name="Total 17 9" xfId="9279" xr:uid="{13A3DFA0-DBE2-47F0-B326-9F4BBF0FF4F8}"/>
    <cellStyle name="Total 17 9 2" xfId="14978" xr:uid="{164F69CB-4320-40F9-83CB-9D2B6777D17E}"/>
    <cellStyle name="Total 17 9 2 2" xfId="24425" xr:uid="{7B616FBC-D80C-4B1F-A5F9-3FB2F8323A26}"/>
    <cellStyle name="Total 17 9 3" xfId="18724" xr:uid="{000EB7E8-26A4-4900-9EF3-08DFD95FED1C}"/>
    <cellStyle name="Total 18" xfId="1895" xr:uid="{DE4FB562-BEEA-4D17-A120-26ED46D5FC93}"/>
    <cellStyle name="Total 18 10" xfId="27189" xr:uid="{0BDC5371-3559-4184-81E6-10EEFBE829CD}"/>
    <cellStyle name="Total 18 11" xfId="27843" xr:uid="{D44D1B3A-9FF3-4128-B998-3D5EA27948AF}"/>
    <cellStyle name="Total 18 2" xfId="4324" xr:uid="{EF276B2B-50FF-4E23-9E3A-4C1918E2BB2A}"/>
    <cellStyle name="Total 18 3" xfId="6009" xr:uid="{89F14D3C-84BB-46AE-A4BC-87C76CCF1CCF}"/>
    <cellStyle name="Total 18 3 2" xfId="6677" xr:uid="{404BB172-A859-478A-AD56-4F6FC760B145}"/>
    <cellStyle name="Total 18 3 2 2" xfId="10407" xr:uid="{04C0EC93-1540-4350-9B66-01D6EADE30B2}"/>
    <cellStyle name="Total 18 3 2 2 2" xfId="19853" xr:uid="{8633A9A6-7F8D-48D5-B521-5A1241C7EEE5}"/>
    <cellStyle name="Total 18 3 2 3" xfId="16124" xr:uid="{9EE30339-7B84-4FC8-A25D-6613CE86DCD3}"/>
    <cellStyle name="Total 18 3 3" xfId="9738" xr:uid="{94EF3083-9386-44AC-841B-15B7733E8EDA}"/>
    <cellStyle name="Total 18 3 3 2" xfId="19183" xr:uid="{5BCCD2BB-8AA4-4E5C-A010-801EEF474838}"/>
    <cellStyle name="Total 18 3 4" xfId="15454" xr:uid="{926D51A2-1A11-4EB4-B540-405A4D15BC55}"/>
    <cellStyle name="Total 18 3 5" xfId="28187" xr:uid="{1DD5FD13-2123-45EB-B476-09D255E700E5}"/>
    <cellStyle name="Total 18 3 6" xfId="27227" xr:uid="{67AFE8A7-75B9-4510-8282-5EA2D52CB980}"/>
    <cellStyle name="Total 18 3 7" xfId="27177" xr:uid="{EDAB7713-3012-4637-88FA-EB79121637CB}"/>
    <cellStyle name="Total 18 3 8" xfId="28721" xr:uid="{2995528E-6CF9-402C-A4A4-1C2F7A71DC9A}"/>
    <cellStyle name="Total 18 4" xfId="7362" xr:uid="{A374AACC-2F1C-4093-B7D6-F53BC165FA59}"/>
    <cellStyle name="Total 18 4 2" xfId="11091" xr:uid="{735622D0-C9E0-49EC-8651-7BCDE547823A}"/>
    <cellStyle name="Total 18 4 2 2" xfId="20538" xr:uid="{AB060ED9-288C-47EA-9892-5F929E2C545A}"/>
    <cellStyle name="Total 18 4 2 3" xfId="24962" xr:uid="{84440944-5536-432F-912C-085A613ADFC1}"/>
    <cellStyle name="Total 18 4 3" xfId="13097" xr:uid="{FC7211BD-292E-465C-9E44-A75DD858583C}"/>
    <cellStyle name="Total 18 4 3 2" xfId="22544" xr:uid="{BDD28909-E0A4-482B-9B01-CF9A0F0ED8DC}"/>
    <cellStyle name="Total 18 4 4" xfId="16809" xr:uid="{014EB2C3-CCBB-4DDE-81AF-CB000E26647F}"/>
    <cellStyle name="Total 18 5" xfId="7950" xr:uid="{3EF239AF-DDF2-43CB-B5AE-4F90DCABEF51}"/>
    <cellStyle name="Total 18 5 2" xfId="11602" xr:uid="{BEB21A8A-2517-4CAA-95FD-FBD2FF9FE05E}"/>
    <cellStyle name="Total 18 5 2 2" xfId="21049" xr:uid="{04D11E14-9D39-41B5-A656-F5795DED20D5}"/>
    <cellStyle name="Total 18 5 2 3" xfId="25467" xr:uid="{6D279E8B-E807-4911-A543-CE17A1B02744}"/>
    <cellStyle name="Total 18 5 3" xfId="13677" xr:uid="{6921BEDF-4537-4516-87DA-A8E1950A41DA}"/>
    <cellStyle name="Total 18 5 3 2" xfId="23124" xr:uid="{BA53B0DB-5624-4978-87B3-D2E60AAAD63F}"/>
    <cellStyle name="Total 18 5 4" xfId="17395" xr:uid="{B0E3EDF9-5EFA-4542-83EC-9CF94B9451C1}"/>
    <cellStyle name="Total 18 6" xfId="8130" xr:uid="{E3890C59-A64B-4C39-809E-D3297D7F7235}"/>
    <cellStyle name="Total 18 6 2" xfId="11760" xr:uid="{B507BCDB-9122-4B1B-9ADA-B8F54939635D}"/>
    <cellStyle name="Total 18 6 2 2" xfId="21207" xr:uid="{6103BED8-99CF-46A4-B750-770D3AB75820}"/>
    <cellStyle name="Total 18 6 2 3" xfId="25623" xr:uid="{CD53817D-A610-41AD-9417-8EB1249D06EF}"/>
    <cellStyle name="Total 18 6 3" xfId="13855" xr:uid="{E66AB726-2B7F-4C77-94AD-A78F4A4DA12A}"/>
    <cellStyle name="Total 18 6 3 2" xfId="23302" xr:uid="{98BF12A2-8DD8-44AE-9A60-DD16BF4A13AE}"/>
    <cellStyle name="Total 18 6 4" xfId="17575" xr:uid="{9548C201-4079-4B23-BF88-0FAD54DA695D}"/>
    <cellStyle name="Total 18 7" xfId="8520" xr:uid="{77E0FFB5-2A07-4ED4-9F97-46AA5869B0E9}"/>
    <cellStyle name="Total 18 7 2" xfId="12076" xr:uid="{14A9744B-CF1B-4C5F-BF35-E73E4C9B68EC}"/>
    <cellStyle name="Total 18 7 2 2" xfId="21523" xr:uid="{9F4E274F-791A-4A8A-B25C-CD0E78FDE949}"/>
    <cellStyle name="Total 18 7 2 3" xfId="25918" xr:uid="{AC87B735-7F18-479F-BC4C-412CB3A5E327}"/>
    <cellStyle name="Total 18 7 3" xfId="14224" xr:uid="{C477BF5B-DD79-4536-939A-1C28D2CBBB44}"/>
    <cellStyle name="Total 18 7 3 2" xfId="23671" xr:uid="{AC15111B-4414-40FB-9F3C-0A39718B1323}"/>
    <cellStyle name="Total 18 7 4" xfId="17965" xr:uid="{304EFA5F-D99D-4DD8-837E-BCB800AC9E64}"/>
    <cellStyle name="Total 18 8" xfId="9008" xr:uid="{C625587B-03E9-4A7D-8D4D-1E062ED33739}"/>
    <cellStyle name="Total 18 8 2" xfId="12490" xr:uid="{EFB3AF2C-BEA9-4624-94CD-33AE74646FD4}"/>
    <cellStyle name="Total 18 8 2 2" xfId="21937" xr:uid="{F9126CCF-649C-46CE-B73C-0C1B50F29C6F}"/>
    <cellStyle name="Total 18 8 2 3" xfId="26329" xr:uid="{CC8CE061-89C1-44BD-A71F-B2606E1438DF}"/>
    <cellStyle name="Total 18 8 3" xfId="14709" xr:uid="{5EC09C42-632B-408B-8CD5-8ED563E80F9D}"/>
    <cellStyle name="Total 18 8 3 2" xfId="24156" xr:uid="{8E0EED9F-4488-4A1F-88EF-7AFBA837E38E}"/>
    <cellStyle name="Total 18 8 4" xfId="18453" xr:uid="{E21B6C23-13A6-4E14-B035-A877803994FE}"/>
    <cellStyle name="Total 18 9" xfId="8368" xr:uid="{72351ABE-450E-4209-812A-3D722DADC58E}"/>
    <cellStyle name="Total 18 9 2" xfId="14090" xr:uid="{8A39E2E7-75F2-4BCE-A75D-527BAC2038C8}"/>
    <cellStyle name="Total 18 9 2 2" xfId="23537" xr:uid="{151EE2C4-15ED-4AC4-9261-A9421552A987}"/>
    <cellStyle name="Total 18 9 3" xfId="17813" xr:uid="{A4CA2684-B589-4ABE-BE8A-0E5A3858A08A}"/>
    <cellStyle name="Total 19" xfId="4325" xr:uid="{0D1F7F54-2470-4967-870E-94921EECDC10}"/>
    <cellStyle name="Total 2" xfId="172" xr:uid="{B36C9E72-DDA9-45AD-B932-863D388677E7}"/>
    <cellStyle name="Total 2 10" xfId="1897" xr:uid="{17917BE8-53CF-4312-9843-950878DF5A54}"/>
    <cellStyle name="Total 2 10 10" xfId="27842" xr:uid="{D660D793-77BA-490D-85A1-E4FDD277488E}"/>
    <cellStyle name="Total 2 10 2" xfId="6011" xr:uid="{AC91622A-A6FB-473B-9586-3329F07ABBD8}"/>
    <cellStyle name="Total 2 10 2 2" xfId="6679" xr:uid="{A0BB30F0-C469-4426-9D1F-A4B41261049B}"/>
    <cellStyle name="Total 2 10 2 2 2" xfId="10409" xr:uid="{FA8F923F-4CB5-4293-8E73-9950BAD94D96}"/>
    <cellStyle name="Total 2 10 2 2 2 2" xfId="19855" xr:uid="{1808B1EF-9B1B-4222-A128-C2C46B5F8007}"/>
    <cellStyle name="Total 2 10 2 2 3" xfId="16126" xr:uid="{0FA9326E-D3A8-4829-9E91-F6C1755A27EA}"/>
    <cellStyle name="Total 2 10 2 3" xfId="9740" xr:uid="{BB1154A4-F00A-4754-B57B-57D65EE96A45}"/>
    <cellStyle name="Total 2 10 2 3 2" xfId="19185" xr:uid="{15B753F9-8494-48A5-B274-DFC254785AA7}"/>
    <cellStyle name="Total 2 10 2 4" xfId="15456" xr:uid="{B29CEE13-A88B-40B2-9C4D-6222C3620B8A}"/>
    <cellStyle name="Total 2 10 2 5" xfId="28189" xr:uid="{BBE79103-1DE2-4DD4-9370-AFEF7D5DDA9F}"/>
    <cellStyle name="Total 2 10 2 6" xfId="27478" xr:uid="{EBD894ED-6BE0-4ADB-BF86-A4F5EE309A27}"/>
    <cellStyle name="Total 2 10 2 7" xfId="27780" xr:uid="{A03D23D3-9E07-4392-BD83-AA72983CDFCB}"/>
    <cellStyle name="Total 2 10 2 8" xfId="28723" xr:uid="{C6882858-C339-4B8E-9836-7283B47CD83A}"/>
    <cellStyle name="Total 2 10 3" xfId="7360" xr:uid="{09C1BFC1-90A0-4D1D-BC04-75B1361F14BB}"/>
    <cellStyle name="Total 2 10 3 2" xfId="11089" xr:uid="{7AA92980-7CB3-40AE-AF0C-2C5AF3709394}"/>
    <cellStyle name="Total 2 10 3 2 2" xfId="20536" xr:uid="{8BB0BE4E-9908-440E-B57E-09C3EF8DCD08}"/>
    <cellStyle name="Total 2 10 3 2 3" xfId="24960" xr:uid="{D70E29EE-E289-4AD7-ABCF-E365F96C4D4E}"/>
    <cellStyle name="Total 2 10 3 3" xfId="13095" xr:uid="{8CC293CD-9318-4970-865A-AB61362E3698}"/>
    <cellStyle name="Total 2 10 3 3 2" xfId="22542" xr:uid="{B2880410-8BF1-412A-B6C8-86BEE712B840}"/>
    <cellStyle name="Total 2 10 3 4" xfId="16807" xr:uid="{0CAD99F3-2DC9-485D-9A03-0871AFD73DAC}"/>
    <cellStyle name="Total 2 10 4" xfId="9170" xr:uid="{1B4FB75F-4CEC-4D48-8DDC-4ED7B5B94800}"/>
    <cellStyle name="Total 2 10 4 2" xfId="12631" xr:uid="{6119A2BB-46C2-4756-BAF5-022ECE516677}"/>
    <cellStyle name="Total 2 10 4 2 2" xfId="22078" xr:uid="{0F402EA0-FC7D-4E3C-8375-EE8D1D7A3B75}"/>
    <cellStyle name="Total 2 10 4 2 3" xfId="26469" xr:uid="{2AFC1A46-47D9-442B-BC9B-DE1198260192}"/>
    <cellStyle name="Total 2 10 4 3" xfId="14870" xr:uid="{5500619D-5D2A-4662-BF19-0FD0D24FC184}"/>
    <cellStyle name="Total 2 10 4 3 2" xfId="24317" xr:uid="{C7CBD99D-0F2B-4D25-ADFA-8B63B3611DC7}"/>
    <cellStyle name="Total 2 10 4 4" xfId="18615" xr:uid="{4FFB58AB-C306-44B2-9DFB-5F7F20BA2736}"/>
    <cellStyle name="Total 2 10 5" xfId="8855" xr:uid="{D5B479E1-811D-4E5C-A3F2-96B1DAE82BEA}"/>
    <cellStyle name="Total 2 10 5 2" xfId="12361" xr:uid="{E9D6EDB2-3E4F-4B97-A467-2BD8DFFCAC52}"/>
    <cellStyle name="Total 2 10 5 2 2" xfId="21808" xr:uid="{22C59121-A71E-4128-A406-98E8BF4FF52D}"/>
    <cellStyle name="Total 2 10 5 2 3" xfId="26200" xr:uid="{B807E474-1AC2-4483-AB3A-2633081A8BD3}"/>
    <cellStyle name="Total 2 10 5 3" xfId="14556" xr:uid="{EE278D62-0C3F-4B98-BB7B-A51A59127749}"/>
    <cellStyle name="Total 2 10 5 3 2" xfId="24003" xr:uid="{AA34DC7D-DAF2-477B-8BC5-D60E0C460A64}"/>
    <cellStyle name="Total 2 10 5 4" xfId="18300" xr:uid="{06D842DE-4896-4990-965C-332C810EA972}"/>
    <cellStyle name="Total 2 10 6" xfId="7649" xr:uid="{06758354-C92E-4522-B900-9B1B37452D16}"/>
    <cellStyle name="Total 2 10 6 2" xfId="11353" xr:uid="{FCF95CC7-B16D-4524-B84C-569EFC5C4E86}"/>
    <cellStyle name="Total 2 10 6 2 2" xfId="20800" xr:uid="{42E40BA5-926B-42C7-8199-67172A53132A}"/>
    <cellStyle name="Total 2 10 6 2 3" xfId="25219" xr:uid="{7C331179-4052-4512-A399-35421AA46DF2}"/>
    <cellStyle name="Total 2 10 6 3" xfId="13377" xr:uid="{BF5B4A6E-9D7A-415F-B4ED-7E5F8849A825}"/>
    <cellStyle name="Total 2 10 6 3 2" xfId="22824" xr:uid="{4E0E694F-4718-4FDC-AFE7-365B2C516B89}"/>
    <cellStyle name="Total 2 10 6 4" xfId="17094" xr:uid="{AD3666EC-8FC2-43BD-AF69-DEBAAB4E1235}"/>
    <cellStyle name="Total 2 10 7" xfId="8899" xr:uid="{4117F71C-357A-4241-89AA-A3EB8F223017}"/>
    <cellStyle name="Total 2 10 7 2" xfId="12392" xr:uid="{7F8FE08D-B0F4-45D0-A89C-A095378BC9D7}"/>
    <cellStyle name="Total 2 10 7 2 2" xfId="21839" xr:uid="{0B54BD50-2430-455A-88D6-867E2FF01A7F}"/>
    <cellStyle name="Total 2 10 7 2 3" xfId="26231" xr:uid="{DE4267A4-53E3-4410-9A1B-BBE262B0F2DB}"/>
    <cellStyle name="Total 2 10 7 3" xfId="14600" xr:uid="{08D23B05-320E-412E-A706-E9580D59F378}"/>
    <cellStyle name="Total 2 10 7 3 2" xfId="24047" xr:uid="{02A6FC7D-DFB7-417C-ADDD-2978AFFFA8C1}"/>
    <cellStyle name="Total 2 10 7 4" xfId="18344" xr:uid="{613441CE-A1FE-418E-84DF-FB340FCDADC2}"/>
    <cellStyle name="Total 2 10 8" xfId="8539" xr:uid="{CBC1FFB8-B4FD-4585-8939-9D029FF9B476}"/>
    <cellStyle name="Total 2 10 8 2" xfId="14243" xr:uid="{E8A8244B-81BB-4C4B-B3A7-316F43FCC78C}"/>
    <cellStyle name="Total 2 10 8 2 2" xfId="23690" xr:uid="{5D0505ED-ED55-49D2-ABDC-55FDEDAC57EF}"/>
    <cellStyle name="Total 2 10 8 3" xfId="17984" xr:uid="{47A2CF0E-EEBC-4D8A-9593-017242EFDFCC}"/>
    <cellStyle name="Total 2 10 9" xfId="27191" xr:uid="{30E1018E-4A21-4A47-BD21-B2F6719D98AE}"/>
    <cellStyle name="Total 2 11" xfId="1898" xr:uid="{53941B86-5895-4EB8-8820-323806B677D2}"/>
    <cellStyle name="Total 2 11 10" xfId="27493" xr:uid="{EDBF932B-B468-460E-B386-769116413A2B}"/>
    <cellStyle name="Total 2 11 2" xfId="6012" xr:uid="{69DE1E05-E359-4DA2-A70D-D0915D859221}"/>
    <cellStyle name="Total 2 11 2 2" xfId="6680" xr:uid="{7FDCF752-EA48-46D5-B52E-3790A3BB0A20}"/>
    <cellStyle name="Total 2 11 2 2 2" xfId="10410" xr:uid="{6FBF3B29-61A4-453C-8F41-5FF3B56C598C}"/>
    <cellStyle name="Total 2 11 2 2 2 2" xfId="19856" xr:uid="{30C3F39A-D33D-4B0F-9E93-E9A2EB8E1C54}"/>
    <cellStyle name="Total 2 11 2 2 3" xfId="16127" xr:uid="{D7C29C48-A827-41A3-8A57-A0C63A7E887F}"/>
    <cellStyle name="Total 2 11 2 3" xfId="9741" xr:uid="{C2E1403D-C08A-4530-9308-154759416B60}"/>
    <cellStyle name="Total 2 11 2 3 2" xfId="19186" xr:uid="{FBC42298-DF88-4B1A-809C-91E86F312B81}"/>
    <cellStyle name="Total 2 11 2 4" xfId="15457" xr:uid="{9B7063EE-84FB-4FD2-AF48-447334AEFB4A}"/>
    <cellStyle name="Total 2 11 2 5" xfId="28190" xr:uid="{4E7848E9-77A8-4B86-82A7-033CD217828F}"/>
    <cellStyle name="Total 2 11 2 6" xfId="26997" xr:uid="{10688235-4CF9-4FBA-A54E-6C76A1033C70}"/>
    <cellStyle name="Total 2 11 2 7" xfId="27455" xr:uid="{AAA21B07-97F6-49EE-99BD-046735E68EC5}"/>
    <cellStyle name="Total 2 11 2 8" xfId="28724" xr:uid="{690906E4-89CD-48A0-81CB-B24058BB4793}"/>
    <cellStyle name="Total 2 11 3" xfId="7359" xr:uid="{43633F15-57FD-4B66-9FE1-927DA7FD9C94}"/>
    <cellStyle name="Total 2 11 3 2" xfId="11088" xr:uid="{B349ABE5-340A-4020-BB01-390C2FC5630E}"/>
    <cellStyle name="Total 2 11 3 2 2" xfId="20535" xr:uid="{4DF464E4-A424-4E94-8755-4CE5C41312C8}"/>
    <cellStyle name="Total 2 11 3 2 3" xfId="24959" xr:uid="{3053AC93-A296-4238-AB34-A93C561F2669}"/>
    <cellStyle name="Total 2 11 3 3" xfId="13094" xr:uid="{DF26300E-DD3B-4D2A-9BCF-13DA8B82E9CB}"/>
    <cellStyle name="Total 2 11 3 3 2" xfId="22541" xr:uid="{9BCE7636-AFA5-4A7D-87B6-AF9B8FC82329}"/>
    <cellStyle name="Total 2 11 3 4" xfId="16806" xr:uid="{2881EB03-4355-4306-8461-6669C01B1774}"/>
    <cellStyle name="Total 2 11 4" xfId="8991" xr:uid="{922463E8-58A4-4E52-A75C-F2464D9E4328}"/>
    <cellStyle name="Total 2 11 4 2" xfId="12473" xr:uid="{8B82EBC0-7689-4EAA-9B4B-EDBBB3858C20}"/>
    <cellStyle name="Total 2 11 4 2 2" xfId="21920" xr:uid="{7A79CF80-52CC-45FC-8F5F-D36ED956DB7E}"/>
    <cellStyle name="Total 2 11 4 2 3" xfId="26312" xr:uid="{E962537F-C8C8-4685-AD07-D27E4C342B98}"/>
    <cellStyle name="Total 2 11 4 3" xfId="14692" xr:uid="{6BE57729-90D7-446E-96A2-1F11815643EB}"/>
    <cellStyle name="Total 2 11 4 3 2" xfId="24139" xr:uid="{1DDABCA1-CBDF-40B2-B0B6-35E023698664}"/>
    <cellStyle name="Total 2 11 4 4" xfId="18436" xr:uid="{C2026DBC-6BFE-4483-A98D-8896C53F97D8}"/>
    <cellStyle name="Total 2 11 5" xfId="8340" xr:uid="{BC9C0B24-3170-473C-8C4A-BA694516E93A}"/>
    <cellStyle name="Total 2 11 5 2" xfId="11937" xr:uid="{52E97103-ED81-42D3-A174-A83012E039B1}"/>
    <cellStyle name="Total 2 11 5 2 2" xfId="21384" xr:uid="{C8CD419B-D732-46FE-8231-31658193327A}"/>
    <cellStyle name="Total 2 11 5 2 3" xfId="25798" xr:uid="{6B2D414E-BBFC-475F-B612-37EDD5CCB210}"/>
    <cellStyle name="Total 2 11 5 3" xfId="14063" xr:uid="{E624FC31-B3CB-4B16-BF68-308C56F1D0C6}"/>
    <cellStyle name="Total 2 11 5 3 2" xfId="23510" xr:uid="{6F07C119-CC1A-4DB3-9DB7-EC77CDC10DA6}"/>
    <cellStyle name="Total 2 11 5 4" xfId="17785" xr:uid="{3B0D83B7-B58C-45E2-87D5-620DEB196231}"/>
    <cellStyle name="Total 2 11 6" xfId="9128" xr:uid="{2B5F7735-AEFA-4644-993B-14F5EA3BA9B0}"/>
    <cellStyle name="Total 2 11 6 2" xfId="12599" xr:uid="{907A6C51-B5FB-470F-9F0B-BBFA117788A4}"/>
    <cellStyle name="Total 2 11 6 2 2" xfId="22046" xr:uid="{8B5EC0E5-05AB-4B3A-B9E1-F2BB0D21ED60}"/>
    <cellStyle name="Total 2 11 6 2 3" xfId="26437" xr:uid="{8EB9856D-DFE5-48C5-B083-97D75BA513B1}"/>
    <cellStyle name="Total 2 11 6 3" xfId="14828" xr:uid="{14831EEC-F249-4DCE-8998-389A04087545}"/>
    <cellStyle name="Total 2 11 6 3 2" xfId="24275" xr:uid="{C6E43105-F16A-459C-A292-726CD8798B5E}"/>
    <cellStyle name="Total 2 11 6 4" xfId="18573" xr:uid="{61D615CD-DFBA-426C-8A97-43A07E637798}"/>
    <cellStyle name="Total 2 11 7" xfId="9298" xr:uid="{CD009CE6-92AB-4A4C-81A6-340CC2E66B8F}"/>
    <cellStyle name="Total 2 11 7 2" xfId="12742" xr:uid="{47636EB5-5DB0-4F23-83A4-17EB491DD322}"/>
    <cellStyle name="Total 2 11 7 2 2" xfId="22189" xr:uid="{86663719-6EF5-4151-91BC-3D031C9656C2}"/>
    <cellStyle name="Total 2 11 7 2 3" xfId="26579" xr:uid="{40685A14-F303-40C8-B2AA-AF94348999C8}"/>
    <cellStyle name="Total 2 11 7 3" xfId="14997" xr:uid="{F8CA5ACC-CA25-409E-B7A0-A5A8B0EDB3B7}"/>
    <cellStyle name="Total 2 11 7 3 2" xfId="24444" xr:uid="{74E46A08-4BE6-4F90-9C28-8741B0C0C3D3}"/>
    <cellStyle name="Total 2 11 7 4" xfId="18743" xr:uid="{F220329B-9B8A-4EFF-B626-62CA4CAA518B}"/>
    <cellStyle name="Total 2 11 8" xfId="9409" xr:uid="{517AD013-8115-4B02-968D-1905944F303E}"/>
    <cellStyle name="Total 2 11 8 2" xfId="15108" xr:uid="{DC48C29A-B459-4595-B691-5C797A1B6CF8}"/>
    <cellStyle name="Total 2 11 8 2 2" xfId="24555" xr:uid="{2D5FBF28-BE2B-4B42-94EE-A6AEFC396488}"/>
    <cellStyle name="Total 2 11 8 3" xfId="18854" xr:uid="{06B1505E-4199-4FAA-870A-5C6E9D10F61C}"/>
    <cellStyle name="Total 2 11 9" xfId="27192" xr:uid="{4907A297-3D7E-4B60-9125-8AC5A1357CFE}"/>
    <cellStyle name="Total 2 12" xfId="4326" xr:uid="{FEFA04AC-EA24-40F8-B289-2B3C10E7E89E}"/>
    <cellStyle name="Total 2 12 10" xfId="26862" xr:uid="{1E83AB58-7B60-4F5E-84D9-7A89C688B2C1}"/>
    <cellStyle name="Total 2 12 2" xfId="6334" xr:uid="{EA1DBEAF-07B6-414A-84AA-25F7C557B079}"/>
    <cellStyle name="Total 2 12 2 2" xfId="7002" xr:uid="{EF62A53D-4237-4E75-AC6B-D8F7E27129A1}"/>
    <cellStyle name="Total 2 12 2 2 2" xfId="10732" xr:uid="{F9FC595F-E32C-4353-A567-D0F168F9EECA}"/>
    <cellStyle name="Total 2 12 2 2 2 2" xfId="20179" xr:uid="{E358238A-34F4-4B5B-8EDA-EC453C80844E}"/>
    <cellStyle name="Total 2 12 2 2 3" xfId="16450" xr:uid="{2A1BA59C-8181-4DBC-939A-5B62E00E9FF8}"/>
    <cellStyle name="Total 2 12 2 3" xfId="10063" xr:uid="{BB511DFA-6B4B-44DB-ABA8-82CEF85B9594}"/>
    <cellStyle name="Total 2 12 2 3 2" xfId="19509" xr:uid="{1A5DEB02-2982-455D-B05F-B76644BA1070}"/>
    <cellStyle name="Total 2 12 2 4" xfId="15780" xr:uid="{4BC74D00-92EE-4D06-8CA7-D9497DD4BAD4}"/>
    <cellStyle name="Total 2 12 2 5" xfId="28342" xr:uid="{8768D9BB-3D74-4F52-BA79-09869C356122}"/>
    <cellStyle name="Total 2 12 2 6" xfId="28506" xr:uid="{CA17A7EA-E1B5-42DE-A24F-0D84C16A7D9D}"/>
    <cellStyle name="Total 2 12 2 7" xfId="28023" xr:uid="{9A9BE41B-A6D6-40A2-A257-2E61EA5FC906}"/>
    <cellStyle name="Total 2 12 2 8" xfId="28850" xr:uid="{3BA1251D-0E00-4DFB-814D-D38AC6195D13}"/>
    <cellStyle name="Total 2 12 3" xfId="7303" xr:uid="{82C5A45D-B68F-488B-9093-681A51C96DD3}"/>
    <cellStyle name="Total 2 12 3 2" xfId="11032" xr:uid="{153B5F45-8D42-4954-818A-AE6A71611FF2}"/>
    <cellStyle name="Total 2 12 3 2 2" xfId="20479" xr:uid="{1F49730E-34D1-42C3-9348-C6376323FB51}"/>
    <cellStyle name="Total 2 12 3 2 3" xfId="24903" xr:uid="{AF88F46A-E4DC-406D-A5CC-379C1014D53A}"/>
    <cellStyle name="Total 2 12 3 3" xfId="13038" xr:uid="{A5A33458-C5BB-4956-98AD-8AB2568D8609}"/>
    <cellStyle name="Total 2 12 3 3 2" xfId="22485" xr:uid="{74F54F56-5423-4C36-8296-C130F69D2F67}"/>
    <cellStyle name="Total 2 12 3 4" xfId="16750" xr:uid="{53308227-881F-4740-8058-FCFD87FF2D4E}"/>
    <cellStyle name="Total 2 12 4" xfId="8229" xr:uid="{959F1C00-3960-4902-8FE5-80647CA219B8}"/>
    <cellStyle name="Total 2 12 4 2" xfId="11837" xr:uid="{8505FE6D-53EF-40C4-BE04-F6135C323886}"/>
    <cellStyle name="Total 2 12 4 2 2" xfId="21284" xr:uid="{A0570C8D-7408-4E12-B2FB-AA53E9DA1AAA}"/>
    <cellStyle name="Total 2 12 4 2 3" xfId="25698" xr:uid="{EFB783A3-226D-4E99-BD70-B1CFBE960163}"/>
    <cellStyle name="Total 2 12 4 3" xfId="13952" xr:uid="{EC618375-45B4-4789-97F3-BEF26D9EFAA6}"/>
    <cellStyle name="Total 2 12 4 3 2" xfId="23399" xr:uid="{3674EE64-038C-4AAE-BB70-68DB11B2C110}"/>
    <cellStyle name="Total 2 12 4 4" xfId="17674" xr:uid="{AC0FA237-14D0-4D90-A42A-FACE6A34C550}"/>
    <cellStyle name="Total 2 12 5" xfId="9218" xr:uid="{4DFB4129-B6D0-453E-B1A7-591B036D9137}"/>
    <cellStyle name="Total 2 12 5 2" xfId="12675" xr:uid="{00E1D753-7CE6-42E6-B9C0-3FE1928EBF22}"/>
    <cellStyle name="Total 2 12 5 2 2" xfId="22122" xr:uid="{B7C04329-3978-437C-A688-A907FCC0C97D}"/>
    <cellStyle name="Total 2 12 5 2 3" xfId="26512" xr:uid="{4CB1B141-40CA-4EC0-9E96-54A3C847D0E6}"/>
    <cellStyle name="Total 2 12 5 3" xfId="14917" xr:uid="{029E3AD7-3A91-48B2-A43D-2A7466A18AAD}"/>
    <cellStyle name="Total 2 12 5 3 2" xfId="24364" xr:uid="{50909574-C098-44A6-B98B-94F00B2F5B63}"/>
    <cellStyle name="Total 2 12 5 4" xfId="18663" xr:uid="{7A206C51-34E7-48B5-BCAC-BEDB52863C91}"/>
    <cellStyle name="Total 2 12 6" xfId="9316" xr:uid="{550277B7-8EE3-49C7-9AE8-B13E0230EFD4}"/>
    <cellStyle name="Total 2 12 6 2" xfId="12757" xr:uid="{BB9EC690-E4B1-42B3-AB07-B164233B00D9}"/>
    <cellStyle name="Total 2 12 6 2 2" xfId="22204" xr:uid="{E6518C7F-C0EC-4E31-BD8B-4EF34E8CA597}"/>
    <cellStyle name="Total 2 12 6 2 3" xfId="26594" xr:uid="{F6172BF5-BBB1-4235-86D0-422904ED86B0}"/>
    <cellStyle name="Total 2 12 6 3" xfId="15015" xr:uid="{15D6233F-F272-4916-9217-357AF53DA46E}"/>
    <cellStyle name="Total 2 12 6 3 2" xfId="24462" xr:uid="{BD08D7D2-7550-4341-8720-323DB92788EC}"/>
    <cellStyle name="Total 2 12 6 4" xfId="18761" xr:uid="{4411A218-F32C-4597-A9B7-A4553EE31297}"/>
    <cellStyle name="Total 2 12 7" xfId="8972" xr:uid="{52FCD6EE-F3DC-4273-A1DD-0C6DB3FB4DA4}"/>
    <cellStyle name="Total 2 12 7 2" xfId="12457" xr:uid="{3513BC82-25D4-4331-B1F5-024E8720E19A}"/>
    <cellStyle name="Total 2 12 7 2 2" xfId="21904" xr:uid="{A22B5D37-4344-4F3E-B5C9-795BD448E624}"/>
    <cellStyle name="Total 2 12 7 2 3" xfId="26296" xr:uid="{FC61D1D9-5688-4EBE-9E5C-9012F66A04AD}"/>
    <cellStyle name="Total 2 12 7 3" xfId="14673" xr:uid="{DB192816-5FEB-47AF-8A28-E44F221A1913}"/>
    <cellStyle name="Total 2 12 7 3 2" xfId="24120" xr:uid="{D5CE6D5F-E63B-441C-803C-D1EFB20E24BE}"/>
    <cellStyle name="Total 2 12 7 4" xfId="18417" xr:uid="{37DDEB20-B91C-475C-A1F4-122216AEB18E}"/>
    <cellStyle name="Total 2 12 8" xfId="7674" xr:uid="{AE3F8D11-9BFD-4F17-8925-27901E9F75DA}"/>
    <cellStyle name="Total 2 12 8 2" xfId="13402" xr:uid="{6EFB357E-AAA6-45A4-928F-4B623BF9741E}"/>
    <cellStyle name="Total 2 12 8 2 2" xfId="22849" xr:uid="{D735682E-9D00-4467-A279-65745AD90EEC}"/>
    <cellStyle name="Total 2 12 8 3" xfId="17119" xr:uid="{8FB7F3F7-37B1-4FED-A3DF-8A906E226775}"/>
    <cellStyle name="Total 2 12 9" xfId="27707" xr:uid="{6B56C40F-354F-4356-B57A-C6BB44737B60}"/>
    <cellStyle name="Total 2 13" xfId="4447" xr:uid="{3BFF8FB6-9ECE-421C-892D-8B92B1629EE9}"/>
    <cellStyle name="Total 2 14" xfId="5660" xr:uid="{977DFA21-71D0-482F-B4FA-BBEB4AE40B70}"/>
    <cellStyle name="Total 2 14 10" xfId="27236" xr:uid="{8491592F-4AB4-493E-B4A7-CA879C03449F}"/>
    <cellStyle name="Total 2 14 2" xfId="6457" xr:uid="{E32ABB9B-4FB9-4DCB-AEE2-10A315C00432}"/>
    <cellStyle name="Total 2 14 2 2" xfId="7126" xr:uid="{DE8D929D-64F7-4296-A161-65DD74CA2C1B}"/>
    <cellStyle name="Total 2 14 2 2 2" xfId="10856" xr:uid="{33ADB0FE-10A6-47C8-B2D1-06FD0AE725E1}"/>
    <cellStyle name="Total 2 14 2 2 2 2" xfId="20303" xr:uid="{D127B6FF-EAF0-406C-A164-1CA26FFC33DB}"/>
    <cellStyle name="Total 2 14 2 2 3" xfId="16574" xr:uid="{518B9E7B-8D19-4929-88AC-A0D6C751E707}"/>
    <cellStyle name="Total 2 14 2 3" xfId="10187" xr:uid="{45A6BB6E-D14A-467B-9D95-0C151709E1D8}"/>
    <cellStyle name="Total 2 14 2 3 2" xfId="19633" xr:uid="{3E0F2814-F972-4254-907F-58EEB8E2B2EC}"/>
    <cellStyle name="Total 2 14 2 4" xfId="15904" xr:uid="{F3D9ADC4-D080-41E2-8DE7-8B1D4E6F65E2}"/>
    <cellStyle name="Total 2 14 2 5" xfId="28427" xr:uid="{69687CAB-0184-4EEE-A566-7CB1A072E288}"/>
    <cellStyle name="Total 2 14 2 6" xfId="28554" xr:uid="{91F67DAB-3BD8-4B40-A963-1B771D4D8135}"/>
    <cellStyle name="Total 2 14 2 7" xfId="26897" xr:uid="{78FD75FF-064C-4C9F-890D-2A40681E4C41}"/>
    <cellStyle name="Total 2 14 2 8" xfId="28933" xr:uid="{5FB65B49-EE03-4CC6-83E2-23F949B0C7BE}"/>
    <cellStyle name="Total 2 14 3" xfId="7146" xr:uid="{7F7DE238-9EE1-4C9B-BBD9-D6EDE48272B3}"/>
    <cellStyle name="Total 2 14 3 2" xfId="10875" xr:uid="{85C17056-BCC7-4FAF-9FAA-91BFD126F769}"/>
    <cellStyle name="Total 2 14 3 2 2" xfId="20322" xr:uid="{8033D55B-AC48-4938-8CFB-4679E8D1FA5E}"/>
    <cellStyle name="Total 2 14 3 2 3" xfId="24746" xr:uid="{EF9A6B7F-F96E-4C4E-AE59-C8D559449DC1}"/>
    <cellStyle name="Total 2 14 3 3" xfId="12881" xr:uid="{0D8AF2C9-3BBD-416A-8CC3-3340973EE94C}"/>
    <cellStyle name="Total 2 14 3 3 2" xfId="22328" xr:uid="{3D075F77-D296-4286-88AB-D7EE4AAFB40F}"/>
    <cellStyle name="Total 2 14 3 4" xfId="16593" xr:uid="{DC620E73-730A-48B3-AB67-0B17D37B0D2F}"/>
    <cellStyle name="Total 2 14 4" xfId="8057" xr:uid="{822132B9-66F4-4EEB-8300-CA2225B193B7}"/>
    <cellStyle name="Total 2 14 4 2" xfId="11698" xr:uid="{EDB159CE-25AD-4875-8963-A94C64A2B2D6}"/>
    <cellStyle name="Total 2 14 4 2 2" xfId="21145" xr:uid="{45CA6DFB-9EA7-4F51-ACA4-95B5CC1B29E8}"/>
    <cellStyle name="Total 2 14 4 2 3" xfId="25561" xr:uid="{F173EB08-3E89-446E-96F8-6C46312438C7}"/>
    <cellStyle name="Total 2 14 4 3" xfId="13782" xr:uid="{46437BB3-BA56-4507-AEBA-576723B3D4CA}"/>
    <cellStyle name="Total 2 14 4 3 2" xfId="23229" xr:uid="{E6B281E0-71DF-466B-9E00-577A1A3D3110}"/>
    <cellStyle name="Total 2 14 4 4" xfId="17502" xr:uid="{3FD2DAAA-70CA-4CB5-8E4C-8499EEC938FC}"/>
    <cellStyle name="Total 2 14 5" xfId="9283" xr:uid="{5F5881D5-604C-4914-806A-A4A0396F5E98}"/>
    <cellStyle name="Total 2 14 5 2" xfId="12730" xr:uid="{2A5A3184-5971-4B2B-838D-1C3D7BA87E95}"/>
    <cellStyle name="Total 2 14 5 2 2" xfId="22177" xr:uid="{9453B0E9-BB8D-40EA-BB0B-F9983A48D1DC}"/>
    <cellStyle name="Total 2 14 5 2 3" xfId="26567" xr:uid="{9EC511D7-089A-4901-B2B9-E0CA5AA66AF2}"/>
    <cellStyle name="Total 2 14 5 3" xfId="14982" xr:uid="{C89A2DF5-3480-46C7-86D1-75193FC560D2}"/>
    <cellStyle name="Total 2 14 5 3 2" xfId="24429" xr:uid="{B5C40CE2-15B8-44C4-B893-F8FEF98A2B76}"/>
    <cellStyle name="Total 2 14 5 4" xfId="18728" xr:uid="{C9D046B2-4116-4988-BEA0-CCBF7D72B7FE}"/>
    <cellStyle name="Total 2 14 6" xfId="9381" xr:uid="{F7DBB9AE-1C17-4E40-A938-FF814B7B7503}"/>
    <cellStyle name="Total 2 14 6 2" xfId="12809" xr:uid="{8EE570A3-E4AE-4356-9D74-AA83A095117C}"/>
    <cellStyle name="Total 2 14 6 2 2" xfId="22256" xr:uid="{4EDA6C81-BF75-46F6-93E6-1F2D1AD6E549}"/>
    <cellStyle name="Total 2 14 6 2 3" xfId="26646" xr:uid="{4E45FAC8-CB63-4F81-B24B-B5C2144E5822}"/>
    <cellStyle name="Total 2 14 6 3" xfId="15080" xr:uid="{A4E1B99D-6FF1-450E-836F-63E9FDE5E7E4}"/>
    <cellStyle name="Total 2 14 6 3 2" xfId="24527" xr:uid="{5D523A61-6CE5-4633-BF4D-7B23EEA58B45}"/>
    <cellStyle name="Total 2 14 6 4" xfId="18826" xr:uid="{47714850-0BA9-46B6-8F16-8B7711EA1D3B}"/>
    <cellStyle name="Total 2 14 7" xfId="9405" xr:uid="{6DCCA0E1-3D77-420C-A42E-5F3301EE4B61}"/>
    <cellStyle name="Total 2 14 7 2" xfId="12824" xr:uid="{62A2FC6E-EC35-4500-B7A5-32B5E6C24044}"/>
    <cellStyle name="Total 2 14 7 2 2" xfId="22271" xr:uid="{7421A2D0-9645-4B88-908B-00BCF3FC2A4D}"/>
    <cellStyle name="Total 2 14 7 2 3" xfId="26661" xr:uid="{AABE7057-D2EB-4D57-A814-717D563A3EB0}"/>
    <cellStyle name="Total 2 14 7 3" xfId="15104" xr:uid="{6D78EF61-FC68-415D-832F-4C88DC2B550F}"/>
    <cellStyle name="Total 2 14 7 3 2" xfId="24551" xr:uid="{0EF10C79-94EA-4BE9-BB8B-98B0A221089B}"/>
    <cellStyle name="Total 2 14 7 4" xfId="18850" xr:uid="{F6A2DD4C-CD5C-41DE-BD03-0812A6D8DEF6}"/>
    <cellStyle name="Total 2 14 8" xfId="9496" xr:uid="{52AE2E72-0A23-4273-B310-6EE5323F2146}"/>
    <cellStyle name="Total 2 14 8 2" xfId="15194" xr:uid="{1DA1716B-2987-4CFB-8BC5-5B894F3B5145}"/>
    <cellStyle name="Total 2 14 8 2 2" xfId="24641" xr:uid="{0A6807B0-4EED-42D7-A6DD-605155B35B3C}"/>
    <cellStyle name="Total 2 14 8 3" xfId="18941" xr:uid="{C2484416-BD18-4088-8689-7487D19EC398}"/>
    <cellStyle name="Total 2 14 9" xfId="27984" xr:uid="{5653D373-2713-4643-A358-5F43D8304112}"/>
    <cellStyle name="Total 2 15" xfId="6010" xr:uid="{BBE95BA3-A54A-4AA2-A90A-F092B9A05788}"/>
    <cellStyle name="Total 2 15 2" xfId="6678" xr:uid="{DD62D5CE-051D-4679-A926-11A7E0A60E9F}"/>
    <cellStyle name="Total 2 15 2 2" xfId="10408" xr:uid="{71C2C9F8-C457-44C0-A6C0-CB8E09D6FC44}"/>
    <cellStyle name="Total 2 15 2 2 2" xfId="19854" xr:uid="{D1898974-B513-4A8E-97A6-F631E63EC832}"/>
    <cellStyle name="Total 2 15 2 3" xfId="16125" xr:uid="{033004A7-B8F2-4C89-ABB0-FDAC0C98AF02}"/>
    <cellStyle name="Total 2 15 3" xfId="9739" xr:uid="{FFC3DDBA-97A7-47C8-BF5C-C03C72B4A6FD}"/>
    <cellStyle name="Total 2 15 3 2" xfId="19184" xr:uid="{2C8F5224-6CA4-4D3F-A54B-6259677C652C}"/>
    <cellStyle name="Total 2 15 4" xfId="15455" xr:uid="{3723E902-9400-4BAB-858C-3282912EDE7B}"/>
    <cellStyle name="Total 2 15 5" xfId="28188" xr:uid="{68AAAE16-4DB1-49F0-BF29-DA8044A06594}"/>
    <cellStyle name="Total 2 15 6" xfId="26837" xr:uid="{3858C132-321B-4725-A502-053A4E92C3B2}"/>
    <cellStyle name="Total 2 15 7" xfId="27433" xr:uid="{50BB01F2-EA73-4E21-8E3C-79CD5C5352EF}"/>
    <cellStyle name="Total 2 15 8" xfId="28722" xr:uid="{27D4BFE7-4E17-4D86-970A-21BC6F07B76E}"/>
    <cellStyle name="Total 2 16" xfId="7361" xr:uid="{0AA6F9FD-8CAC-4F1D-8B89-EE3B714AE32E}"/>
    <cellStyle name="Total 2 16 2" xfId="11090" xr:uid="{A7DC40A0-0F2B-4B0F-8C0F-7E7CAC696606}"/>
    <cellStyle name="Total 2 16 2 2" xfId="20537" xr:uid="{F3DD9743-5214-4820-910C-205795676BA3}"/>
    <cellStyle name="Total 2 16 2 3" xfId="24961" xr:uid="{189FAF3F-20A2-49AC-AE58-84F52548EDDB}"/>
    <cellStyle name="Total 2 16 3" xfId="13096" xr:uid="{12DA651F-2A75-4849-A6A9-D48645637A22}"/>
    <cellStyle name="Total 2 16 3 2" xfId="22543" xr:uid="{2782A2CA-E421-4F80-B057-19DA3A11F5AA}"/>
    <cellStyle name="Total 2 16 4" xfId="16808" xr:uid="{4BDA4C6A-6EB3-455B-9170-6B9533B3CC87}"/>
    <cellStyle name="Total 2 17" xfId="7949" xr:uid="{5DF49DC1-08D9-4770-90C0-95E12F09DC22}"/>
    <cellStyle name="Total 2 17 2" xfId="11601" xr:uid="{B0255E1A-3BFB-41B6-9F5B-F81B8C471726}"/>
    <cellStyle name="Total 2 17 2 2" xfId="21048" xr:uid="{DBC0C527-8C64-4A58-82DF-65FD3335BA6B}"/>
    <cellStyle name="Total 2 17 2 3" xfId="25466" xr:uid="{A7ED6EEF-9DD0-4ABB-AEDE-A41739463E25}"/>
    <cellStyle name="Total 2 17 3" xfId="13676" xr:uid="{17DC868A-026A-498D-A310-5D56A6EE2F3B}"/>
    <cellStyle name="Total 2 17 3 2" xfId="23123" xr:uid="{A5D3DAE2-F1F2-47B4-88EE-D8B710CE4A0E}"/>
    <cellStyle name="Total 2 17 4" xfId="17394" xr:uid="{18EEB117-05C9-4193-8E5D-E69CD07112C7}"/>
    <cellStyle name="Total 2 18" xfId="7792" xr:uid="{BACF1334-AB48-4362-85CE-CB4BDAB0686A}"/>
    <cellStyle name="Total 2 18 2" xfId="11466" xr:uid="{B36FC1A5-5BA3-4D80-BB8F-D6912B8F045A}"/>
    <cellStyle name="Total 2 18 2 2" xfId="20913" xr:uid="{5414BC28-A27D-4E79-88DF-8396896AC66A}"/>
    <cellStyle name="Total 2 18 2 3" xfId="25332" xr:uid="{190B3AEA-25B4-47FE-A142-0FF6EC12BD76}"/>
    <cellStyle name="Total 2 18 3" xfId="13520" xr:uid="{ECCFFA94-E2F1-407E-8E50-5E3ED1B5AC5B}"/>
    <cellStyle name="Total 2 18 3 2" xfId="22967" xr:uid="{D1F00EC7-977E-4FD6-99F1-6DE13EF6C2A9}"/>
    <cellStyle name="Total 2 18 4" xfId="17237" xr:uid="{FEDA6F8A-4690-49F0-8FD7-F8DEB33C6352}"/>
    <cellStyle name="Total 2 19" xfId="8950" xr:uid="{FADE020A-D976-403C-B97F-D2DEF88EEB1E}"/>
    <cellStyle name="Total 2 19 2" xfId="12437" xr:uid="{DEB3BDB6-9E99-40DE-B77E-5B92B66FF1DE}"/>
    <cellStyle name="Total 2 19 2 2" xfId="21884" xr:uid="{5CE14CD3-E77B-4453-96B4-7733FE8D4726}"/>
    <cellStyle name="Total 2 19 2 3" xfId="26276" xr:uid="{0B80CD4E-27A9-49BC-B8C5-9EA577A584D7}"/>
    <cellStyle name="Total 2 19 3" xfId="14651" xr:uid="{E6B75C77-6AB0-4162-B000-620E4206522C}"/>
    <cellStyle name="Total 2 19 3 2" xfId="24098" xr:uid="{52E0DC07-CE6A-4661-8F00-C64DF4978790}"/>
    <cellStyle name="Total 2 19 4" xfId="18395" xr:uid="{45983D55-98D3-4B70-AB53-1423299A1E7E}"/>
    <cellStyle name="Total 2 2" xfId="1899" xr:uid="{9D557573-3973-4D7A-8429-7BBA6D2775A8}"/>
    <cellStyle name="Total 2 2 10" xfId="8448" xr:uid="{88A6E43D-C892-4502-9E92-01F0F5E8F55E}"/>
    <cellStyle name="Total 2 2 10 2" xfId="14152" xr:uid="{00C9DBB8-68AD-4961-89E2-2228539225D2}"/>
    <cellStyle name="Total 2 2 10 2 2" xfId="23599" xr:uid="{778DA81F-8C3B-4A8B-B677-A4AE2DC9E7A4}"/>
    <cellStyle name="Total 2 2 10 3" xfId="17893" xr:uid="{0B514486-B195-4D2B-A36E-004FB89556A1}"/>
    <cellStyle name="Total 2 2 11" xfId="27193" xr:uid="{2ECEF43A-8CA2-4D72-ADCB-0B90A7DD07C9}"/>
    <cellStyle name="Total 2 2 12" xfId="27841" xr:uid="{F57EC6EF-F968-43C8-907E-F6CD3F12DC18}"/>
    <cellStyle name="Total 2 2 2" xfId="4327" xr:uid="{ED972E3E-5F6E-4E5F-9CCE-64A1564D3C58}"/>
    <cellStyle name="Total 2 2 2 10" xfId="27797" xr:uid="{80A160B5-87E9-40AA-B322-8FF3BDCFC4DD}"/>
    <cellStyle name="Total 2 2 2 2" xfId="6335" xr:uid="{5B9868A9-EE2D-4556-98AE-FFA233AED88D}"/>
    <cellStyle name="Total 2 2 2 2 2" xfId="7003" xr:uid="{D7093FF6-86AB-4B4C-AE61-A1B5B161B226}"/>
    <cellStyle name="Total 2 2 2 2 2 2" xfId="10733" xr:uid="{2E11F205-AD75-423F-90AB-F7C05BCA3AD4}"/>
    <cellStyle name="Total 2 2 2 2 2 2 2" xfId="20180" xr:uid="{0E7C7113-A364-4D68-9841-6D01B310C006}"/>
    <cellStyle name="Total 2 2 2 2 2 3" xfId="16451" xr:uid="{DA10C50C-28DD-4B60-9BFE-1DA0B15BBCBD}"/>
    <cellStyle name="Total 2 2 2 2 3" xfId="10064" xr:uid="{6D1B223F-679C-4DED-B35A-A67954589904}"/>
    <cellStyle name="Total 2 2 2 2 3 2" xfId="19510" xr:uid="{8A88C760-F377-4781-9C0C-653635A4DB63}"/>
    <cellStyle name="Total 2 2 2 2 4" xfId="15781" xr:uid="{0678C801-390A-4C27-B562-7472AEC1B83C}"/>
    <cellStyle name="Total 2 2 2 2 5" xfId="28343" xr:uid="{7D811EDF-585E-4EB3-A679-98718E29973D}"/>
    <cellStyle name="Total 2 2 2 2 6" xfId="28507" xr:uid="{BD8A8542-03EC-4B94-AB7F-65278897AE3A}"/>
    <cellStyle name="Total 2 2 2 2 7" xfId="27439" xr:uid="{3B7DC3F8-BCBB-43A7-A4A6-A17A6E6067F8}"/>
    <cellStyle name="Total 2 2 2 2 8" xfId="28851" xr:uid="{D727678B-00D7-4031-A3C8-FB9CFBC1FD0E}"/>
    <cellStyle name="Total 2 2 2 3" xfId="7177" xr:uid="{485D629F-0D9C-44C2-9B47-526132E70909}"/>
    <cellStyle name="Total 2 2 2 3 2" xfId="10906" xr:uid="{7F608D7A-2953-494F-B8C0-DA17F35D6B52}"/>
    <cellStyle name="Total 2 2 2 3 2 2" xfId="20353" xr:uid="{0A720630-2848-409E-AF78-B0D66095F0FE}"/>
    <cellStyle name="Total 2 2 2 3 2 3" xfId="24777" xr:uid="{A0A96D77-C14A-420B-B89B-20995CE04BE8}"/>
    <cellStyle name="Total 2 2 2 3 3" xfId="12912" xr:uid="{675A895C-B3F8-4BA6-AD2B-A66499CDB908}"/>
    <cellStyle name="Total 2 2 2 3 3 2" xfId="22359" xr:uid="{C5699E46-1BE5-4C10-BE93-83531BADDA52}"/>
    <cellStyle name="Total 2 2 2 3 4" xfId="16624" xr:uid="{81E45AD5-E945-4E21-8E0C-E6987DEDBD9A}"/>
    <cellStyle name="Total 2 2 2 4" xfId="7673" xr:uid="{BB9644EA-36C1-47C7-8A7A-46E791AA69F8}"/>
    <cellStyle name="Total 2 2 2 4 2" xfId="11370" xr:uid="{2BB5B6AD-D5F2-4285-BDD2-44AFCECD06B1}"/>
    <cellStyle name="Total 2 2 2 4 2 2" xfId="20817" xr:uid="{3AF9CB88-CA91-4011-9605-BCDB782E0EB0}"/>
    <cellStyle name="Total 2 2 2 4 2 3" xfId="25236" xr:uid="{CF9AC9E5-860E-4AA6-842B-40592A9E6895}"/>
    <cellStyle name="Total 2 2 2 4 3" xfId="13401" xr:uid="{F24FB93F-7A38-4AB6-9DD9-DDE9FB06A320}"/>
    <cellStyle name="Total 2 2 2 4 3 2" xfId="22848" xr:uid="{87419C4F-88C9-491E-8107-F7E661EE9E94}"/>
    <cellStyle name="Total 2 2 2 4 4" xfId="17118" xr:uid="{3644E0C9-4A21-4863-B532-CDB897F7E2C1}"/>
    <cellStyle name="Total 2 2 2 5" xfId="7634" xr:uid="{707B6675-8EA0-40E0-8841-67A0C6D64302}"/>
    <cellStyle name="Total 2 2 2 5 2" xfId="11343" xr:uid="{1695C6A2-9576-4468-9748-9986065359A5}"/>
    <cellStyle name="Total 2 2 2 5 2 2" xfId="20790" xr:uid="{DA05A5DE-C65E-4366-A7C1-319F04D843B8}"/>
    <cellStyle name="Total 2 2 2 5 2 3" xfId="25209" xr:uid="{349815BF-13CF-46D9-863C-A2E67462C28A}"/>
    <cellStyle name="Total 2 2 2 5 3" xfId="13362" xr:uid="{93A340E1-A29E-462B-8D1C-8988C409BB21}"/>
    <cellStyle name="Total 2 2 2 5 3 2" xfId="22809" xr:uid="{53A0A4FA-89C0-4F5F-987E-7C7824EBA8C3}"/>
    <cellStyle name="Total 2 2 2 5 4" xfId="17079" xr:uid="{8C73CA41-2EF8-423B-8ED3-59315A9F110B}"/>
    <cellStyle name="Total 2 2 2 6" xfId="8508" xr:uid="{6A71EEB7-9EB9-4912-8CC9-8FFD2072EF22}"/>
    <cellStyle name="Total 2 2 2 6 2" xfId="12067" xr:uid="{AE20F266-E90C-4170-BAD2-59CB9FFE1152}"/>
    <cellStyle name="Total 2 2 2 6 2 2" xfId="21514" xr:uid="{AA8024DF-2F2B-45A5-B6DB-672619F25754}"/>
    <cellStyle name="Total 2 2 2 6 2 3" xfId="25909" xr:uid="{CE8CF0F2-8382-4573-B5E0-7BF3851CA834}"/>
    <cellStyle name="Total 2 2 2 6 3" xfId="14212" xr:uid="{54EF9190-7643-41E6-9416-BFDC51531B6B}"/>
    <cellStyle name="Total 2 2 2 6 3 2" xfId="23659" xr:uid="{4D6CE39D-534A-4DD1-B5FD-831EF7C9A149}"/>
    <cellStyle name="Total 2 2 2 6 4" xfId="17953" xr:uid="{9A440017-98E8-4515-8D5E-B33B62185813}"/>
    <cellStyle name="Total 2 2 2 7" xfId="9392" xr:uid="{E3E3D85F-110C-4CA0-8606-8FA38A06EA9C}"/>
    <cellStyle name="Total 2 2 2 7 2" xfId="12815" xr:uid="{63BBD98B-3615-40DA-84EE-CA98C1997293}"/>
    <cellStyle name="Total 2 2 2 7 2 2" xfId="22262" xr:uid="{5971D8C1-BF6B-411F-99A3-78D8BBD5B7B4}"/>
    <cellStyle name="Total 2 2 2 7 2 3" xfId="26652" xr:uid="{25420994-4146-47CF-AC7B-5102EFEF8CB4}"/>
    <cellStyle name="Total 2 2 2 7 3" xfId="15091" xr:uid="{9BA92E0B-88E9-4469-BD8F-DD8D1A729906}"/>
    <cellStyle name="Total 2 2 2 7 3 2" xfId="24538" xr:uid="{6646FE6F-FEAB-49A3-B29D-78B464E45C1E}"/>
    <cellStyle name="Total 2 2 2 7 4" xfId="18837" xr:uid="{1F726044-DAC8-4F19-8448-3403E651BC25}"/>
    <cellStyle name="Total 2 2 2 8" xfId="8923" xr:uid="{810032AA-E7FF-4B6A-8F6A-891DDFC1C23E}"/>
    <cellStyle name="Total 2 2 2 8 2" xfId="14624" xr:uid="{4AD5CB3F-BAA8-482B-9638-FEB60A9CC2A1}"/>
    <cellStyle name="Total 2 2 2 8 2 2" xfId="24071" xr:uid="{6D093742-BBCF-4FA4-BF6D-CCD20AB31423}"/>
    <cellStyle name="Total 2 2 2 8 3" xfId="18368" xr:uid="{32A3B26D-6949-4000-900E-E54EFCEC8F63}"/>
    <cellStyle name="Total 2 2 2 9" xfId="27708" xr:uid="{3836D4E7-C5C9-4B3A-9D72-71037D03E06D}"/>
    <cellStyle name="Total 2 2 3" xfId="5661" xr:uid="{04AD96C0-3014-4392-AEB9-C4A75CEA1BDA}"/>
    <cellStyle name="Total 2 2 3 10" xfId="27241" xr:uid="{CBA5E651-1B95-41B7-B9F0-67C0BDE29A8A}"/>
    <cellStyle name="Total 2 2 3 2" xfId="6458" xr:uid="{97D84E86-F4F1-4A80-B594-E61CB0FB29A4}"/>
    <cellStyle name="Total 2 2 3 2 2" xfId="7127" xr:uid="{518ED7E4-4F2B-4520-8806-4A7A1B32C898}"/>
    <cellStyle name="Total 2 2 3 2 2 2" xfId="10857" xr:uid="{4BC42E18-4841-4E20-95B2-90F1FC4E40DD}"/>
    <cellStyle name="Total 2 2 3 2 2 2 2" xfId="20304" xr:uid="{76526436-3DF0-47B9-8622-7FF12057ABAD}"/>
    <cellStyle name="Total 2 2 3 2 2 3" xfId="16575" xr:uid="{66DE2B64-B8F6-4110-B085-AEF414E5B6E6}"/>
    <cellStyle name="Total 2 2 3 2 3" xfId="10188" xr:uid="{DEC614B7-9708-4D45-8EA8-E42983B900A5}"/>
    <cellStyle name="Total 2 2 3 2 3 2" xfId="19634" xr:uid="{9EB52488-60E1-44C1-A53B-79C1DADAAED5}"/>
    <cellStyle name="Total 2 2 3 2 4" xfId="15905" xr:uid="{751A963A-290B-4D7F-ABEC-0BC566B6D1CF}"/>
    <cellStyle name="Total 2 2 3 2 5" xfId="28428" xr:uid="{3E095615-EC03-4D63-8870-AB4BD31D7B67}"/>
    <cellStyle name="Total 2 2 3 2 6" xfId="28555" xr:uid="{FF8DDABA-F95E-4C77-A231-886AA097519C}"/>
    <cellStyle name="Total 2 2 3 2 7" xfId="26908" xr:uid="{EE42FB2D-E9E1-447C-9FBB-B44E444FC98F}"/>
    <cellStyle name="Total 2 2 3 2 8" xfId="28934" xr:uid="{FF772DA6-2C13-4060-8A05-2BB8142A7917}"/>
    <cellStyle name="Total 2 2 3 3" xfId="7145" xr:uid="{51089AE1-A23E-47FD-AAFC-034B0B5ECA57}"/>
    <cellStyle name="Total 2 2 3 3 2" xfId="10874" xr:uid="{70098DF7-3619-40F9-BFEC-A025E9728DEB}"/>
    <cellStyle name="Total 2 2 3 3 2 2" xfId="20321" xr:uid="{3A7D35BB-DA6E-4466-AE61-F97C6952A19A}"/>
    <cellStyle name="Total 2 2 3 3 2 3" xfId="24745" xr:uid="{10BA532C-6762-43CE-862E-2E5F5AED8D6B}"/>
    <cellStyle name="Total 2 2 3 3 3" xfId="12880" xr:uid="{7159B19E-843E-4305-BC39-1778AEF1EF17}"/>
    <cellStyle name="Total 2 2 3 3 3 2" xfId="22327" xr:uid="{72596F42-F379-4159-A5AF-A5237BB37AEE}"/>
    <cellStyle name="Total 2 2 3 3 4" xfId="16592" xr:uid="{51F2297D-2E75-421B-A304-7DDD43A9DDEB}"/>
    <cellStyle name="Total 2 2 3 4" xfId="7545" xr:uid="{366A4E19-6265-479D-AFE5-6F312A7EF7AF}"/>
    <cellStyle name="Total 2 2 3 4 2" xfId="11269" xr:uid="{F34F33F6-0AFE-4E5A-8BE7-2F108C9CBE38}"/>
    <cellStyle name="Total 2 2 3 4 2 2" xfId="20716" xr:uid="{0DEA238B-37E7-4F74-B744-114EE245997E}"/>
    <cellStyle name="Total 2 2 3 4 2 3" xfId="25136" xr:uid="{871189DE-FB01-44AB-A068-5F9BD65C5A03}"/>
    <cellStyle name="Total 2 2 3 4 3" xfId="13274" xr:uid="{44BD8E59-4A94-4756-AF89-DBFC471C91CA}"/>
    <cellStyle name="Total 2 2 3 4 3 2" xfId="22721" xr:uid="{01E47AE1-7D14-49A0-BE38-2C5B84445BAE}"/>
    <cellStyle name="Total 2 2 3 4 4" xfId="16990" xr:uid="{AD575B8E-CEE9-45E2-B521-AAEF853FB01F}"/>
    <cellStyle name="Total 2 2 3 5" xfId="9284" xr:uid="{32E16D0E-0DF3-4C0D-8B1F-733B715D0998}"/>
    <cellStyle name="Total 2 2 3 5 2" xfId="12731" xr:uid="{11DE622C-9E59-4240-9E2D-84AA3375A93E}"/>
    <cellStyle name="Total 2 2 3 5 2 2" xfId="22178" xr:uid="{8D2103B5-0E62-4F20-BA7E-C941D78F76D9}"/>
    <cellStyle name="Total 2 2 3 5 2 3" xfId="26568" xr:uid="{1E71A439-B19A-4D2B-AD87-F2091816202D}"/>
    <cellStyle name="Total 2 2 3 5 3" xfId="14983" xr:uid="{B21CEE2F-B14B-46F9-B22B-735719E132D3}"/>
    <cellStyle name="Total 2 2 3 5 3 2" xfId="24430" xr:uid="{8527BFE2-31C0-4355-B0BE-5E5EB5FACCAB}"/>
    <cellStyle name="Total 2 2 3 5 4" xfId="18729" xr:uid="{2B27C4B1-DD99-4C0D-B12B-72F7EA3108E7}"/>
    <cellStyle name="Total 2 2 3 6" xfId="9382" xr:uid="{458BFB4A-032C-4CCE-BE6B-21175A64481B}"/>
    <cellStyle name="Total 2 2 3 6 2" xfId="12810" xr:uid="{E57853EC-620D-4DE4-8CC3-FD9300C8E6B2}"/>
    <cellStyle name="Total 2 2 3 6 2 2" xfId="22257" xr:uid="{6011400B-6A3B-4A44-A513-FDAD305EF841}"/>
    <cellStyle name="Total 2 2 3 6 2 3" xfId="26647" xr:uid="{DF59C6CA-F426-42A1-A534-4D6C8BE6E3CF}"/>
    <cellStyle name="Total 2 2 3 6 3" xfId="15081" xr:uid="{5F774929-521D-41BB-8437-6BD6B9C86FD8}"/>
    <cellStyle name="Total 2 2 3 6 3 2" xfId="24528" xr:uid="{970D5393-624A-430B-AA2B-1370068E1003}"/>
    <cellStyle name="Total 2 2 3 6 4" xfId="18827" xr:uid="{FFE764DC-57AC-4F33-856E-3D5CD8F1D78B}"/>
    <cellStyle name="Total 2 2 3 7" xfId="9122" xr:uid="{EBDFDA96-61FD-417E-8C71-6B967ED52CA5}"/>
    <cellStyle name="Total 2 2 3 7 2" xfId="12594" xr:uid="{26583174-EC23-499C-B40B-D7715DDF97E7}"/>
    <cellStyle name="Total 2 2 3 7 2 2" xfId="22041" xr:uid="{30A6D2AD-960C-4D5B-8B3E-58EDD2F583FB}"/>
    <cellStyle name="Total 2 2 3 7 2 3" xfId="26433" xr:uid="{7E31795A-F8F4-40DE-B954-2486DD41E4C6}"/>
    <cellStyle name="Total 2 2 3 7 3" xfId="14823" xr:uid="{B5CFEC80-CF34-4479-93EC-125E474B18AF}"/>
    <cellStyle name="Total 2 2 3 7 3 2" xfId="24270" xr:uid="{E45532C6-88E3-4DE9-B514-AE4737FFB040}"/>
    <cellStyle name="Total 2 2 3 7 4" xfId="18567" xr:uid="{71C39F7D-6730-40DB-A11A-F348AEE75BB0}"/>
    <cellStyle name="Total 2 2 3 8" xfId="9497" xr:uid="{023FA9F8-931E-450A-B25C-B84ACA0254B2}"/>
    <cellStyle name="Total 2 2 3 8 2" xfId="15195" xr:uid="{DFF784D6-DE4D-4D8D-AD27-177E46105777}"/>
    <cellStyle name="Total 2 2 3 8 2 2" xfId="24642" xr:uid="{CB723EBB-8F02-40C7-972E-FAC4DDA2793C}"/>
    <cellStyle name="Total 2 2 3 8 3" xfId="18942" xr:uid="{4CE51843-0DDC-478E-89A3-EB1B105F78B9}"/>
    <cellStyle name="Total 2 2 3 9" xfId="27985" xr:uid="{F74DFA43-D66D-46D6-BAC4-80A3C7F010F0}"/>
    <cellStyle name="Total 2 2 4" xfId="6013" xr:uid="{63E573B1-83F6-4E17-8F92-29C16679DA62}"/>
    <cellStyle name="Total 2 2 4 2" xfId="6681" xr:uid="{76637120-5609-4E62-B82E-E50E63E4F1A1}"/>
    <cellStyle name="Total 2 2 4 2 2" xfId="10411" xr:uid="{FCE030DD-A06C-4BE2-86FC-751A970774C1}"/>
    <cellStyle name="Total 2 2 4 2 2 2" xfId="19857" xr:uid="{0F450445-E598-42A4-8248-3454EC6EADC3}"/>
    <cellStyle name="Total 2 2 4 2 3" xfId="16128" xr:uid="{6A6198A9-AD48-4D95-A62D-E29CA3CD5FAA}"/>
    <cellStyle name="Total 2 2 4 3" xfId="9742" xr:uid="{13E01097-8A88-4C7F-9579-9F324481B550}"/>
    <cellStyle name="Total 2 2 4 3 2" xfId="19187" xr:uid="{3789C580-04A4-48E5-98D6-5B6772D42572}"/>
    <cellStyle name="Total 2 2 4 4" xfId="15458" xr:uid="{A5DE6A7C-2F82-4D01-9D11-0BFDFE0C6D24}"/>
    <cellStyle name="Total 2 2 4 5" xfId="28191" xr:uid="{A080E6F5-33CA-4BC8-B99C-437171E8F414}"/>
    <cellStyle name="Total 2 2 4 6" xfId="27736" xr:uid="{73CBA96E-4D68-4232-9E61-458D71CF123F}"/>
    <cellStyle name="Total 2 2 4 7" xfId="28463" xr:uid="{2FAD1EFD-A3FB-4076-8E8E-AD931F33C24D}"/>
    <cellStyle name="Total 2 2 4 8" xfId="28725" xr:uid="{8E6560D2-F6BD-4AAE-A79B-A6AB200B61CD}"/>
    <cellStyle name="Total 2 2 5" xfId="7358" xr:uid="{34A9CF3A-FB98-41CC-A86D-F0E6F1E8F8B7}"/>
    <cellStyle name="Total 2 2 5 2" xfId="11087" xr:uid="{81312C6F-C223-41BC-9412-F593A38D5ABF}"/>
    <cellStyle name="Total 2 2 5 2 2" xfId="20534" xr:uid="{8C89B1D8-86BC-44F3-B647-FCC78F802464}"/>
    <cellStyle name="Total 2 2 5 2 3" xfId="24958" xr:uid="{46484441-B7A5-47F3-B818-EE9E86138E14}"/>
    <cellStyle name="Total 2 2 5 3" xfId="13093" xr:uid="{4D271039-CA1F-4B08-870D-4F34DAD2545F}"/>
    <cellStyle name="Total 2 2 5 3 2" xfId="22540" xr:uid="{5E087366-20A7-4D98-8C5D-DBB2337BF472}"/>
    <cellStyle name="Total 2 2 5 4" xfId="16805" xr:uid="{9748CB0D-63AF-4E52-AEF7-C7F56B60AC42}"/>
    <cellStyle name="Total 2 2 6" xfId="8541" xr:uid="{2BF648C7-9B02-45B1-8018-6629A1EF4F5A}"/>
    <cellStyle name="Total 2 2 6 2" xfId="12093" xr:uid="{5D76A12B-633A-4D6A-B173-629912D6796C}"/>
    <cellStyle name="Total 2 2 6 2 2" xfId="21540" xr:uid="{6C5EE6D3-1000-4363-877C-A01F613EAFB7}"/>
    <cellStyle name="Total 2 2 6 2 3" xfId="25934" xr:uid="{6697BB8B-D61F-4FA2-959F-08C3A2544ED7}"/>
    <cellStyle name="Total 2 2 6 3" xfId="14244" xr:uid="{6BB38F61-9DDF-450A-A631-ACC0D89B171E}"/>
    <cellStyle name="Total 2 2 6 3 2" xfId="23691" xr:uid="{326D22AA-F540-4AE2-AF80-150698921FCC}"/>
    <cellStyle name="Total 2 2 6 4" xfId="17986" xr:uid="{88AAB55A-1107-4008-BFBD-06585D949845}"/>
    <cellStyle name="Total 2 2 7" xfId="8131" xr:uid="{DECDCC60-74A8-4295-B8FD-6967CBE76914}"/>
    <cellStyle name="Total 2 2 7 2" xfId="11761" xr:uid="{2CAD9857-814F-4CB2-9814-D47D265C7066}"/>
    <cellStyle name="Total 2 2 7 2 2" xfId="21208" xr:uid="{EFEA2F19-6D11-4379-9BFB-E54EEA1CF5F0}"/>
    <cellStyle name="Total 2 2 7 2 3" xfId="25624" xr:uid="{9DB3C24F-80EB-4DF0-91E0-B959BC13A9E0}"/>
    <cellStyle name="Total 2 2 7 3" xfId="13856" xr:uid="{A8FEF4CF-F801-4664-8BFE-065A7C4D71D9}"/>
    <cellStyle name="Total 2 2 7 3 2" xfId="23303" xr:uid="{FC395F5F-63BB-4377-9AD8-BA07471B2898}"/>
    <cellStyle name="Total 2 2 7 4" xfId="17576" xr:uid="{A18ECE92-A2FC-4887-BCF5-006083455F97}"/>
    <cellStyle name="Total 2 2 8" xfId="8735" xr:uid="{CFC54A1E-B88B-4D03-A022-9936C754C1DE}"/>
    <cellStyle name="Total 2 2 8 2" xfId="12255" xr:uid="{0BA74DDC-A76D-44B7-8FAB-798198B986C0}"/>
    <cellStyle name="Total 2 2 8 2 2" xfId="21702" xr:uid="{343FDC50-B8CC-4BC6-A9A2-196350A7E5FF}"/>
    <cellStyle name="Total 2 2 8 2 3" xfId="26096" xr:uid="{ABF57024-D69A-49B5-9E41-997DAAAA3C81}"/>
    <cellStyle name="Total 2 2 8 3" xfId="14438" xr:uid="{C2C25850-794E-43CE-80CF-4D2E6CEB5002}"/>
    <cellStyle name="Total 2 2 8 3 2" xfId="23885" xr:uid="{934589CE-F376-49AF-824B-4E3C23BAEEB2}"/>
    <cellStyle name="Total 2 2 8 4" xfId="18180" xr:uid="{187184EE-6D7C-4D2E-8710-4EF9B64325FC}"/>
    <cellStyle name="Total 2 2 9" xfId="8560" xr:uid="{8D09AE65-918F-4063-BBF5-2096F954B567}"/>
    <cellStyle name="Total 2 2 9 2" xfId="12110" xr:uid="{92E72A48-D090-4E9B-9B3A-BC0E06FF24C6}"/>
    <cellStyle name="Total 2 2 9 2 2" xfId="21557" xr:uid="{069E3E45-876A-427F-B1FF-645BDF709444}"/>
    <cellStyle name="Total 2 2 9 2 3" xfId="25951" xr:uid="{5F3EF757-38ED-4C38-8A4E-78AAC08FAB29}"/>
    <cellStyle name="Total 2 2 9 3" xfId="14263" xr:uid="{46EB3F30-DF41-4017-AE01-D9986A657C68}"/>
    <cellStyle name="Total 2 2 9 3 2" xfId="23710" xr:uid="{7015BC07-68EB-409C-8247-2978E3B8E5AC}"/>
    <cellStyle name="Total 2 2 9 4" xfId="18005" xr:uid="{37339970-CD91-451A-9512-7C490BF18E10}"/>
    <cellStyle name="Total 2 20" xfId="9120" xr:uid="{9BA1B0C3-244E-4E53-A2E3-C45388C91911}"/>
    <cellStyle name="Total 2 20 2" xfId="12592" xr:uid="{5728B831-24F5-4B08-A4B9-2B378BABE28A}"/>
    <cellStyle name="Total 2 20 2 2" xfId="22039" xr:uid="{879BDF7F-0B4C-45D6-A15F-D9FF1F01CBF7}"/>
    <cellStyle name="Total 2 20 2 3" xfId="26431" xr:uid="{3240EB45-6F81-4549-A92C-96D394F014EC}"/>
    <cellStyle name="Total 2 20 3" xfId="14821" xr:uid="{7231EDC3-CCB9-4B48-86E9-C0F53EE7922E}"/>
    <cellStyle name="Total 2 20 3 2" xfId="24268" xr:uid="{3DEAB8A2-9CC8-4C80-9090-24FFBE7FDA9F}"/>
    <cellStyle name="Total 2 20 4" xfId="18565" xr:uid="{5B6E6A04-FD70-4827-AF61-8356381D637D}"/>
    <cellStyle name="Total 2 21" xfId="7548" xr:uid="{BF022C78-E9FC-4DD7-8CAB-73695E5EAD41}"/>
    <cellStyle name="Total 2 21 2" xfId="13277" xr:uid="{3BBE0A65-9724-4626-A0FA-60BFA45230E7}"/>
    <cellStyle name="Total 2 21 2 2" xfId="22724" xr:uid="{59DCD1D1-0D59-4EA1-AE54-470A2126E705}"/>
    <cellStyle name="Total 2 21 3" xfId="16993" xr:uid="{49BF8C51-D65A-4C01-A850-E0C534C1CC30}"/>
    <cellStyle name="Total 2 22" xfId="27190" xr:uid="{E47A72BD-3038-49A9-87C3-28AD9B43C91B}"/>
    <cellStyle name="Total 2 23" xfId="27494" xr:uid="{6C83D627-80F4-4A32-815D-67E10E49357B}"/>
    <cellStyle name="Total 2 24" xfId="29052" xr:uid="{BD009A16-41DF-4CFB-9BA5-3CA9C6A97F5B}"/>
    <cellStyle name="Total 2 25" xfId="1896" xr:uid="{F3FCD68B-451A-4EE9-9D58-C6B151004B50}"/>
    <cellStyle name="Total 2 3" xfId="1900" xr:uid="{51EC9653-CAD6-49D8-A06F-B9AC7B43C993}"/>
    <cellStyle name="Total 2 3 10" xfId="8671" xr:uid="{78413378-4B9C-4FE7-9F82-C3E1DEC264E1}"/>
    <cellStyle name="Total 2 3 10 2" xfId="14374" xr:uid="{3720C6C3-D607-497F-9068-DD60EEF454C1}"/>
    <cellStyle name="Total 2 3 10 2 2" xfId="23821" xr:uid="{EBEAA039-9729-459D-A64B-068CAD57E976}"/>
    <cellStyle name="Total 2 3 10 3" xfId="18116" xr:uid="{C5010B96-14E8-4648-AF7B-0385B16F4CF9}"/>
    <cellStyle name="Total 2 3 11" xfId="27194" xr:uid="{A3AAC245-0D50-4011-8ED3-2BE1FD0F9902}"/>
    <cellStyle name="Total 2 3 12" xfId="27492" xr:uid="{4313DAE1-8CAF-4194-8769-5047AFA8C91D}"/>
    <cellStyle name="Total 2 3 2" xfId="4328" xr:uid="{4C1DFADC-64B2-42F2-9004-8A4395EF4BA4}"/>
    <cellStyle name="Total 2 3 2 10" xfId="27328" xr:uid="{79D432C6-024A-44EF-8832-9C741AA9678D}"/>
    <cellStyle name="Total 2 3 2 2" xfId="6336" xr:uid="{927FAE76-A826-499E-B7FA-26926F604563}"/>
    <cellStyle name="Total 2 3 2 2 2" xfId="7004" xr:uid="{FE954C6E-3729-4FD6-B813-35E6A99C9661}"/>
    <cellStyle name="Total 2 3 2 2 2 2" xfId="10734" xr:uid="{BE6EE2AD-CE15-4953-9076-F0A2B47D7D5F}"/>
    <cellStyle name="Total 2 3 2 2 2 2 2" xfId="20181" xr:uid="{87F091A5-8531-4663-B06B-E2F50C286316}"/>
    <cellStyle name="Total 2 3 2 2 2 3" xfId="16452" xr:uid="{392D638E-D69A-4AA0-A5E3-BBEC633EF7BE}"/>
    <cellStyle name="Total 2 3 2 2 3" xfId="10065" xr:uid="{8EE22E2F-BB0A-4EDC-9D02-C922E748D791}"/>
    <cellStyle name="Total 2 3 2 2 3 2" xfId="19511" xr:uid="{740F8B93-1F29-4F19-9624-29E45CB9970E}"/>
    <cellStyle name="Total 2 3 2 2 4" xfId="15782" xr:uid="{3B8B1B84-3913-4C3E-87FA-F2C3A6AD3F98}"/>
    <cellStyle name="Total 2 3 2 2 5" xfId="28344" xr:uid="{05ED8C80-7402-4323-A16B-6A0AD41C712B}"/>
    <cellStyle name="Total 2 3 2 2 6" xfId="28508" xr:uid="{8E6BAB5B-7D9A-4CB0-B516-94CA01B396C4}"/>
    <cellStyle name="Total 2 3 2 2 7" xfId="27585" xr:uid="{92B3FCAA-AB24-4E81-8D93-7E26E08FE18C}"/>
    <cellStyle name="Total 2 3 2 2 8" xfId="28852" xr:uid="{6BFF2073-9441-4237-8DF0-1985CC7B92A1}"/>
    <cellStyle name="Total 2 3 2 3" xfId="7302" xr:uid="{A7FF3C9B-37C8-4E26-99C3-D679AA46E271}"/>
    <cellStyle name="Total 2 3 2 3 2" xfId="11031" xr:uid="{B553AB58-A2B3-441E-B3CC-33493C77FD23}"/>
    <cellStyle name="Total 2 3 2 3 2 2" xfId="20478" xr:uid="{98E05980-B8E5-4D6A-A5F5-EF51A1E443E9}"/>
    <cellStyle name="Total 2 3 2 3 2 3" xfId="24902" xr:uid="{0AD41E60-38E2-4B31-BBAD-6206614B9AF3}"/>
    <cellStyle name="Total 2 3 2 3 3" xfId="13037" xr:uid="{A8070A8D-CF35-445F-A449-ACE43A0C550A}"/>
    <cellStyle name="Total 2 3 2 3 3 2" xfId="22484" xr:uid="{83116BF4-A67E-498E-BC66-1619124C27A7}"/>
    <cellStyle name="Total 2 3 2 3 4" xfId="16749" xr:uid="{0A5D89EB-A575-42A8-B17B-9152A988ACD1}"/>
    <cellStyle name="Total 2 3 2 4" xfId="8228" xr:uid="{E9B82859-316C-4FF4-8913-84681B3C2D7C}"/>
    <cellStyle name="Total 2 3 2 4 2" xfId="11836" xr:uid="{E38B5635-70C0-4A3E-BFC1-8D7447B64666}"/>
    <cellStyle name="Total 2 3 2 4 2 2" xfId="21283" xr:uid="{F0277610-E009-42E5-8ACC-EE7D57C88245}"/>
    <cellStyle name="Total 2 3 2 4 2 3" xfId="25697" xr:uid="{9BD2B155-132D-4F24-82BC-2549CEF48921}"/>
    <cellStyle name="Total 2 3 2 4 3" xfId="13951" xr:uid="{A06695FD-959F-4D9C-B3EC-4D8C95BC802A}"/>
    <cellStyle name="Total 2 3 2 4 3 2" xfId="23398" xr:uid="{B9845FB9-6842-45F5-B449-7ACBFB4DA01B}"/>
    <cellStyle name="Total 2 3 2 4 4" xfId="17673" xr:uid="{A4ECB3BC-7371-4D75-B639-A118C90AA140}"/>
    <cellStyle name="Total 2 3 2 5" xfId="8491" xr:uid="{B682382B-D28B-485F-92E0-73D1D66D894B}"/>
    <cellStyle name="Total 2 3 2 5 2" xfId="12055" xr:uid="{FD333FC5-0DBF-4446-910D-E1E552DF3C3A}"/>
    <cellStyle name="Total 2 3 2 5 2 2" xfId="21502" xr:uid="{44095385-7A45-4D1E-A0FC-5BA9C945C995}"/>
    <cellStyle name="Total 2 3 2 5 2 3" xfId="25897" xr:uid="{FE99D8FE-79C0-4507-AB84-7BFBF5F57E20}"/>
    <cellStyle name="Total 2 3 2 5 3" xfId="14195" xr:uid="{5AF44BA4-7BD2-4116-B940-255B587FC3E2}"/>
    <cellStyle name="Total 2 3 2 5 3 2" xfId="23642" xr:uid="{DAE1EB0E-07DD-4B01-93A7-0C977A7163D9}"/>
    <cellStyle name="Total 2 3 2 5 4" xfId="17936" xr:uid="{57898478-B764-4066-9C43-561EC38ABD28}"/>
    <cellStyle name="Total 2 3 2 6" xfId="8863" xr:uid="{55D7D259-1C29-468E-90B8-7BB00E42AC31}"/>
    <cellStyle name="Total 2 3 2 6 2" xfId="12366" xr:uid="{54F74709-D0F3-4D94-8591-4578FF6AEE0B}"/>
    <cellStyle name="Total 2 3 2 6 2 2" xfId="21813" xr:uid="{9B2242F3-F95D-4F3D-8C09-8EBB51F061C4}"/>
    <cellStyle name="Total 2 3 2 6 2 3" xfId="26205" xr:uid="{0DD02499-C0D8-4E5D-9842-75D4F96D46F8}"/>
    <cellStyle name="Total 2 3 2 6 3" xfId="14564" xr:uid="{1BB2BA16-FB67-444D-8290-5ACD14B0854E}"/>
    <cellStyle name="Total 2 3 2 6 3 2" xfId="24011" xr:uid="{5910FE35-1192-4B7D-8B9C-8FEACA82CCE8}"/>
    <cellStyle name="Total 2 3 2 6 4" xfId="18308" xr:uid="{04BB406B-76AF-4C12-9683-221EA86E8357}"/>
    <cellStyle name="Total 2 3 2 7" xfId="8202" xr:uid="{C4E04231-E44E-4D38-822F-DED8454A0D0C}"/>
    <cellStyle name="Total 2 3 2 7 2" xfId="11815" xr:uid="{BD6C5845-D92B-436B-8681-868567DAB2A3}"/>
    <cellStyle name="Total 2 3 2 7 2 2" xfId="21262" xr:uid="{2502A2C7-3612-4847-8F8C-9E75685BC456}"/>
    <cellStyle name="Total 2 3 2 7 2 3" xfId="25676" xr:uid="{0250051B-5360-4941-9380-273FC3896D31}"/>
    <cellStyle name="Total 2 3 2 7 3" xfId="13925" xr:uid="{E11E9011-C786-4171-9F53-AB888C626A58}"/>
    <cellStyle name="Total 2 3 2 7 3 2" xfId="23372" xr:uid="{FC0F4915-D0D2-4F30-A67E-CF1DCD029A5D}"/>
    <cellStyle name="Total 2 3 2 7 4" xfId="17647" xr:uid="{212F72C0-7D1D-4231-A5D9-6E70C3297262}"/>
    <cellStyle name="Total 2 3 2 8" xfId="7645" xr:uid="{3872E4E1-B900-4CC7-A1D9-0686A2F39027}"/>
    <cellStyle name="Total 2 3 2 8 2" xfId="13373" xr:uid="{D1885B9A-1AED-4729-85ED-387123561C2D}"/>
    <cellStyle name="Total 2 3 2 8 2 2" xfId="22820" xr:uid="{E21C3365-3C86-4682-9CD9-EB80D69DEE2D}"/>
    <cellStyle name="Total 2 3 2 8 3" xfId="17090" xr:uid="{95593B84-510F-40CD-AC3A-05BFECE5BC52}"/>
    <cellStyle name="Total 2 3 2 9" xfId="27709" xr:uid="{969C059A-3B62-43DC-A26B-AA95C4529E4B}"/>
    <cellStyle name="Total 2 3 3" xfId="5662" xr:uid="{078E8D03-7673-4EA4-B669-E757165FC06F}"/>
    <cellStyle name="Total 2 3 3 10" xfId="27240" xr:uid="{53587B74-4E89-4FAB-BD1C-71B335516324}"/>
    <cellStyle name="Total 2 3 3 2" xfId="6459" xr:uid="{0DC2997A-EA23-48E4-8BC7-D1AF5C0A0EC1}"/>
    <cellStyle name="Total 2 3 3 2 2" xfId="7128" xr:uid="{DADD8B9F-BD0B-46A6-A647-B9B2B87227FA}"/>
    <cellStyle name="Total 2 3 3 2 2 2" xfId="10858" xr:uid="{3965E211-E8A5-4188-939C-54FEADDCAD3E}"/>
    <cellStyle name="Total 2 3 3 2 2 2 2" xfId="20305" xr:uid="{82FD274D-FA7A-48AF-8DA5-AC456DEA37C0}"/>
    <cellStyle name="Total 2 3 3 2 2 3" xfId="16576" xr:uid="{E862AECE-9F2E-4F57-8428-38A78E8AEA31}"/>
    <cellStyle name="Total 2 3 3 2 3" xfId="10189" xr:uid="{513029C5-7AAF-4CA0-AD9E-3570F72A2C65}"/>
    <cellStyle name="Total 2 3 3 2 3 2" xfId="19635" xr:uid="{5BEC4E36-C544-4ED6-8027-3E5D6EBB792A}"/>
    <cellStyle name="Total 2 3 3 2 4" xfId="15906" xr:uid="{02771102-572A-4CA1-BC78-D65AD565C083}"/>
    <cellStyle name="Total 2 3 3 2 5" xfId="28429" xr:uid="{12BCDDD1-E93C-46C0-A68F-58BD3E3941F3}"/>
    <cellStyle name="Total 2 3 3 2 6" xfId="28556" xr:uid="{AC8FDF6C-69B5-4EFA-92F0-F62796610896}"/>
    <cellStyle name="Total 2 3 3 2 7" xfId="27293" xr:uid="{D18C68AD-87AF-4F2E-8AA4-D998A70A950D}"/>
    <cellStyle name="Total 2 3 3 2 8" xfId="28935" xr:uid="{3213D7F5-F126-423D-B359-6846E0ACB793}"/>
    <cellStyle name="Total 2 3 3 3" xfId="7516" xr:uid="{D154BF7B-CAAF-4AEC-8B18-C5E2977A08A9}"/>
    <cellStyle name="Total 2 3 3 3 2" xfId="11245" xr:uid="{29C8DD67-41D1-4E7C-BF26-BC79AF21C59E}"/>
    <cellStyle name="Total 2 3 3 3 2 2" xfId="20692" xr:uid="{B4C22579-5365-4078-AC17-DC6F678B8039}"/>
    <cellStyle name="Total 2 3 3 3 2 3" xfId="25116" xr:uid="{53879CC0-F5CE-4372-A875-6F9FA240B8C2}"/>
    <cellStyle name="Total 2 3 3 3 3" xfId="13251" xr:uid="{641D88A2-AD0F-4EE6-A89E-6F1D09D1C69F}"/>
    <cellStyle name="Total 2 3 3 3 3 2" xfId="22698" xr:uid="{E2489904-5DE6-439C-86F2-6D814F3DABE0}"/>
    <cellStyle name="Total 2 3 3 3 4" xfId="16963" xr:uid="{454ADA55-1E5E-40F2-A3F6-B491C29EE115}"/>
    <cellStyle name="Total 2 3 3 4" xfId="8822" xr:uid="{C82A1EE9-37C5-429B-A33D-856F1269BF1C}"/>
    <cellStyle name="Total 2 3 3 4 2" xfId="12332" xr:uid="{544E9FCA-2890-4A92-BF30-FC15D416DB19}"/>
    <cellStyle name="Total 2 3 3 4 2 2" xfId="21779" xr:uid="{7A0A15EC-6261-41AE-9D5D-F2A0ACF85821}"/>
    <cellStyle name="Total 2 3 3 4 2 3" xfId="26171" xr:uid="{199A78B2-36FC-40CF-8AC8-EF01F1836420}"/>
    <cellStyle name="Total 2 3 3 4 3" xfId="14523" xr:uid="{A8B16F63-2E9D-475D-93CA-5A4CFEE3986B}"/>
    <cellStyle name="Total 2 3 3 4 3 2" xfId="23970" xr:uid="{78FB8115-6459-479C-B52C-C2F104354DB3}"/>
    <cellStyle name="Total 2 3 3 4 4" xfId="18267" xr:uid="{1C48D0ED-383A-4C7C-B890-732E685FE85E}"/>
    <cellStyle name="Total 2 3 3 5" xfId="9285" xr:uid="{723EFC5D-70B6-4567-82C0-0D54B31B2B09}"/>
    <cellStyle name="Total 2 3 3 5 2" xfId="12732" xr:uid="{4B83FEFD-1E1A-405E-84B6-79988CB40D51}"/>
    <cellStyle name="Total 2 3 3 5 2 2" xfId="22179" xr:uid="{472B7534-1A99-47AB-8971-7F1C0882F143}"/>
    <cellStyle name="Total 2 3 3 5 2 3" xfId="26569" xr:uid="{5F5C1E8E-017C-49A7-9A64-D1984832E5FB}"/>
    <cellStyle name="Total 2 3 3 5 3" xfId="14984" xr:uid="{C2D668A9-E458-43FC-B7B5-3120C0FB6EF5}"/>
    <cellStyle name="Total 2 3 3 5 3 2" xfId="24431" xr:uid="{101473B0-F0BD-4BDB-AF07-8E923697B102}"/>
    <cellStyle name="Total 2 3 3 5 4" xfId="18730" xr:uid="{45FF9139-7EA7-4CDF-BA81-E1B2E7A7033C}"/>
    <cellStyle name="Total 2 3 3 6" xfId="9383" xr:uid="{9E469AD9-F7B4-411D-94EA-332E3A523D3C}"/>
    <cellStyle name="Total 2 3 3 6 2" xfId="12811" xr:uid="{C80C3228-3A11-41CB-9938-A5DD95E6C496}"/>
    <cellStyle name="Total 2 3 3 6 2 2" xfId="22258" xr:uid="{3879BCBE-6846-4A07-9600-4F773F1F9FC1}"/>
    <cellStyle name="Total 2 3 3 6 2 3" xfId="26648" xr:uid="{AFC47B71-4A48-4EBD-B67A-B26CC7356D18}"/>
    <cellStyle name="Total 2 3 3 6 3" xfId="15082" xr:uid="{35827633-80EA-4EF8-8B0D-9BB87141A65E}"/>
    <cellStyle name="Total 2 3 3 6 3 2" xfId="24529" xr:uid="{FD7254D8-6073-456E-B7CA-A7A62B867A93}"/>
    <cellStyle name="Total 2 3 3 6 4" xfId="18828" xr:uid="{61A91AF9-AEAC-4563-8CD2-3A42ECE16579}"/>
    <cellStyle name="Total 2 3 3 7" xfId="8301" xr:uid="{804A7869-FD54-4A0C-9749-4178212E7772}"/>
    <cellStyle name="Total 2 3 3 7 2" xfId="11898" xr:uid="{C51E9C7E-DB81-4101-A835-34BB302AF1E7}"/>
    <cellStyle name="Total 2 3 3 7 2 2" xfId="21345" xr:uid="{8ECDE4D0-1E40-4363-8A00-23DA7385F0C9}"/>
    <cellStyle name="Total 2 3 3 7 2 3" xfId="25759" xr:uid="{E0559D2A-94B7-43BD-8EB5-515C581C1EB4}"/>
    <cellStyle name="Total 2 3 3 7 3" xfId="14024" xr:uid="{02D9636E-34E2-42DD-86F0-0DD4C09AB2F5}"/>
    <cellStyle name="Total 2 3 3 7 3 2" xfId="23471" xr:uid="{0DE850D6-1974-4982-9F42-337737012BCF}"/>
    <cellStyle name="Total 2 3 3 7 4" xfId="17746" xr:uid="{9CA5F232-A85E-49C6-A59F-2052F4DA0AA3}"/>
    <cellStyle name="Total 2 3 3 8" xfId="9498" xr:uid="{9654F2D4-3251-478D-88D0-4E8F8AD0C0BB}"/>
    <cellStyle name="Total 2 3 3 8 2" xfId="15196" xr:uid="{F1C31850-A3EE-4ABF-81BC-44B76888680A}"/>
    <cellStyle name="Total 2 3 3 8 2 2" xfId="24643" xr:uid="{B0B7ED58-251B-4188-99E7-744E033C57CB}"/>
    <cellStyle name="Total 2 3 3 8 3" xfId="18943" xr:uid="{7095017C-9D4E-4B7B-B8DA-C9ABA765A652}"/>
    <cellStyle name="Total 2 3 3 9" xfId="27986" xr:uid="{D673372B-F20B-4E41-A451-FAACACFF45A1}"/>
    <cellStyle name="Total 2 3 4" xfId="6014" xr:uid="{37EDDB36-32C5-4840-810E-D71B8D3962E4}"/>
    <cellStyle name="Total 2 3 4 2" xfId="6682" xr:uid="{58EDE4F1-2BFC-4C67-8E8A-4626C0A4D263}"/>
    <cellStyle name="Total 2 3 4 2 2" xfId="10412" xr:uid="{CE2A280D-2F39-42C0-9613-E621C58D52C4}"/>
    <cellStyle name="Total 2 3 4 2 2 2" xfId="19858" xr:uid="{0F018233-C3FB-464F-B698-C093FD0E8E37}"/>
    <cellStyle name="Total 2 3 4 2 3" xfId="16129" xr:uid="{4891E28F-AB91-4C1B-AD12-7B739C0233E8}"/>
    <cellStyle name="Total 2 3 4 3" xfId="9743" xr:uid="{D40189BB-557E-4519-94C1-4D47AC2568B8}"/>
    <cellStyle name="Total 2 3 4 3 2" xfId="19188" xr:uid="{482906FB-8A7B-4EFB-A849-B8401BD6C9FA}"/>
    <cellStyle name="Total 2 3 4 4" xfId="15459" xr:uid="{EA92E805-6AEE-4CC5-8000-63C366F61113}"/>
    <cellStyle name="Total 2 3 4 5" xfId="28192" xr:uid="{F9F5B40E-AAD2-4BC4-855D-D6634E87495F}"/>
    <cellStyle name="Total 2 3 4 6" xfId="27233" xr:uid="{BB4D023C-3B35-46BC-B462-900B93E9D343}"/>
    <cellStyle name="Total 2 3 4 7" xfId="27608" xr:uid="{0A5853E3-A976-4187-89E0-0F90A88B353F}"/>
    <cellStyle name="Total 2 3 4 8" xfId="28726" xr:uid="{0107C207-737C-4BF6-96A6-CD6CD348D0C0}"/>
    <cellStyle name="Total 2 3 5" xfId="7229" xr:uid="{55070851-C8DE-44F6-B224-D310A04A59F3}"/>
    <cellStyle name="Total 2 3 5 2" xfId="10958" xr:uid="{881F8C60-D933-45D1-A4F5-BEEF7830D8AC}"/>
    <cellStyle name="Total 2 3 5 2 2" xfId="20405" xr:uid="{7173388B-E6C1-412B-83E2-B92E398E1AA5}"/>
    <cellStyle name="Total 2 3 5 2 3" xfId="24829" xr:uid="{5B613FE7-F8F7-433A-9B2B-418E53930691}"/>
    <cellStyle name="Total 2 3 5 3" xfId="12964" xr:uid="{ECB4F2EC-E46B-47C0-BCAC-2C0E7B67E62B}"/>
    <cellStyle name="Total 2 3 5 3 2" xfId="22411" xr:uid="{60218163-E2E8-46BE-AF32-94E1ADD02EC4}"/>
    <cellStyle name="Total 2 3 5 4" xfId="16676" xr:uid="{4AF8E854-1989-492D-80FC-51099CE25C66}"/>
    <cellStyle name="Total 2 3 6" xfId="8555" xr:uid="{96DCEF83-C248-467D-8931-1CEE3AFA8EBA}"/>
    <cellStyle name="Total 2 3 6 2" xfId="12106" xr:uid="{8F4BE207-E84A-4A67-90E0-97CC4202C458}"/>
    <cellStyle name="Total 2 3 6 2 2" xfId="21553" xr:uid="{5C97AF11-2AD2-4639-B643-22C9B92F9CC7}"/>
    <cellStyle name="Total 2 3 6 2 3" xfId="25947" xr:uid="{87004D59-EC89-4208-8A0F-F14DD1458745}"/>
    <cellStyle name="Total 2 3 6 3" xfId="14258" xr:uid="{5C2C00BB-AE5C-491B-ADB6-03EEF94F68AE}"/>
    <cellStyle name="Total 2 3 6 3 2" xfId="23705" xr:uid="{96AFCD35-40D5-4F5B-9AF1-3418E2E5CF1B}"/>
    <cellStyle name="Total 2 3 6 4" xfId="18000" xr:uid="{71A4B202-E06F-4363-8C2C-38CCA1103E87}"/>
    <cellStyle name="Total 2 3 7" xfId="8915" xr:uid="{2560DD7D-C95D-48A3-991A-75484B39E1D9}"/>
    <cellStyle name="Total 2 3 7 2" xfId="12408" xr:uid="{A76013B7-8E55-43EC-927C-C52DD33C3BF6}"/>
    <cellStyle name="Total 2 3 7 2 2" xfId="21855" xr:uid="{BB699B3A-CAFD-4E7A-8371-DBC8058FEF47}"/>
    <cellStyle name="Total 2 3 7 2 3" xfId="26247" xr:uid="{8C907EBA-2F2A-4F86-BB25-B38AB6A03D89}"/>
    <cellStyle name="Total 2 3 7 3" xfId="14616" xr:uid="{2209337A-9A7C-4BFD-B0E3-05B8119FF2C9}"/>
    <cellStyle name="Total 2 3 7 3 2" xfId="24063" xr:uid="{04A48380-062B-464D-8271-F7D8D560F749}"/>
    <cellStyle name="Total 2 3 7 4" xfId="18360" xr:uid="{01A5DB7C-A36E-406C-AE85-BE9839511E58}"/>
    <cellStyle name="Total 2 3 8" xfId="8942" xr:uid="{7A9CB761-66F8-46E2-A073-874E9B671626}"/>
    <cellStyle name="Total 2 3 8 2" xfId="12433" xr:uid="{34C6AF1E-43FB-468D-B2AA-85C41C51D7B9}"/>
    <cellStyle name="Total 2 3 8 2 2" xfId="21880" xr:uid="{81C60FE9-E627-4605-8C72-2D96933F84BB}"/>
    <cellStyle name="Total 2 3 8 2 3" xfId="26272" xr:uid="{0426EED6-2D42-439B-BB55-C9E3AAB3698A}"/>
    <cellStyle name="Total 2 3 8 3" xfId="14643" xr:uid="{B0E69360-B578-44E9-8133-EBCD604EAA98}"/>
    <cellStyle name="Total 2 3 8 3 2" xfId="24090" xr:uid="{8E0CAAA9-B235-425B-A2E6-02EBAEDB8F98}"/>
    <cellStyle name="Total 2 3 8 4" xfId="18387" xr:uid="{AF50B03E-A898-4A71-AE30-B6358B3CF0F7}"/>
    <cellStyle name="Total 2 3 9" xfId="8360" xr:uid="{20A98C74-8481-43F9-86C0-70A419A62217}"/>
    <cellStyle name="Total 2 3 9 2" xfId="11950" xr:uid="{FDB91105-47EA-4D1F-BA03-B2DDBC485936}"/>
    <cellStyle name="Total 2 3 9 2 2" xfId="21397" xr:uid="{92038366-2E61-4B2B-8F1B-6B02B5926D0B}"/>
    <cellStyle name="Total 2 3 9 2 3" xfId="25810" xr:uid="{6E92C52F-EBB7-423B-9F66-587CC3475CE6}"/>
    <cellStyle name="Total 2 3 9 3" xfId="14082" xr:uid="{00309243-9461-4112-8667-AFF92DBD3629}"/>
    <cellStyle name="Total 2 3 9 3 2" xfId="23529" xr:uid="{6FA1B4BB-92F6-4FE2-8D9D-DBFE61F72404}"/>
    <cellStyle name="Total 2 3 9 4" xfId="17805" xr:uid="{DA370586-015C-4DBF-8697-1497F4ABAE45}"/>
    <cellStyle name="Total 2 4" xfId="1901" xr:uid="{0A3FA89A-8F43-4DBE-91CC-3BC053CB2873}"/>
    <cellStyle name="Total 2 4 10" xfId="8791" xr:uid="{8DBBD9C8-3006-4022-A90E-51C3B9B19C48}"/>
    <cellStyle name="Total 2 4 10 2" xfId="12304" xr:uid="{584B06E2-D0ED-42F8-A2D9-6E5DD6AAD453}"/>
    <cellStyle name="Total 2 4 10 2 2" xfId="21751" xr:uid="{D331734B-EB7B-4FB4-BC05-7B4D38DDF9B5}"/>
    <cellStyle name="Total 2 4 10 2 3" xfId="26143" xr:uid="{83292BEC-8C25-42E6-AD15-DDC21D4098AD}"/>
    <cellStyle name="Total 2 4 10 3" xfId="14492" xr:uid="{93178557-FE1A-4822-A267-5E18089669CE}"/>
    <cellStyle name="Total 2 4 10 3 2" xfId="23939" xr:uid="{D1C34491-9EE0-48CD-A49E-C51CC6CD0A22}"/>
    <cellStyle name="Total 2 4 10 4" xfId="18236" xr:uid="{13952D7A-460B-4791-8B1C-85594B0948B8}"/>
    <cellStyle name="Total 2 4 11" xfId="8858" xr:uid="{8E58DACE-F1A6-4818-AAD4-93AB5F7C6486}"/>
    <cellStyle name="Total 2 4 11 2" xfId="14559" xr:uid="{CAC3165A-3830-4ED4-81F2-F0D764D46EF4}"/>
    <cellStyle name="Total 2 4 11 2 2" xfId="24006" xr:uid="{2A500D90-9935-463D-9F6B-2575137B724E}"/>
    <cellStyle name="Total 2 4 11 3" xfId="18303" xr:uid="{A6036183-69FC-4061-B6AF-9C27C1D8803A}"/>
    <cellStyle name="Total 2 4 12" xfId="27195" xr:uid="{4F51E470-C62E-4165-A053-13D800C333E8}"/>
    <cellStyle name="Total 2 4 13" xfId="27840" xr:uid="{59454666-6083-4A84-8048-A9F9A8AACC61}"/>
    <cellStyle name="Total 2 4 2" xfId="4330" xr:uid="{1F172815-0AE2-4B78-B591-931DACCE6D45}"/>
    <cellStyle name="Total 2 4 2 10" xfId="26861" xr:uid="{825DDC1F-1623-4087-87C4-D2BF0EF5C692}"/>
    <cellStyle name="Total 2 4 2 2" xfId="6337" xr:uid="{F11F1EAB-58E8-4BA7-B9E4-8D8C4E8E21D2}"/>
    <cellStyle name="Total 2 4 2 2 2" xfId="7005" xr:uid="{296E3F6B-1C7E-449E-8E77-5A7F55505B56}"/>
    <cellStyle name="Total 2 4 2 2 2 2" xfId="10735" xr:uid="{7641A93B-EFF6-49EE-BCF6-97A6690A9404}"/>
    <cellStyle name="Total 2 4 2 2 2 2 2" xfId="20182" xr:uid="{29D0AE9F-A14F-4A92-8259-F2C2207FC7D5}"/>
    <cellStyle name="Total 2 4 2 2 2 3" xfId="16453" xr:uid="{82217FF5-BFC1-49F9-BA16-6C8153032A24}"/>
    <cellStyle name="Total 2 4 2 2 3" xfId="10066" xr:uid="{4BBA3924-F4F0-40DE-A6ED-843BA35E28A9}"/>
    <cellStyle name="Total 2 4 2 2 3 2" xfId="19512" xr:uid="{35E4523D-AB46-434C-B21A-E97D87AA6BDA}"/>
    <cellStyle name="Total 2 4 2 2 4" xfId="15783" xr:uid="{3869EA87-B2B1-4AE1-B44D-274C2F1920EA}"/>
    <cellStyle name="Total 2 4 2 2 5" xfId="28345" xr:uid="{7188F502-920A-47EE-A52C-06D3C723DBD7}"/>
    <cellStyle name="Total 2 4 2 2 6" xfId="28509" xr:uid="{40D569F3-D90D-426B-90CC-1E6F15B41763}"/>
    <cellStyle name="Total 2 4 2 2 7" xfId="27399" xr:uid="{5AA6413F-F994-404D-B7D3-2A5207957E57}"/>
    <cellStyle name="Total 2 4 2 2 8" xfId="28853" xr:uid="{81593DB7-4C5A-4868-B876-989C104D9BC7}"/>
    <cellStyle name="Total 2 4 2 3" xfId="7176" xr:uid="{186E1101-EA70-498C-A1DF-B276E60EC828}"/>
    <cellStyle name="Total 2 4 2 3 2" xfId="10905" xr:uid="{1264DA57-55D2-4205-979D-98F9BE1057A7}"/>
    <cellStyle name="Total 2 4 2 3 2 2" xfId="20352" xr:uid="{35D83DA0-0AAE-4EB4-A548-C24719952F04}"/>
    <cellStyle name="Total 2 4 2 3 2 3" xfId="24776" xr:uid="{C5C00916-9928-49C4-92F1-641CF3D91015}"/>
    <cellStyle name="Total 2 4 2 3 3" xfId="12911" xr:uid="{3D4E5EA2-0451-4C3A-B537-C8082754569A}"/>
    <cellStyle name="Total 2 4 2 3 3 2" xfId="22358" xr:uid="{315BFE69-BF26-43FE-B5D0-D94DA91FB6F0}"/>
    <cellStyle name="Total 2 4 2 3 4" xfId="16623" xr:uid="{8F362A11-9CA3-41CD-BAE5-1E58AEB5C842}"/>
    <cellStyle name="Total 2 4 2 4" xfId="8227" xr:uid="{EF99AA9B-E059-4F7C-B651-9CD01B363A3B}"/>
    <cellStyle name="Total 2 4 2 4 2" xfId="11835" xr:uid="{199E49C1-A711-4BF1-B70C-223F3EB4FF56}"/>
    <cellStyle name="Total 2 4 2 4 2 2" xfId="21282" xr:uid="{ED815114-8CA8-4F3F-AC30-F12F54F97DD8}"/>
    <cellStyle name="Total 2 4 2 4 2 3" xfId="25696" xr:uid="{41DDD0D8-EB2F-41F0-9B8E-594073277620}"/>
    <cellStyle name="Total 2 4 2 4 3" xfId="13950" xr:uid="{AA80ECBF-5564-4DBA-B266-1F081819DFA2}"/>
    <cellStyle name="Total 2 4 2 4 3 2" xfId="23397" xr:uid="{89BAB476-571F-4A9D-B768-C5692911F66B}"/>
    <cellStyle name="Total 2 4 2 4 4" xfId="17672" xr:uid="{421C99A5-B9A3-4AA0-B8D2-244813E9B113}"/>
    <cellStyle name="Total 2 4 2 5" xfId="8168" xr:uid="{152331CB-D730-4BBA-B3E4-EA9A29AF207B}"/>
    <cellStyle name="Total 2 4 2 5 2" xfId="11790" xr:uid="{3A305F68-6868-4386-B6C3-344BD2D10664}"/>
    <cellStyle name="Total 2 4 2 5 2 2" xfId="21237" xr:uid="{EFAF5188-AB5A-4D44-B056-145435851AB6}"/>
    <cellStyle name="Total 2 4 2 5 2 3" xfId="25651" xr:uid="{A5DD907D-AF38-49D8-9843-AEBF3FC2147C}"/>
    <cellStyle name="Total 2 4 2 5 3" xfId="13891" xr:uid="{519658F0-C161-4AF3-B3A8-43A45D8E044E}"/>
    <cellStyle name="Total 2 4 2 5 3 2" xfId="23338" xr:uid="{A9699AEE-866D-4CDC-B5BF-0FD6E075D585}"/>
    <cellStyle name="Total 2 4 2 5 4" xfId="17613" xr:uid="{19BC50AF-EBE0-4D90-8A96-C6E2FF034FE9}"/>
    <cellStyle name="Total 2 4 2 6" xfId="7640" xr:uid="{99A8CC2E-A2DB-4470-8C42-03D4F0FFA7F3}"/>
    <cellStyle name="Total 2 4 2 6 2" xfId="11349" xr:uid="{28AC447E-4780-4231-A47B-5762296B2FA8}"/>
    <cellStyle name="Total 2 4 2 6 2 2" xfId="20796" xr:uid="{95F6319E-4D41-4BC8-9E88-B41A4D44DBF0}"/>
    <cellStyle name="Total 2 4 2 6 2 3" xfId="25215" xr:uid="{53AFF73F-51EC-4F50-ACC3-FAF142FD432C}"/>
    <cellStyle name="Total 2 4 2 6 3" xfId="13368" xr:uid="{336772EA-53BB-4BBE-97B7-31CCC1AC334D}"/>
    <cellStyle name="Total 2 4 2 6 3 2" xfId="22815" xr:uid="{140C6D82-7063-447C-97D8-09192ED7E267}"/>
    <cellStyle name="Total 2 4 2 6 4" xfId="17085" xr:uid="{B9E94AEC-0D7F-4FB6-9635-389ABBD1C547}"/>
    <cellStyle name="Total 2 4 2 7" xfId="8981" xr:uid="{16463F1C-59FB-4059-88AA-45C4FB638664}"/>
    <cellStyle name="Total 2 4 2 7 2" xfId="12465" xr:uid="{6C58EE72-9E53-4323-BD27-1EC8E7DBCA01}"/>
    <cellStyle name="Total 2 4 2 7 2 2" xfId="21912" xr:uid="{62F1458D-495A-4A83-A4D1-C680741986A0}"/>
    <cellStyle name="Total 2 4 2 7 2 3" xfId="26304" xr:uid="{3BF8FD10-2076-4000-BECC-BEE176BBA556}"/>
    <cellStyle name="Total 2 4 2 7 3" xfId="14682" xr:uid="{DCD3F02A-207A-4383-B41B-9DD676E5A661}"/>
    <cellStyle name="Total 2 4 2 7 3 2" xfId="24129" xr:uid="{29E01A00-3A55-45DB-A7FF-CADA401C443D}"/>
    <cellStyle name="Total 2 4 2 7 4" xfId="18426" xr:uid="{359F6F71-32A9-4DB9-BE27-CFF76D44F0A6}"/>
    <cellStyle name="Total 2 4 2 8" xfId="9433" xr:uid="{EE779A2B-E911-4ABE-AD3A-4E3B17F7B1A2}"/>
    <cellStyle name="Total 2 4 2 8 2" xfId="15132" xr:uid="{8A9FEEAD-790B-4228-AF0A-40E18FFB2460}"/>
    <cellStyle name="Total 2 4 2 8 2 2" xfId="24579" xr:uid="{0A44DE25-4228-4989-A3F8-335FB555F068}"/>
    <cellStyle name="Total 2 4 2 8 3" xfId="18878" xr:uid="{0D49FF12-24D6-4CA6-AF33-F64F87B2C47C}"/>
    <cellStyle name="Total 2 4 2 9" xfId="27710" xr:uid="{43BB0DAA-897D-4EF0-8969-A2109086443D}"/>
    <cellStyle name="Total 2 4 3" xfId="4329" xr:uid="{355229EA-7EF1-4C35-8281-CB07808FFACE}"/>
    <cellStyle name="Total 2 4 4" xfId="5663" xr:uid="{6007BEF8-0945-4184-8AC2-0FD158996376}"/>
    <cellStyle name="Total 2 4 5" xfId="6015" xr:uid="{6AE06F6E-C35F-4912-A02B-B9180D934948}"/>
    <cellStyle name="Total 2 4 5 2" xfId="6683" xr:uid="{6D03C7C4-5D56-4DDF-8C45-782B595D5C99}"/>
    <cellStyle name="Total 2 4 5 2 2" xfId="10413" xr:uid="{EBB1BA27-7AA0-4303-A641-EE03A82D6EF2}"/>
    <cellStyle name="Total 2 4 5 2 2 2" xfId="19859" xr:uid="{8BE3AF3E-C94C-4708-8B53-CB0FF45A16F4}"/>
    <cellStyle name="Total 2 4 5 2 3" xfId="16130" xr:uid="{248C38DE-576A-4FC0-BE1B-2849A9A1B27E}"/>
    <cellStyle name="Total 2 4 5 3" xfId="9744" xr:uid="{9120424D-FFA2-437D-81C6-BC6A7461E9C0}"/>
    <cellStyle name="Total 2 4 5 3 2" xfId="19189" xr:uid="{062DDCD4-BB5C-4BBC-A277-B1174A5A0324}"/>
    <cellStyle name="Total 2 4 5 4" xfId="15460" xr:uid="{3D6005FB-3FC6-4E56-B2F0-FD2A134CEA59}"/>
    <cellStyle name="Total 2 4 5 5" xfId="28193" xr:uid="{11E2970E-A7FC-4384-8DB9-3DE9A2182F70}"/>
    <cellStyle name="Total 2 4 5 6" xfId="28438" xr:uid="{14957C72-06FF-4F04-8432-875B943E9F5C}"/>
    <cellStyle name="Total 2 4 5 7" xfId="27688" xr:uid="{7B08C517-A9F9-4278-A1D4-9EF6F2E33E5F}"/>
    <cellStyle name="Total 2 4 5 8" xfId="28727" xr:uid="{F5F51A6F-5406-4FDD-96E6-71FB9E7C79BF}"/>
    <cellStyle name="Total 2 4 6" xfId="7228" xr:uid="{8B882304-B7A0-4204-884C-AF50F7917EFD}"/>
    <cellStyle name="Total 2 4 6 2" xfId="10957" xr:uid="{F7FCF698-F2BD-484B-8176-CAFA6BAFA11A}"/>
    <cellStyle name="Total 2 4 6 2 2" xfId="20404" xr:uid="{C21D9248-6111-4AA3-89F5-31069D01C11D}"/>
    <cellStyle name="Total 2 4 6 2 3" xfId="24828" xr:uid="{4463B8BF-760B-4C42-B0A5-7C0B68C70A91}"/>
    <cellStyle name="Total 2 4 6 3" xfId="12963" xr:uid="{91855ABB-76D2-4CCA-9069-E0D2E79AC391}"/>
    <cellStyle name="Total 2 4 6 3 2" xfId="22410" xr:uid="{3D8DF3CF-CCDC-4298-98B0-C65411318200}"/>
    <cellStyle name="Total 2 4 6 4" xfId="16675" xr:uid="{34E19866-10FA-45E1-88C8-AE387CA76734}"/>
    <cellStyle name="Total 2 4 7" xfId="8554" xr:uid="{952D3452-3C21-45CB-94BB-8CCC15B27D3A}"/>
    <cellStyle name="Total 2 4 7 2" xfId="12105" xr:uid="{E8A8EB86-9454-418C-9CA9-2903279B24AF}"/>
    <cellStyle name="Total 2 4 7 2 2" xfId="21552" xr:uid="{8760AD04-AD69-428D-903A-C5981A777312}"/>
    <cellStyle name="Total 2 4 7 2 3" xfId="25946" xr:uid="{700904A1-A818-4B16-8EFC-A54CE9E2D73E}"/>
    <cellStyle name="Total 2 4 7 3" xfId="14257" xr:uid="{49006DBD-849B-4336-A19B-CE8A0DBE73B5}"/>
    <cellStyle name="Total 2 4 7 3 2" xfId="23704" xr:uid="{AAAA1D20-BF7A-45F3-BF29-5D7892054819}"/>
    <cellStyle name="Total 2 4 7 4" xfId="17999" xr:uid="{5CC3DD8E-8910-4409-8A63-73DC25BE2C31}"/>
    <cellStyle name="Total 2 4 8" xfId="8856" xr:uid="{1B202103-016F-40D8-98F2-E7ED0EB96B54}"/>
    <cellStyle name="Total 2 4 8 2" xfId="12362" xr:uid="{B43B5566-6E79-4F7C-AD21-6B096DEC790E}"/>
    <cellStyle name="Total 2 4 8 2 2" xfId="21809" xr:uid="{C8289069-8A18-4E3D-8027-4161A69932D9}"/>
    <cellStyle name="Total 2 4 8 2 3" xfId="26201" xr:uid="{45800AB1-EA1B-4216-9345-F7448FBB8219}"/>
    <cellStyle name="Total 2 4 8 3" xfId="14557" xr:uid="{5C953B4B-EDEE-4A77-89B0-183377475FBF}"/>
    <cellStyle name="Total 2 4 8 3 2" xfId="24004" xr:uid="{6EB20297-8ACA-4EA2-B707-8FEA6D4CECBD}"/>
    <cellStyle name="Total 2 4 8 4" xfId="18301" xr:uid="{CD643C82-2D98-4D6D-9865-6C22B07D2FFC}"/>
    <cellStyle name="Total 2 4 9" xfId="8518" xr:uid="{408ED59F-C2D6-4293-AB27-7982E824E61D}"/>
    <cellStyle name="Total 2 4 9 2" xfId="12074" xr:uid="{C4638267-1BC3-4ADE-9257-5C8C436E82D8}"/>
    <cellStyle name="Total 2 4 9 2 2" xfId="21521" xr:uid="{0EE0FE3E-BE7C-4753-9F94-6876FEB46C28}"/>
    <cellStyle name="Total 2 4 9 2 3" xfId="25916" xr:uid="{A0993369-3D2C-4AA3-AF2B-C06BC82975CE}"/>
    <cellStyle name="Total 2 4 9 3" xfId="14222" xr:uid="{A983D216-4460-44F5-8D03-6FA5B850C9C1}"/>
    <cellStyle name="Total 2 4 9 3 2" xfId="23669" xr:uid="{3B6C5C97-BED8-4889-B657-4939DA6B7973}"/>
    <cellStyle name="Total 2 4 9 4" xfId="17963" xr:uid="{316B52BA-6C6E-4DDF-AE97-B9A093AE2B24}"/>
    <cellStyle name="Total 2 5" xfId="1902" xr:uid="{8E598A19-7916-4D9C-BD50-316FDA1C6E62}"/>
    <cellStyle name="Total 2 5 10" xfId="8059" xr:uid="{F90D2971-1063-4922-9CF5-864A464359B4}"/>
    <cellStyle name="Total 2 5 10 2" xfId="13784" xr:uid="{FB984192-FC38-4DFA-BBDE-9C4580B6BF51}"/>
    <cellStyle name="Total 2 5 10 2 2" xfId="23231" xr:uid="{173D65B7-28F6-4B93-AFCB-078A22CD05A2}"/>
    <cellStyle name="Total 2 5 10 3" xfId="17504" xr:uid="{95EA3063-0DA7-43E5-ACAF-8B014F1F8A10}"/>
    <cellStyle name="Total 2 5 11" xfId="27196" xr:uid="{CEE6749D-90D3-4C64-BDE6-FA5A0255A970}"/>
    <cellStyle name="Total 2 5 12" xfId="27491" xr:uid="{F9DB1920-AE30-4B22-9B2C-5864FF989B7F}"/>
    <cellStyle name="Total 2 5 2" xfId="4331" xr:uid="{3539631D-E898-4E7E-A371-0C6028A5B77B}"/>
    <cellStyle name="Total 2 5 2 10" xfId="26860" xr:uid="{EDF927B3-431E-4CBA-82EF-BD8F8B534615}"/>
    <cellStyle name="Total 2 5 2 2" xfId="6338" xr:uid="{5C49BD38-0818-48C2-9619-951C4B6C4412}"/>
    <cellStyle name="Total 2 5 2 2 2" xfId="7006" xr:uid="{FACCE3F9-6E1C-488E-A9BA-2902BA849C2B}"/>
    <cellStyle name="Total 2 5 2 2 2 2" xfId="10736" xr:uid="{E10ADC19-9086-4F86-89D3-ECEFBC638668}"/>
    <cellStyle name="Total 2 5 2 2 2 2 2" xfId="20183" xr:uid="{173BABDE-5E6D-4AB3-8EFB-2389CD2252DF}"/>
    <cellStyle name="Total 2 5 2 2 2 3" xfId="16454" xr:uid="{CBA974AD-6E36-4B52-B3EB-6E55BBC67085}"/>
    <cellStyle name="Total 2 5 2 2 3" xfId="10067" xr:uid="{6F5A96C1-F1B4-4D62-BAC9-099614AF960E}"/>
    <cellStyle name="Total 2 5 2 2 3 2" xfId="19513" xr:uid="{067ADB56-BC53-4612-A6EF-AFF27DB6525C}"/>
    <cellStyle name="Total 2 5 2 2 4" xfId="15784" xr:uid="{A815ABC0-1966-4EE9-A388-52E9E172BD76}"/>
    <cellStyle name="Total 2 5 2 2 5" xfId="28346" xr:uid="{3AE8573C-319A-41C5-8E4C-B6B3F7C9FB3E}"/>
    <cellStyle name="Total 2 5 2 2 6" xfId="28510" xr:uid="{FA88F4BD-868F-4A70-8894-218687B35BA2}"/>
    <cellStyle name="Total 2 5 2 2 7" xfId="28460" xr:uid="{18B81205-B703-4ED2-877B-2E393973928F}"/>
    <cellStyle name="Total 2 5 2 2 8" xfId="28854" xr:uid="{5F17F1EC-EC28-4991-A5DC-B02E48F0AF31}"/>
    <cellStyle name="Total 2 5 2 3" xfId="7172" xr:uid="{81A7DCA3-B949-4045-9813-8A4A36B854B8}"/>
    <cellStyle name="Total 2 5 2 3 2" xfId="10901" xr:uid="{399E1088-EC1D-477D-B739-A6F1130158CA}"/>
    <cellStyle name="Total 2 5 2 3 2 2" xfId="20348" xr:uid="{F1BD0708-1E2B-4FB4-B526-8C6C27E265FD}"/>
    <cellStyle name="Total 2 5 2 3 2 3" xfId="24772" xr:uid="{05FCCB2B-50EB-45A1-8FE6-8F0FA5F4D762}"/>
    <cellStyle name="Total 2 5 2 3 3" xfId="12907" xr:uid="{0EE51D94-4386-4739-A291-CE69F19D20C5}"/>
    <cellStyle name="Total 2 5 2 3 3 2" xfId="22354" xr:uid="{C4838429-63CA-4B82-BB05-0DC1DAEF7340}"/>
    <cellStyle name="Total 2 5 2 3 4" xfId="16619" xr:uid="{45E6DCC4-1340-464E-9D2C-786E36D74EA2}"/>
    <cellStyle name="Total 2 5 2 4" xfId="7672" xr:uid="{A104ED7F-659C-42F9-BB61-8C9A7812EAA0}"/>
    <cellStyle name="Total 2 5 2 4 2" xfId="11369" xr:uid="{EE7D3130-BCD5-41F9-B9EF-D9B4D3905B9F}"/>
    <cellStyle name="Total 2 5 2 4 2 2" xfId="20816" xr:uid="{42D81B1E-B06C-4F9C-A87D-133FEFE21D35}"/>
    <cellStyle name="Total 2 5 2 4 2 3" xfId="25235" xr:uid="{C0A016C5-1E63-4987-81D2-8504009ECFF2}"/>
    <cellStyle name="Total 2 5 2 4 3" xfId="13400" xr:uid="{D334FE21-CA04-449D-A2C6-BB17C54F889B}"/>
    <cellStyle name="Total 2 5 2 4 3 2" xfId="22847" xr:uid="{EF9EEDED-A934-491D-8F22-2F850D7DE33A}"/>
    <cellStyle name="Total 2 5 2 4 4" xfId="17117" xr:uid="{8106549B-83DA-4AF7-A312-A847E6848FEB}"/>
    <cellStyle name="Total 2 5 2 5" xfId="7910" xr:uid="{C40EA7DF-B08D-436E-A9AD-2F24BA59438A}"/>
    <cellStyle name="Total 2 5 2 5 2" xfId="11570" xr:uid="{CD8A8411-22B3-436C-868F-DA83FDC6151A}"/>
    <cellStyle name="Total 2 5 2 5 2 2" xfId="21017" xr:uid="{83724084-17DB-46EA-BF28-FFD0AEDDBD55}"/>
    <cellStyle name="Total 2 5 2 5 2 3" xfId="25435" xr:uid="{94F9DDDA-312B-4B9D-BBC1-1D7957BABB33}"/>
    <cellStyle name="Total 2 5 2 5 3" xfId="13637" xr:uid="{139308A8-102A-4FB0-9691-1B3ACCCE0E5B}"/>
    <cellStyle name="Total 2 5 2 5 3 2" xfId="23084" xr:uid="{173841FB-FC4A-40CC-968F-734FADD5F8CA}"/>
    <cellStyle name="Total 2 5 2 5 4" xfId="17355" xr:uid="{F84756B5-017E-4E40-983B-F19D7DA27EB5}"/>
    <cellStyle name="Total 2 5 2 6" xfId="8363" xr:uid="{5FD95913-806F-4C1C-BB29-21732FD645A1}"/>
    <cellStyle name="Total 2 5 2 6 2" xfId="11951" xr:uid="{A1B5FD93-B567-4858-B334-61871EDA0F30}"/>
    <cellStyle name="Total 2 5 2 6 2 2" xfId="21398" xr:uid="{CA4EED18-9405-4EE1-96CA-A4CE71DF8440}"/>
    <cellStyle name="Total 2 5 2 6 2 3" xfId="25811" xr:uid="{0796B64A-F286-494D-8E39-888AFD7940BE}"/>
    <cellStyle name="Total 2 5 2 6 3" xfId="14085" xr:uid="{B769E9D9-2DE5-4D1D-BCAF-3925A0C8EAD9}"/>
    <cellStyle name="Total 2 5 2 6 3 2" xfId="23532" xr:uid="{E35738E4-AFC2-4C06-A7E8-DB63395BB557}"/>
    <cellStyle name="Total 2 5 2 6 4" xfId="17808" xr:uid="{0799A22B-D966-48AD-A3CE-762E1DA42791}"/>
    <cellStyle name="Total 2 5 2 7" xfId="7919" xr:uid="{F822797E-E6B2-49A0-88AB-4CB75F8D4B5C}"/>
    <cellStyle name="Total 2 5 2 7 2" xfId="11579" xr:uid="{C6C5A2AE-B06F-4D88-9215-32BC0920CD7C}"/>
    <cellStyle name="Total 2 5 2 7 2 2" xfId="21026" xr:uid="{4084495B-740B-41B4-BE7B-C3CD8AC5FF6D}"/>
    <cellStyle name="Total 2 5 2 7 2 3" xfId="25444" xr:uid="{6D248DB1-483D-4898-9C1C-59A610CE4925}"/>
    <cellStyle name="Total 2 5 2 7 3" xfId="13646" xr:uid="{ADF264FF-AAF1-4DA5-A6B3-263719A4DDB1}"/>
    <cellStyle name="Total 2 5 2 7 3 2" xfId="23093" xr:uid="{E2800CD9-1C09-4C33-A2C7-F9813501CFA9}"/>
    <cellStyle name="Total 2 5 2 7 4" xfId="17364" xr:uid="{98958903-A093-44CC-9CC4-2D89632D9707}"/>
    <cellStyle name="Total 2 5 2 8" xfId="8504" xr:uid="{7D1317D0-B238-4A4F-B430-734DCD07E0E0}"/>
    <cellStyle name="Total 2 5 2 8 2" xfId="14208" xr:uid="{6F06277D-FD64-4DB6-89B3-8B579E4BF50E}"/>
    <cellStyle name="Total 2 5 2 8 2 2" xfId="23655" xr:uid="{F5224A33-CB12-49E7-871C-A8A1E191F5FE}"/>
    <cellStyle name="Total 2 5 2 8 3" xfId="17949" xr:uid="{F8581BE7-4E5C-40C5-B041-DE5DA8DDF09E}"/>
    <cellStyle name="Total 2 5 2 9" xfId="27711" xr:uid="{BB88809C-1AD1-43D2-B926-6DC4BDEABDE6}"/>
    <cellStyle name="Total 2 5 3" xfId="5664" xr:uid="{08A26282-5D64-4FC7-A3A3-B58912C5CE7C}"/>
    <cellStyle name="Total 2 5 3 10" xfId="27239" xr:uid="{C5264D72-E247-430B-8A65-46736B148364}"/>
    <cellStyle name="Total 2 5 3 2" xfId="6460" xr:uid="{3C8E0541-FB7B-4E4D-8709-C61ABB2E3484}"/>
    <cellStyle name="Total 2 5 3 2 2" xfId="7129" xr:uid="{34A521C9-2ABB-4E1C-8B10-D96506BDDD11}"/>
    <cellStyle name="Total 2 5 3 2 2 2" xfId="10859" xr:uid="{815CDEA6-20A9-4B4A-9E89-E291C6D53537}"/>
    <cellStyle name="Total 2 5 3 2 2 2 2" xfId="20306" xr:uid="{AE232E5E-A16D-4F28-A310-A7C026560766}"/>
    <cellStyle name="Total 2 5 3 2 2 3" xfId="16577" xr:uid="{0776D28B-02D2-4B0A-A107-5CACADEC7E3D}"/>
    <cellStyle name="Total 2 5 3 2 3" xfId="10190" xr:uid="{506BA6AA-12CC-4AEC-B0DB-BA3F5736937E}"/>
    <cellStyle name="Total 2 5 3 2 3 2" xfId="19636" xr:uid="{407F8E02-C782-44AE-9A78-E43CA663BFEA}"/>
    <cellStyle name="Total 2 5 3 2 4" xfId="15907" xr:uid="{3A07DA3B-52E6-462B-A58D-058474280329}"/>
    <cellStyle name="Total 2 5 3 2 5" xfId="28430" xr:uid="{41F6B83E-BEAB-4D3D-9D07-104B81B1C3FB}"/>
    <cellStyle name="Total 2 5 3 2 6" xfId="28557" xr:uid="{52325512-5798-43B0-AE14-114082671B85}"/>
    <cellStyle name="Total 2 5 3 2 7" xfId="27080" xr:uid="{FCE365D2-09D9-45A1-AF2A-771C85914839}"/>
    <cellStyle name="Total 2 5 3 2 8" xfId="28936" xr:uid="{ABE11A45-2286-4111-9DD5-691F7DE0DBC1}"/>
    <cellStyle name="Total 2 5 3 3" xfId="7265" xr:uid="{0FC4E21B-E012-4AAE-B1BC-35DA8AC0A16B}"/>
    <cellStyle name="Total 2 5 3 3 2" xfId="10994" xr:uid="{4500766B-866F-4F6D-A039-69AC0D8C821F}"/>
    <cellStyle name="Total 2 5 3 3 2 2" xfId="20441" xr:uid="{5F82E717-E2BA-49F3-99DC-7D12F0779180}"/>
    <cellStyle name="Total 2 5 3 3 2 3" xfId="24865" xr:uid="{FE7C1D56-5AEA-499F-BBF2-8AFE0287D99B}"/>
    <cellStyle name="Total 2 5 3 3 3" xfId="13000" xr:uid="{7F82EC95-ADB7-4057-B996-62785D77A465}"/>
    <cellStyle name="Total 2 5 3 3 3 2" xfId="22447" xr:uid="{6816DB50-8306-4088-954C-AD7B7E6DFA03}"/>
    <cellStyle name="Total 2 5 3 3 4" xfId="16712" xr:uid="{E60E06BC-BB71-4727-A72F-6F94C8CF8216}"/>
    <cellStyle name="Total 2 5 3 4" xfId="7544" xr:uid="{A8A5F14C-A9EE-497F-B53D-5BD2DCA950D1}"/>
    <cellStyle name="Total 2 5 3 4 2" xfId="11268" xr:uid="{286450A5-0E26-4DAF-AC63-7384D989657E}"/>
    <cellStyle name="Total 2 5 3 4 2 2" xfId="20715" xr:uid="{88F55915-50E2-44E3-B967-645ACACFF5C3}"/>
    <cellStyle name="Total 2 5 3 4 2 3" xfId="25135" xr:uid="{676EE22F-14C2-4E85-9AC0-85CD158ED517}"/>
    <cellStyle name="Total 2 5 3 4 3" xfId="13273" xr:uid="{782B0B50-B394-46E6-8CE7-6CC265536339}"/>
    <cellStyle name="Total 2 5 3 4 3 2" xfId="22720" xr:uid="{09B2A978-6AF3-44C3-A54E-BB73777631F7}"/>
    <cellStyle name="Total 2 5 3 4 4" xfId="16989" xr:uid="{58574DFA-6780-4C35-A4EE-E8CF19B0BFB2}"/>
    <cellStyle name="Total 2 5 3 5" xfId="9287" xr:uid="{1747ED77-AB86-45D9-A1D4-1BBC574EF508}"/>
    <cellStyle name="Total 2 5 3 5 2" xfId="12734" xr:uid="{0564E690-C3AE-4E37-ADAB-ED407B0AF220}"/>
    <cellStyle name="Total 2 5 3 5 2 2" xfId="22181" xr:uid="{CE84D37F-CDDE-41EF-B357-C56E28878071}"/>
    <cellStyle name="Total 2 5 3 5 2 3" xfId="26571" xr:uid="{66B4094E-1001-43FF-9CFE-984546B74EF6}"/>
    <cellStyle name="Total 2 5 3 5 3" xfId="14986" xr:uid="{E54BF122-A838-47A9-AAEA-93ED5F442D99}"/>
    <cellStyle name="Total 2 5 3 5 3 2" xfId="24433" xr:uid="{C65C8DCF-C800-4FFE-95B0-BA566689ED00}"/>
    <cellStyle name="Total 2 5 3 5 4" xfId="18732" xr:uid="{DBA7937F-658D-40DB-9377-C19EE6E923A2}"/>
    <cellStyle name="Total 2 5 3 6" xfId="9384" xr:uid="{1BF049CB-9F80-48BA-912D-14590ACE7E5B}"/>
    <cellStyle name="Total 2 5 3 6 2" xfId="12812" xr:uid="{18AAE4F7-605E-46FC-8EBC-3CBE8322EA76}"/>
    <cellStyle name="Total 2 5 3 6 2 2" xfId="22259" xr:uid="{2BD8FA28-0BB2-4447-BF78-C6387FAE3544}"/>
    <cellStyle name="Total 2 5 3 6 2 3" xfId="26649" xr:uid="{940DC097-D2A2-4D57-9999-70AAF3C917AE}"/>
    <cellStyle name="Total 2 5 3 6 3" xfId="15083" xr:uid="{121F76FB-4596-44A6-9A3E-ECF61211AD5A}"/>
    <cellStyle name="Total 2 5 3 6 3 2" xfId="24530" xr:uid="{E1425A18-6206-435A-8AE2-19429C91312F}"/>
    <cellStyle name="Total 2 5 3 6 4" xfId="18829" xr:uid="{8E00C84D-D52C-494D-B57D-6957E9E0EE47}"/>
    <cellStyle name="Total 2 5 3 7" xfId="8701" xr:uid="{5E217D3A-DDAC-4724-8A42-231E01B69CCA}"/>
    <cellStyle name="Total 2 5 3 7 2" xfId="12230" xr:uid="{7785E24E-5E51-4A20-9C66-7D0E2D61297B}"/>
    <cellStyle name="Total 2 5 3 7 2 2" xfId="21677" xr:uid="{BB7E368D-641C-4D4A-B753-DFB5969162A7}"/>
    <cellStyle name="Total 2 5 3 7 2 3" xfId="26071" xr:uid="{843064A1-7ED9-4037-AF30-17F5D83D09A4}"/>
    <cellStyle name="Total 2 5 3 7 3" xfId="14404" xr:uid="{2F5657C3-FFAD-446E-BAF9-3E8B06E162AA}"/>
    <cellStyle name="Total 2 5 3 7 3 2" xfId="23851" xr:uid="{C4156793-C514-4807-BAC7-65DF26A3D9E6}"/>
    <cellStyle name="Total 2 5 3 7 4" xfId="18146" xr:uid="{8F4808F9-46F0-4F06-9AE3-85966779A989}"/>
    <cellStyle name="Total 2 5 3 8" xfId="9499" xr:uid="{677ECA9D-39B0-4DC9-8A8E-A35CD842D179}"/>
    <cellStyle name="Total 2 5 3 8 2" xfId="15197" xr:uid="{9C45926D-E785-4752-83AF-F7D712947777}"/>
    <cellStyle name="Total 2 5 3 8 2 2" xfId="24644" xr:uid="{27EF71B3-3490-4513-B40D-45578F010D55}"/>
    <cellStyle name="Total 2 5 3 8 3" xfId="18944" xr:uid="{746BF321-AD09-4380-A5AB-56C6219C1D6F}"/>
    <cellStyle name="Total 2 5 3 9" xfId="27987" xr:uid="{A959864F-8786-42C4-A315-BCC2BCCE7A5E}"/>
    <cellStyle name="Total 2 5 4" xfId="6016" xr:uid="{AE184C0B-97D5-4700-BADC-2B3DF011C3FA}"/>
    <cellStyle name="Total 2 5 4 2" xfId="6684" xr:uid="{89145BCA-91EA-4098-BC4F-C2C681679C08}"/>
    <cellStyle name="Total 2 5 4 2 2" xfId="10414" xr:uid="{C1F69F82-93D0-4082-9BD0-796999F8C203}"/>
    <cellStyle name="Total 2 5 4 2 2 2" xfId="19860" xr:uid="{B98C4C15-8488-4BA2-A6E7-90CB3DC471AF}"/>
    <cellStyle name="Total 2 5 4 2 3" xfId="16131" xr:uid="{5755AC85-8C96-4C88-A911-CC0E1F0AD982}"/>
    <cellStyle name="Total 2 5 4 3" xfId="9745" xr:uid="{0A73CA8E-BD17-4A8E-A552-3888FEB0CF4F}"/>
    <cellStyle name="Total 2 5 4 3 2" xfId="19190" xr:uid="{5FA8CB8B-9AE9-456D-8219-8E71A9A430B2}"/>
    <cellStyle name="Total 2 5 4 4" xfId="15461" xr:uid="{A475577C-B65C-40F5-96EE-5605E0A9AE3E}"/>
    <cellStyle name="Total 2 5 4 5" xfId="28194" xr:uid="{0085E0F8-F0EB-4DFE-905E-C57715DE1959}"/>
    <cellStyle name="Total 2 5 4 6" xfId="27735" xr:uid="{490D2DDF-DA82-494E-9529-D7836712D128}"/>
    <cellStyle name="Total 2 5 4 7" xfId="27746" xr:uid="{A9493013-C44E-4404-BC18-505718A1603F}"/>
    <cellStyle name="Total 2 5 4 8" xfId="28728" xr:uid="{29E2442E-F225-49BC-9839-72B6DD9E6061}"/>
    <cellStyle name="Total 2 5 5" xfId="7461" xr:uid="{FB80B57E-6A01-40C0-A0BB-A3F1DF37ADC5}"/>
    <cellStyle name="Total 2 5 5 2" xfId="11190" xr:uid="{1E7E1CD8-0619-4724-AC6D-5760A3903CC5}"/>
    <cellStyle name="Total 2 5 5 2 2" xfId="20637" xr:uid="{F79BD2FA-BD71-4BA8-9D39-157BEA59A52F}"/>
    <cellStyle name="Total 2 5 5 2 3" xfId="25061" xr:uid="{4EFAE453-515C-48A1-B462-8B5F707750C9}"/>
    <cellStyle name="Total 2 5 5 3" xfId="13196" xr:uid="{D803C816-8178-43FE-B7F3-63D1661BDB65}"/>
    <cellStyle name="Total 2 5 5 3 2" xfId="22643" xr:uid="{D36824E8-3FA4-4986-9B4B-3799F12DDDC9}"/>
    <cellStyle name="Total 2 5 5 4" xfId="16908" xr:uid="{BD0C34A6-9A8C-45F0-9F4B-97226C215181}"/>
    <cellStyle name="Total 2 5 6" xfId="8553" xr:uid="{29A2A131-9622-4FEA-9904-DF733FF0C4F6}"/>
    <cellStyle name="Total 2 5 6 2" xfId="12104" xr:uid="{3992B37C-1500-4745-B1A9-984721EC159E}"/>
    <cellStyle name="Total 2 5 6 2 2" xfId="21551" xr:uid="{9CF6F50D-894C-4829-AC8D-0D31C7C9535B}"/>
    <cellStyle name="Total 2 5 6 2 3" xfId="25945" xr:uid="{0ACEFA67-2CC7-41A4-A617-8A90F76ECDF1}"/>
    <cellStyle name="Total 2 5 6 3" xfId="14256" xr:uid="{D4F746EF-7EDF-4C00-880B-8DC001796D20}"/>
    <cellStyle name="Total 2 5 6 3 2" xfId="23703" xr:uid="{722DC4CB-1FA1-4BDB-A973-7B804730FEA9}"/>
    <cellStyle name="Total 2 5 6 4" xfId="17998" xr:uid="{BA6F1ECA-65D8-4672-812A-1286CE610A51}"/>
    <cellStyle name="Total 2 5 7" xfId="7793" xr:uid="{D7458E22-9655-4942-BD88-94F56EE0FB29}"/>
    <cellStyle name="Total 2 5 7 2" xfId="11467" xr:uid="{B73BD927-D040-4852-93A9-F5C8C1DAE2AC}"/>
    <cellStyle name="Total 2 5 7 2 2" xfId="20914" xr:uid="{2EE30B62-87CC-4729-8E46-A8160BAE7915}"/>
    <cellStyle name="Total 2 5 7 2 3" xfId="25333" xr:uid="{81ACA684-FB5F-4CBA-8331-D28A4D5E65D3}"/>
    <cellStyle name="Total 2 5 7 3" xfId="13521" xr:uid="{6B724E0D-185A-4FEB-80D7-77209998A301}"/>
    <cellStyle name="Total 2 5 7 3 2" xfId="22968" xr:uid="{17CCD6D5-5C01-4D17-90C2-BC152AC39315}"/>
    <cellStyle name="Total 2 5 7 4" xfId="17238" xr:uid="{C42DC114-A26F-4B1B-A882-582E50EACE8D}"/>
    <cellStyle name="Total 2 5 8" xfId="8806" xr:uid="{72840D2C-EC5B-4C7A-8F8C-173A921E66AB}"/>
    <cellStyle name="Total 2 5 8 2" xfId="12319" xr:uid="{8D8D6DF6-4320-4747-95DA-F2A0E1A0A227}"/>
    <cellStyle name="Total 2 5 8 2 2" xfId="21766" xr:uid="{B4CBA9A0-B1F4-438C-9915-109354154E41}"/>
    <cellStyle name="Total 2 5 8 2 3" xfId="26158" xr:uid="{3F78F072-F25F-4727-8C14-D58FBB68D12A}"/>
    <cellStyle name="Total 2 5 8 3" xfId="14507" xr:uid="{9B80C73E-0569-4955-8762-5B665B086D83}"/>
    <cellStyle name="Total 2 5 8 3 2" xfId="23954" xr:uid="{057E10D1-BF6E-4EF9-8593-65C600FCA9CF}"/>
    <cellStyle name="Total 2 5 8 4" xfId="18251" xr:uid="{4C1A81D4-1232-4025-B7AD-3D252B3BBB10}"/>
    <cellStyle name="Total 2 5 9" xfId="9302" xr:uid="{E9EB9FB8-B49A-4284-859D-8142002A2369}"/>
    <cellStyle name="Total 2 5 9 2" xfId="12746" xr:uid="{7CA4B1E0-6992-4536-AE17-4B7B2F53B067}"/>
    <cellStyle name="Total 2 5 9 2 2" xfId="22193" xr:uid="{8715EC8D-F8A2-41FD-B1F4-551FA8A4A53E}"/>
    <cellStyle name="Total 2 5 9 2 3" xfId="26583" xr:uid="{DBEA0967-362F-4D4A-A9D5-3085530EB23C}"/>
    <cellStyle name="Total 2 5 9 3" xfId="15001" xr:uid="{DC297BE2-446E-448B-B3FE-4230EC6D6CD9}"/>
    <cellStyle name="Total 2 5 9 3 2" xfId="24448" xr:uid="{B33A9ABA-1810-4D4B-B685-0992D0DFB735}"/>
    <cellStyle name="Total 2 5 9 4" xfId="18747" xr:uid="{F0557061-C8D6-499B-BC6B-E316ABAF97A6}"/>
    <cellStyle name="Total 2 6" xfId="1903" xr:uid="{AC4B6F37-3894-4D60-AC5E-D9E305F70A16}"/>
    <cellStyle name="Total 2 6 10" xfId="7747" xr:uid="{A0244ECD-EAE9-4EE2-B11D-BA17E17D6947}"/>
    <cellStyle name="Total 2 6 10 2" xfId="13475" xr:uid="{9575E2FE-E087-4FB7-AA10-A9ADD1A32EF8}"/>
    <cellStyle name="Total 2 6 10 2 2" xfId="22922" xr:uid="{7AA24F96-98D4-468C-B4FC-6E2BC1F39441}"/>
    <cellStyle name="Total 2 6 10 3" xfId="17192" xr:uid="{A4470300-1A38-43BF-89AD-08AFB34E39DA}"/>
    <cellStyle name="Total 2 6 11" xfId="27197" xr:uid="{845EF649-2B99-4DF8-B5D0-A89CF3619255}"/>
    <cellStyle name="Total 2 6 12" xfId="27011" xr:uid="{EDC43A15-2305-45BF-848C-A729D1353CBE}"/>
    <cellStyle name="Total 2 6 2" xfId="4332" xr:uid="{CB5A5DDA-9C54-4C11-8AF3-4B9B6C43D7F1}"/>
    <cellStyle name="Total 2 6 2 10" xfId="28002" xr:uid="{4604AEF1-C9AD-4605-9775-1CFBBABF23FD}"/>
    <cellStyle name="Total 2 6 2 2" xfId="6339" xr:uid="{2F82BB2D-0C4C-46BF-BF97-55F2A399E6C4}"/>
    <cellStyle name="Total 2 6 2 2 2" xfId="7007" xr:uid="{F754FBFD-7BC1-4E32-9BE1-4F12FBDFB4A0}"/>
    <cellStyle name="Total 2 6 2 2 2 2" xfId="10737" xr:uid="{A4E8BA1C-8C3E-4AE7-BC35-9B05BB75D870}"/>
    <cellStyle name="Total 2 6 2 2 2 2 2" xfId="20184" xr:uid="{84853D89-1754-4B0A-AEAF-84ADB3359787}"/>
    <cellStyle name="Total 2 6 2 2 2 3" xfId="16455" xr:uid="{B47BB73A-CADB-4F44-83EE-43561C98C456}"/>
    <cellStyle name="Total 2 6 2 2 3" xfId="10068" xr:uid="{142104EF-D44D-4B5B-B748-5144A39C8203}"/>
    <cellStyle name="Total 2 6 2 2 3 2" xfId="19514" xr:uid="{5B1A3802-2783-4D67-8AC4-BA2B8F7C17DD}"/>
    <cellStyle name="Total 2 6 2 2 4" xfId="15785" xr:uid="{9EF6E8C2-5DC6-44A9-9CC9-E178527D9BB5}"/>
    <cellStyle name="Total 2 6 2 2 5" xfId="28347" xr:uid="{1ADB93DD-F399-4DAA-8984-08BFD5062289}"/>
    <cellStyle name="Total 2 6 2 2 6" xfId="28511" xr:uid="{F7DE5820-8F4E-4572-A3A0-C27D2E2227A6}"/>
    <cellStyle name="Total 2 6 2 2 7" xfId="26968" xr:uid="{278D5CF5-6DD9-4F06-95BB-06E6243B5B61}"/>
    <cellStyle name="Total 2 6 2 2 8" xfId="28855" xr:uid="{701032FD-6875-464D-9352-F9C526FF5BCF}"/>
    <cellStyle name="Total 2 6 2 3" xfId="7519" xr:uid="{D7FAD8E4-49AA-4255-AB30-0F1EBFFBBD64}"/>
    <cellStyle name="Total 2 6 2 3 2" xfId="11248" xr:uid="{4E05A765-1EEB-4944-99AD-E0AF1704E5D1}"/>
    <cellStyle name="Total 2 6 2 3 2 2" xfId="20695" xr:uid="{3DDF1CF3-AA50-465A-9D24-C0C72DDAA70C}"/>
    <cellStyle name="Total 2 6 2 3 2 3" xfId="25119" xr:uid="{017B1759-5867-4FF9-BB9F-2E6DA306FD2F}"/>
    <cellStyle name="Total 2 6 2 3 3" xfId="13254" xr:uid="{05FA0595-C9AD-4877-B09F-C3A0B294E815}"/>
    <cellStyle name="Total 2 6 2 3 3 2" xfId="22701" xr:uid="{24063FAD-D209-4D95-B732-4C5EE8814747}"/>
    <cellStyle name="Total 2 6 2 3 4" xfId="16966" xr:uid="{713A4784-8076-45C4-B5C9-640C72B66164}"/>
    <cellStyle name="Total 2 6 2 4" xfId="8226" xr:uid="{D8B8A3A5-E828-42AA-875C-A2067C8FC7DF}"/>
    <cellStyle name="Total 2 6 2 4 2" xfId="11834" xr:uid="{060D855F-B5B4-4E40-994A-08BE9A03107A}"/>
    <cellStyle name="Total 2 6 2 4 2 2" xfId="21281" xr:uid="{23A27BF3-ED34-4A66-B264-AD8F8D1821F8}"/>
    <cellStyle name="Total 2 6 2 4 2 3" xfId="25695" xr:uid="{EBF5604A-161F-43D3-9D22-EEB719E807DF}"/>
    <cellStyle name="Total 2 6 2 4 3" xfId="13949" xr:uid="{72D7B396-B3D7-4DB7-8464-884B4FD165F6}"/>
    <cellStyle name="Total 2 6 2 4 3 2" xfId="23396" xr:uid="{CC141842-CF39-4BB0-8689-62E882096972}"/>
    <cellStyle name="Total 2 6 2 4 4" xfId="17671" xr:uid="{77E927B9-6D40-4A4D-9149-62FB5EFCA5D1}"/>
    <cellStyle name="Total 2 6 2 5" xfId="8812" xr:uid="{C1CFB847-2D43-4479-A723-6FA27FDC427F}"/>
    <cellStyle name="Total 2 6 2 5 2" xfId="12323" xr:uid="{2DE9F619-BA6F-48E9-9CBE-AE1164B1F859}"/>
    <cellStyle name="Total 2 6 2 5 2 2" xfId="21770" xr:uid="{FD6A2A75-B2BB-457C-A97D-B2025EBE060F}"/>
    <cellStyle name="Total 2 6 2 5 2 3" xfId="26162" xr:uid="{C55A8E8C-5E2C-4D86-AEAB-60E024114101}"/>
    <cellStyle name="Total 2 6 2 5 3" xfId="14513" xr:uid="{ABBCB3EC-EE9D-47A2-9E25-4FB209A5B22C}"/>
    <cellStyle name="Total 2 6 2 5 3 2" xfId="23960" xr:uid="{D6C9A057-BA68-4D43-B933-CD349634CBE3}"/>
    <cellStyle name="Total 2 6 2 5 4" xfId="18257" xr:uid="{BBF385EA-B740-461E-8E7D-270EA0428CC1}"/>
    <cellStyle name="Total 2 6 2 6" xfId="7699" xr:uid="{2E1D5CBB-5B7C-4858-A9B7-5603B9650638}"/>
    <cellStyle name="Total 2 6 2 6 2" xfId="11388" xr:uid="{4142F2D2-2A5D-4FF9-B26A-FA022FEA7741}"/>
    <cellStyle name="Total 2 6 2 6 2 2" xfId="20835" xr:uid="{48BCFD25-B600-4BA2-BCB7-F3FA7ED4B112}"/>
    <cellStyle name="Total 2 6 2 6 2 3" xfId="25254" xr:uid="{B14E7358-956F-4DA4-A80F-ADC0A757401A}"/>
    <cellStyle name="Total 2 6 2 6 3" xfId="13427" xr:uid="{FE7C3B71-B071-406F-BD3E-828FE7C35DE1}"/>
    <cellStyle name="Total 2 6 2 6 3 2" xfId="22874" xr:uid="{C1A532BA-18D3-49FD-B8AB-8CC8ACB942EE}"/>
    <cellStyle name="Total 2 6 2 6 4" xfId="17144" xr:uid="{CF5ECA50-F8C0-428B-92DF-E717F2C94E2F}"/>
    <cellStyle name="Total 2 6 2 7" xfId="9430" xr:uid="{22708319-108C-45B6-90BA-F5140CD9FF0D}"/>
    <cellStyle name="Total 2 6 2 7 2" xfId="12836" xr:uid="{C3889B53-80AF-4909-9DA3-EE082E2ED134}"/>
    <cellStyle name="Total 2 6 2 7 2 2" xfId="22283" xr:uid="{75F2105B-4562-4622-8C40-A38C626DB898}"/>
    <cellStyle name="Total 2 6 2 7 2 3" xfId="26673" xr:uid="{E4E17F04-695E-46F5-AE5D-37EFEEE3B3A1}"/>
    <cellStyle name="Total 2 6 2 7 3" xfId="15129" xr:uid="{6C4BAC58-4890-424E-91D4-32403D9B5EC1}"/>
    <cellStyle name="Total 2 6 2 7 3 2" xfId="24576" xr:uid="{5BF375EE-6AD2-48E9-8577-E6F7A1CF1491}"/>
    <cellStyle name="Total 2 6 2 7 4" xfId="18875" xr:uid="{66952F7D-BE35-4EE1-AF07-4CAEFA5558A3}"/>
    <cellStyle name="Total 2 6 2 8" xfId="7583" xr:uid="{51EB523C-70E8-41F7-B56E-74D0210C0BDA}"/>
    <cellStyle name="Total 2 6 2 8 2" xfId="13311" xr:uid="{2EC13A20-3923-4115-B31D-72A549F8B33C}"/>
    <cellStyle name="Total 2 6 2 8 2 2" xfId="22758" xr:uid="{5C71EFEB-53D3-4916-B224-D4E0DA7FF4B7}"/>
    <cellStyle name="Total 2 6 2 8 3" xfId="17028" xr:uid="{43062E67-C8E1-4264-8600-2979D7E23349}"/>
    <cellStyle name="Total 2 6 2 9" xfId="27712" xr:uid="{A65794D3-3716-46FF-A784-BBC46CA4012B}"/>
    <cellStyle name="Total 2 6 3" xfId="5665" xr:uid="{194C1D86-3FFF-498C-BA45-BE2D28C5DD86}"/>
    <cellStyle name="Total 2 6 3 10" xfId="27238" xr:uid="{152F350D-F62A-4F70-B27D-173E7B497A02}"/>
    <cellStyle name="Total 2 6 3 2" xfId="6461" xr:uid="{32CC8CCC-EB66-41EE-B1DA-CB72D6532EFD}"/>
    <cellStyle name="Total 2 6 3 2 2" xfId="7130" xr:uid="{813DE9A9-C8C8-4FEB-A6F7-89752E7C9C86}"/>
    <cellStyle name="Total 2 6 3 2 2 2" xfId="10860" xr:uid="{5ED0807C-6623-4C1F-A22A-C56EB3C98898}"/>
    <cellStyle name="Total 2 6 3 2 2 2 2" xfId="20307" xr:uid="{DA8C39E2-A011-425D-B7EE-1D00A6453CE2}"/>
    <cellStyle name="Total 2 6 3 2 2 3" xfId="16578" xr:uid="{B3883346-D5B5-4B54-AB70-E0DD06E57D73}"/>
    <cellStyle name="Total 2 6 3 2 3" xfId="10191" xr:uid="{483168A5-6033-417E-86C3-7BF501279421}"/>
    <cellStyle name="Total 2 6 3 2 3 2" xfId="19637" xr:uid="{9900B14E-5623-4E38-8224-F4797677FC07}"/>
    <cellStyle name="Total 2 6 3 2 4" xfId="15908" xr:uid="{0AFDC4B5-FD92-4CB7-8138-860C267907F5}"/>
    <cellStyle name="Total 2 6 3 2 5" xfId="28431" xr:uid="{80179BA2-291C-4707-B1C7-A67E84747C88}"/>
    <cellStyle name="Total 2 6 3 2 6" xfId="28558" xr:uid="{14980811-DE04-49E9-917C-DD90C317BF32}"/>
    <cellStyle name="Total 2 6 3 2 7" xfId="26815" xr:uid="{5AA7F0A3-8044-4EB5-B085-51408B6607DC}"/>
    <cellStyle name="Total 2 6 3 2 8" xfId="28937" xr:uid="{B1AE5DE2-F0A4-43F7-8E97-E850E511A8B2}"/>
    <cellStyle name="Total 2 6 3 3" xfId="7267" xr:uid="{20831712-24B2-4122-9087-AF9268B946CC}"/>
    <cellStyle name="Total 2 6 3 3 2" xfId="10996" xr:uid="{0C4B327F-0249-46CE-BB34-8228B665D6E3}"/>
    <cellStyle name="Total 2 6 3 3 2 2" xfId="20443" xr:uid="{D8C8BB94-CC32-4297-8C61-737D0E90B1DD}"/>
    <cellStyle name="Total 2 6 3 3 2 3" xfId="24867" xr:uid="{E618C172-946D-450E-9F74-6DBA822B5690}"/>
    <cellStyle name="Total 2 6 3 3 3" xfId="13002" xr:uid="{916DD595-B245-4FA9-82CA-7AC0BF17CE44}"/>
    <cellStyle name="Total 2 6 3 3 3 2" xfId="22449" xr:uid="{95D76A22-7967-4C43-846D-3E33FED8DF14}"/>
    <cellStyle name="Total 2 6 3 3 4" xfId="16714" xr:uid="{12FBDEFA-1C7E-426A-A985-18DE78FCC9EB}"/>
    <cellStyle name="Total 2 6 3 4" xfId="8821" xr:uid="{290CB580-F05B-49AA-8BF4-D3CB898301FC}"/>
    <cellStyle name="Total 2 6 3 4 2" xfId="12331" xr:uid="{C984B2AE-55D3-4010-8F07-DA911A9D1B24}"/>
    <cellStyle name="Total 2 6 3 4 2 2" xfId="21778" xr:uid="{06409124-0603-4379-844A-4EBCC3B1BB7A}"/>
    <cellStyle name="Total 2 6 3 4 2 3" xfId="26170" xr:uid="{C0520051-2F20-4D3C-84FA-908C266BF698}"/>
    <cellStyle name="Total 2 6 3 4 3" xfId="14522" xr:uid="{DD2B1AC7-5B7A-43C6-A27E-7D6B2CF7515F}"/>
    <cellStyle name="Total 2 6 3 4 3 2" xfId="23969" xr:uid="{138F1E74-4471-48AE-82C0-CE36AFD1DA8D}"/>
    <cellStyle name="Total 2 6 3 4 4" xfId="18266" xr:uid="{1E8EED7C-8D97-4CFA-AC34-2344AB913730}"/>
    <cellStyle name="Total 2 6 3 5" xfId="9288" xr:uid="{7B15B30C-C15D-4074-AC04-2548E14F506A}"/>
    <cellStyle name="Total 2 6 3 5 2" xfId="12735" xr:uid="{26FD705E-21CE-4950-B9D9-F3F08AD70AFE}"/>
    <cellStyle name="Total 2 6 3 5 2 2" xfId="22182" xr:uid="{286A1401-0FA1-4CFE-BB90-6CCBD481A07F}"/>
    <cellStyle name="Total 2 6 3 5 2 3" xfId="26572" xr:uid="{BFD39BEC-2169-4645-80E3-039401E27B88}"/>
    <cellStyle name="Total 2 6 3 5 3" xfId="14987" xr:uid="{64A99D77-D8C9-4312-91B6-9EA7E33FA426}"/>
    <cellStyle name="Total 2 6 3 5 3 2" xfId="24434" xr:uid="{91330FF2-5CEA-4666-B914-D3597ED214BC}"/>
    <cellStyle name="Total 2 6 3 5 4" xfId="18733" xr:uid="{B14994EA-5C4D-4DD4-9467-BE21CF46B06D}"/>
    <cellStyle name="Total 2 6 3 6" xfId="9385" xr:uid="{72C45135-B330-40FD-BABA-6A3A766CD3D9}"/>
    <cellStyle name="Total 2 6 3 6 2" xfId="12813" xr:uid="{0538DD35-8E6B-4207-B0AD-DEB7EE0B670E}"/>
    <cellStyle name="Total 2 6 3 6 2 2" xfId="22260" xr:uid="{6F500FA4-C53E-4679-AFA2-E9EF5D00C4FF}"/>
    <cellStyle name="Total 2 6 3 6 2 3" xfId="26650" xr:uid="{218364B5-28F1-403E-BE87-DFBFA390C745}"/>
    <cellStyle name="Total 2 6 3 6 3" xfId="15084" xr:uid="{B4F34C0E-1737-4930-AD8F-4845DBC848F6}"/>
    <cellStyle name="Total 2 6 3 6 3 2" xfId="24531" xr:uid="{91B29748-8AA0-4741-B305-E6F5CC69D85C}"/>
    <cellStyle name="Total 2 6 3 6 4" xfId="18830" xr:uid="{A93C8DA3-9806-4A83-8772-C636CDA8D325}"/>
    <cellStyle name="Total 2 6 3 7" xfId="8186" xr:uid="{0570FDE8-552A-4726-ADF1-44FE997C671F}"/>
    <cellStyle name="Total 2 6 3 7 2" xfId="11805" xr:uid="{5B0DFCF2-C381-4B94-9E77-3998CFF7CDA1}"/>
    <cellStyle name="Total 2 6 3 7 2 2" xfId="21252" xr:uid="{6020270D-9CD7-4550-9065-7A719EF6335D}"/>
    <cellStyle name="Total 2 6 3 7 2 3" xfId="25666" xr:uid="{D2442D45-3115-4BBB-948F-BE3278A26D61}"/>
    <cellStyle name="Total 2 6 3 7 3" xfId="13909" xr:uid="{F1573B9D-4ECC-4326-9AC6-2333BBBBE417}"/>
    <cellStyle name="Total 2 6 3 7 3 2" xfId="23356" xr:uid="{2549FC9B-6430-4954-B744-C73DF23725AA}"/>
    <cellStyle name="Total 2 6 3 7 4" xfId="17631" xr:uid="{31246442-A80A-4BD2-9120-90CC87A4459C}"/>
    <cellStyle name="Total 2 6 3 8" xfId="9500" xr:uid="{4837E2B3-E7EE-4B32-99E3-9183FF0EFC82}"/>
    <cellStyle name="Total 2 6 3 8 2" xfId="15198" xr:uid="{EDE5186F-ED0D-4681-888A-B6F62045F6D3}"/>
    <cellStyle name="Total 2 6 3 8 2 2" xfId="24645" xr:uid="{1149D295-D139-404C-928E-FB303FFC4DFC}"/>
    <cellStyle name="Total 2 6 3 8 3" xfId="18945" xr:uid="{9D6F21BB-EFF9-4ED1-9B23-C8F4136BCA40}"/>
    <cellStyle name="Total 2 6 3 9" xfId="27988" xr:uid="{99C119C8-0D0D-4ABB-8AA5-1ED293A0EC33}"/>
    <cellStyle name="Total 2 6 4" xfId="6017" xr:uid="{9CBA7D14-470E-4496-A2C4-78942C55F132}"/>
    <cellStyle name="Total 2 6 4 2" xfId="6685" xr:uid="{9748E219-DBD7-4AA5-BA01-B4212CF3EB5A}"/>
    <cellStyle name="Total 2 6 4 2 2" xfId="10415" xr:uid="{4AB978C1-A876-4682-BD16-4742FA16D10D}"/>
    <cellStyle name="Total 2 6 4 2 2 2" xfId="19861" xr:uid="{2C7F5206-BB61-4F5C-9D69-5F0B70B5665B}"/>
    <cellStyle name="Total 2 6 4 2 3" xfId="16132" xr:uid="{C00BCACE-A454-4840-AAB8-A6C75648D864}"/>
    <cellStyle name="Total 2 6 4 3" xfId="9746" xr:uid="{00C26568-D971-4354-981B-7D2C70D7D21C}"/>
    <cellStyle name="Total 2 6 4 3 2" xfId="19191" xr:uid="{7329D2DC-DE8C-4FF8-8C63-99FC16C5B2C5}"/>
    <cellStyle name="Total 2 6 4 4" xfId="15462" xr:uid="{ADA2CB6F-53CF-41F8-ADCF-66171AEFC3E0}"/>
    <cellStyle name="Total 2 6 4 5" xfId="28195" xr:uid="{C0D4E594-A193-4C75-800A-282B606CCB7D}"/>
    <cellStyle name="Total 2 6 4 6" xfId="27994" xr:uid="{0975ACAC-BC9B-4365-ABD3-5C7BCDF82DBC}"/>
    <cellStyle name="Total 2 6 4 7" xfId="28233" xr:uid="{11F0DBF4-EE87-44FD-8E76-668DA56E7757}"/>
    <cellStyle name="Total 2 6 4 8" xfId="28729" xr:uid="{03F05C72-028E-4C8E-A86F-7F8A78A65B8F}"/>
    <cellStyle name="Total 2 6 5" xfId="7357" xr:uid="{76B7BED7-8C3A-4584-B6DB-6CBA4D2FF063}"/>
    <cellStyle name="Total 2 6 5 2" xfId="11086" xr:uid="{6DDD05E3-843B-45F5-AE1A-B21B25107481}"/>
    <cellStyle name="Total 2 6 5 2 2" xfId="20533" xr:uid="{0BA50993-ABAC-40F2-A691-61D6752905B6}"/>
    <cellStyle name="Total 2 6 5 2 3" xfId="24957" xr:uid="{90BDBB4F-176D-49E8-9C06-263FFA6F88D9}"/>
    <cellStyle name="Total 2 6 5 3" xfId="13092" xr:uid="{AD37A3BF-1731-414C-9958-7DBF9B7FB19A}"/>
    <cellStyle name="Total 2 6 5 3 2" xfId="22539" xr:uid="{9AC7C7E7-F9DF-45FC-BBE6-2EB4FC9BAB11}"/>
    <cellStyle name="Total 2 6 5 4" xfId="16804" xr:uid="{F477346A-CE70-45B6-8636-8117F9F91409}"/>
    <cellStyle name="Total 2 6 6" xfId="8552" xr:uid="{1DF36AC3-9AF1-4BE5-ADCA-EFD7F44722DF}"/>
    <cellStyle name="Total 2 6 6 2" xfId="12103" xr:uid="{BFCBEF58-9A08-43A1-84E4-B03009A833DE}"/>
    <cellStyle name="Total 2 6 6 2 2" xfId="21550" xr:uid="{70BD09E4-D00F-44A4-A845-8222285E6FCC}"/>
    <cellStyle name="Total 2 6 6 2 3" xfId="25944" xr:uid="{8E7F06CA-0A70-44C6-B457-1428A3E6EC9B}"/>
    <cellStyle name="Total 2 6 6 3" xfId="14255" xr:uid="{9557B170-C6CD-4DAC-AC1C-3FB15187BFF7}"/>
    <cellStyle name="Total 2 6 6 3 2" xfId="23702" xr:uid="{21B27236-6E9C-4080-8A5C-63B91E285131}"/>
    <cellStyle name="Total 2 6 6 4" xfId="17997" xr:uid="{CB83B384-EC8E-4522-BEAF-9D1A2B58AE54}"/>
    <cellStyle name="Total 2 6 7" xfId="9078" xr:uid="{1B939F41-A903-4891-B73F-3D741D62F6DE}"/>
    <cellStyle name="Total 2 6 7 2" xfId="12560" xr:uid="{DB1E1C54-684A-49F8-A7C3-11008587AAB3}"/>
    <cellStyle name="Total 2 6 7 2 2" xfId="22007" xr:uid="{5EC3CD2C-3017-4965-9F8B-E41C8B1EE995}"/>
    <cellStyle name="Total 2 6 7 2 3" xfId="26399" xr:uid="{6A198CCF-4D79-46FC-96AF-A3E00D9D322E}"/>
    <cellStyle name="Total 2 6 7 3" xfId="14779" xr:uid="{49069571-B876-4CC1-B0D6-0FA5AA597953}"/>
    <cellStyle name="Total 2 6 7 3 2" xfId="24226" xr:uid="{42612D44-B16C-4648-AA08-8C237F05CF6C}"/>
    <cellStyle name="Total 2 6 7 4" xfId="18523" xr:uid="{2045C538-3DB6-4793-A973-0D5F9BAFFC50}"/>
    <cellStyle name="Total 2 6 8" xfId="7745" xr:uid="{F1EFBB1D-59D9-48A4-8A6F-E479B13544A7}"/>
    <cellStyle name="Total 2 6 8 2" xfId="11421" xr:uid="{9FFC8F72-1925-490E-AFC2-C9AFC17687FD}"/>
    <cellStyle name="Total 2 6 8 2 2" xfId="20868" xr:uid="{22B601FF-6BD4-4199-BE75-65606E01D16F}"/>
    <cellStyle name="Total 2 6 8 2 3" xfId="25287" xr:uid="{CE45E39A-E442-4538-A5C9-78093472A7D2}"/>
    <cellStyle name="Total 2 6 8 3" xfId="13473" xr:uid="{9C5CB40F-CD85-47F8-BDBE-D19B30730D26}"/>
    <cellStyle name="Total 2 6 8 3 2" xfId="22920" xr:uid="{7A00039D-ED3B-4C6F-B233-C7D0D2E2E436}"/>
    <cellStyle name="Total 2 6 8 4" xfId="17190" xr:uid="{6DD25102-6A15-4330-89CF-843F9DD50DB2}"/>
    <cellStyle name="Total 2 6 9" xfId="9278" xr:uid="{D12D3F5A-CC21-4DF3-8FB2-C21AFC3FB260}"/>
    <cellStyle name="Total 2 6 9 2" xfId="12728" xr:uid="{F1C3FB32-2BBD-4CBA-B909-1E5C4531D707}"/>
    <cellStyle name="Total 2 6 9 2 2" xfId="22175" xr:uid="{CB57EECB-2F6B-483E-AF1C-BCC31FAE692F}"/>
    <cellStyle name="Total 2 6 9 2 3" xfId="26565" xr:uid="{0F79D388-1720-4684-A953-F4819E62CE82}"/>
    <cellStyle name="Total 2 6 9 3" xfId="14977" xr:uid="{B50B5E2E-5E37-4621-876D-5E47DA46BBB3}"/>
    <cellStyle name="Total 2 6 9 3 2" xfId="24424" xr:uid="{3FAB6160-5054-4752-91F5-82981973D32E}"/>
    <cellStyle name="Total 2 6 9 4" xfId="18723" xr:uid="{94771B0C-1854-4DFD-8B8A-79387BF05426}"/>
    <cellStyle name="Total 2 7" xfId="1904" xr:uid="{829E254F-0632-4D4B-AA2D-1247AB4ACC7F}"/>
    <cellStyle name="Total 2 7 10" xfId="7581" xr:uid="{A1831C79-F34C-45F8-97B3-0B7527D8CA89}"/>
    <cellStyle name="Total 2 7 10 2" xfId="13309" xr:uid="{703AF1CE-889C-4A8A-8C20-3DC9B79870A3}"/>
    <cellStyle name="Total 2 7 10 2 2" xfId="22756" xr:uid="{C7022CE1-4941-483D-AB71-1DB5D5817A3C}"/>
    <cellStyle name="Total 2 7 10 3" xfId="17026" xr:uid="{8A2A9296-D024-47A1-AF2B-5208D4610D7C}"/>
    <cellStyle name="Total 2 7 11" xfId="27198" xr:uid="{D95FBCC9-A4E9-4B63-83F5-A2651AA67739}"/>
    <cellStyle name="Total 2 7 12" xfId="26998" xr:uid="{FDC40AE3-4B20-4E6E-8C99-43AA59B6D464}"/>
    <cellStyle name="Total 2 7 2" xfId="4333" xr:uid="{B9993FF5-A649-4CE8-BCD9-86C51EF8ADB2}"/>
    <cellStyle name="Total 2 7 2 10" xfId="27795" xr:uid="{CBC14697-4D1D-4D3A-837C-0F0004A7F71B}"/>
    <cellStyle name="Total 2 7 2 2" xfId="6340" xr:uid="{C5CF1504-F7AB-4FBB-A682-038C46C340F3}"/>
    <cellStyle name="Total 2 7 2 2 2" xfId="7008" xr:uid="{DCC13614-EA89-4FC6-A673-2C7B1A06AEEA}"/>
    <cellStyle name="Total 2 7 2 2 2 2" xfId="10738" xr:uid="{C46E37FB-820A-4E6D-B90B-1FA6496157F4}"/>
    <cellStyle name="Total 2 7 2 2 2 2 2" xfId="20185" xr:uid="{3B7D5482-91DE-404F-A535-D71A9B43A6C2}"/>
    <cellStyle name="Total 2 7 2 2 2 3" xfId="16456" xr:uid="{FF4487DE-8F6A-4AD4-9CEC-F224CAF25271}"/>
    <cellStyle name="Total 2 7 2 2 3" xfId="10069" xr:uid="{21B10E2D-D474-4809-9A10-46B7EABBC8DE}"/>
    <cellStyle name="Total 2 7 2 2 3 2" xfId="19515" xr:uid="{92F78683-E997-45C9-9656-FFD39D91699D}"/>
    <cellStyle name="Total 2 7 2 2 4" xfId="15786" xr:uid="{A69CEEA8-5978-46F1-A134-06F536492032}"/>
    <cellStyle name="Total 2 7 2 2 5" xfId="28348" xr:uid="{2901C5B0-C655-4BC6-9306-D613439B59F9}"/>
    <cellStyle name="Total 2 7 2 2 6" xfId="28512" xr:uid="{3823438F-6B90-4579-A29E-3B2EAF0D9AE6}"/>
    <cellStyle name="Total 2 7 2 2 7" xfId="27374" xr:uid="{2EE02EE1-57CB-4864-8AA1-AC3E652D71C9}"/>
    <cellStyle name="Total 2 7 2 2 8" xfId="28856" xr:uid="{A689078B-217F-40C8-AB2F-167677120F5F}"/>
    <cellStyle name="Total 2 7 2 3" xfId="7175" xr:uid="{5AA7AFE2-93E8-4401-870B-46AF4E8010B0}"/>
    <cellStyle name="Total 2 7 2 3 2" xfId="10904" xr:uid="{F5B61324-9925-4A71-9768-ECD4ADC000F4}"/>
    <cellStyle name="Total 2 7 2 3 2 2" xfId="20351" xr:uid="{2B0CC1C6-2887-4C5D-B5BD-69B0EA72D2F5}"/>
    <cellStyle name="Total 2 7 2 3 2 3" xfId="24775" xr:uid="{4DB0DBEB-91F8-469A-81DB-13911A175CF6}"/>
    <cellStyle name="Total 2 7 2 3 3" xfId="12910" xr:uid="{407E8847-A0AD-4018-888D-4EDE2B66E845}"/>
    <cellStyle name="Total 2 7 2 3 3 2" xfId="22357" xr:uid="{D4C37B75-E142-4C71-82B7-8BBFE4CAC9E9}"/>
    <cellStyle name="Total 2 7 2 3 4" xfId="16622" xr:uid="{310517CB-BC4A-4CC6-B7C3-41A25E65F7BA}"/>
    <cellStyle name="Total 2 7 2 4" xfId="7671" xr:uid="{2408DC11-BA99-4D20-8B40-3878325C58A8}"/>
    <cellStyle name="Total 2 7 2 4 2" xfId="11368" xr:uid="{F832BE88-2452-48E1-8A00-72A8305F9DF6}"/>
    <cellStyle name="Total 2 7 2 4 2 2" xfId="20815" xr:uid="{59FC36AA-FFFA-4047-94B6-DDFE4D52B0B6}"/>
    <cellStyle name="Total 2 7 2 4 2 3" xfId="25234" xr:uid="{DF33971E-5EF5-41DF-8D34-A041D7F63C57}"/>
    <cellStyle name="Total 2 7 2 4 3" xfId="13399" xr:uid="{BB57F1E5-8DB2-4F14-83EC-28D17BA13668}"/>
    <cellStyle name="Total 2 7 2 4 3 2" xfId="22846" xr:uid="{5943D442-DD81-4558-88EB-BFDAF2FE5C4D}"/>
    <cellStyle name="Total 2 7 2 4 4" xfId="17116" xr:uid="{9F47758D-6EC4-484C-B29F-4D1806534E0E}"/>
    <cellStyle name="Total 2 7 2 5" xfId="7635" xr:uid="{ADE17496-47EA-49CA-8820-019D499612B6}"/>
    <cellStyle name="Total 2 7 2 5 2" xfId="11344" xr:uid="{5F879E04-0BBC-4004-BF9B-72EA484A7EFD}"/>
    <cellStyle name="Total 2 7 2 5 2 2" xfId="20791" xr:uid="{9D848148-68AB-4810-A357-31D922C00C40}"/>
    <cellStyle name="Total 2 7 2 5 2 3" xfId="25210" xr:uid="{BC19C489-6699-44C8-8F5C-EDB0190B88F9}"/>
    <cellStyle name="Total 2 7 2 5 3" xfId="13363" xr:uid="{CC8366CF-04AE-4219-BCA3-E8195F2DF448}"/>
    <cellStyle name="Total 2 7 2 5 3 2" xfId="22810" xr:uid="{B3439D9B-1DF9-400B-AB55-A7E170EE061D}"/>
    <cellStyle name="Total 2 7 2 5 4" xfId="17080" xr:uid="{8F6EB4D4-2281-4FCE-8FD5-3351E107BC18}"/>
    <cellStyle name="Total 2 7 2 6" xfId="8984" xr:uid="{48503C7E-268D-4A0D-A569-B801A7DE97E4}"/>
    <cellStyle name="Total 2 7 2 6 2" xfId="12468" xr:uid="{94F37D74-7AD2-455E-AB51-3608FE59AE92}"/>
    <cellStyle name="Total 2 7 2 6 2 2" xfId="21915" xr:uid="{72BE5DA7-CBCC-471B-9B56-ADA91B061D64}"/>
    <cellStyle name="Total 2 7 2 6 2 3" xfId="26307" xr:uid="{0865F94D-7CD6-4DE6-9237-B62624807FD5}"/>
    <cellStyle name="Total 2 7 2 6 3" xfId="14685" xr:uid="{80D02933-E82D-4E94-8CD4-CFE089EB4922}"/>
    <cellStyle name="Total 2 7 2 6 3 2" xfId="24132" xr:uid="{1E6AB01C-B65E-467F-BA49-E110B62318E3}"/>
    <cellStyle name="Total 2 7 2 6 4" xfId="18429" xr:uid="{20D525AE-6B93-456C-9C84-A4979436E17C}"/>
    <cellStyle name="Total 2 7 2 7" xfId="8358" xr:uid="{A1886061-F377-4AF7-BC4D-74CBC020C936}"/>
    <cellStyle name="Total 2 7 2 7 2" xfId="11948" xr:uid="{B9013457-5AC0-4FC0-A96F-DCC0EB7E0971}"/>
    <cellStyle name="Total 2 7 2 7 2 2" xfId="21395" xr:uid="{56A2C79C-439B-4212-9A38-B766E9A39DC8}"/>
    <cellStyle name="Total 2 7 2 7 2 3" xfId="25808" xr:uid="{C72959D7-CF1A-462C-AE92-B98C2EBC3BED}"/>
    <cellStyle name="Total 2 7 2 7 3" xfId="14080" xr:uid="{0CF564FD-9A63-4722-B7C7-FF79B6512190}"/>
    <cellStyle name="Total 2 7 2 7 3 2" xfId="23527" xr:uid="{B967B2D1-500B-47E2-9F47-A9FC43A7798E}"/>
    <cellStyle name="Total 2 7 2 7 4" xfId="17803" xr:uid="{DF74F4F2-2F5E-495E-B386-F1FB3ADAB36D}"/>
    <cellStyle name="Total 2 7 2 8" xfId="7725" xr:uid="{62342D2B-050C-480B-B9CC-25AC0BA6DF1D}"/>
    <cellStyle name="Total 2 7 2 8 2" xfId="13453" xr:uid="{CADCD2DE-C770-459E-9697-3C751BE32A05}"/>
    <cellStyle name="Total 2 7 2 8 2 2" xfId="22900" xr:uid="{0F642FE3-0552-4E12-818F-2189908E810D}"/>
    <cellStyle name="Total 2 7 2 8 3" xfId="17170" xr:uid="{EE14D650-D2F3-430C-B56B-05A459BD8F30}"/>
    <cellStyle name="Total 2 7 2 9" xfId="27713" xr:uid="{E3475845-9176-4783-A2DB-30BAF108BA51}"/>
    <cellStyle name="Total 2 7 3" xfId="5666" xr:uid="{34B6B729-2655-4FFB-BD9F-6C445A6053F2}"/>
    <cellStyle name="Total 2 7 3 10" xfId="27237" xr:uid="{4A51959B-1EB7-4757-BDA3-F5E77ED9A4EC}"/>
    <cellStyle name="Total 2 7 3 2" xfId="6462" xr:uid="{305B2073-6458-4858-8D42-84394420B1C6}"/>
    <cellStyle name="Total 2 7 3 2 2" xfId="7131" xr:uid="{5CEA41AC-7FA7-4213-A382-EDA04B1B1FB4}"/>
    <cellStyle name="Total 2 7 3 2 2 2" xfId="10861" xr:uid="{55AF3F70-A7A0-46F9-BA38-CFD2DBA6CBC5}"/>
    <cellStyle name="Total 2 7 3 2 2 2 2" xfId="20308" xr:uid="{C7DD04A9-E41D-444F-9539-67A1AC337158}"/>
    <cellStyle name="Total 2 7 3 2 2 3" xfId="16579" xr:uid="{1956E0D2-4902-4C95-893F-C9313E49C0FA}"/>
    <cellStyle name="Total 2 7 3 2 3" xfId="10192" xr:uid="{8207616A-928E-463F-B9D7-B99E36A72515}"/>
    <cellStyle name="Total 2 7 3 2 3 2" xfId="19638" xr:uid="{8A614CB9-0E0B-47B1-9C5E-1DF1AE2869D4}"/>
    <cellStyle name="Total 2 7 3 2 4" xfId="15909" xr:uid="{9F985A24-BBD6-4BA5-8174-0E907C1A6D0B}"/>
    <cellStyle name="Total 2 7 3 2 5" xfId="28432" xr:uid="{D831CEF4-D576-4950-8100-C928DDAE6A61}"/>
    <cellStyle name="Total 2 7 3 2 6" xfId="28559" xr:uid="{F9D80393-A757-4FCA-AE76-605F38A6EBC4}"/>
    <cellStyle name="Total 2 7 3 2 7" xfId="27376" xr:uid="{EB53C59A-714F-4371-8E28-B0771DDA5C46}"/>
    <cellStyle name="Total 2 7 3 2 8" xfId="28938" xr:uid="{2DA066D0-6116-4741-983C-7C6E56718B40}"/>
    <cellStyle name="Total 2 7 3 3" xfId="7266" xr:uid="{2960B57E-C8EB-4863-9AF2-0F2979A8E099}"/>
    <cellStyle name="Total 2 7 3 3 2" xfId="10995" xr:uid="{BCFF2368-A605-49EC-9EA8-AE6C137EE952}"/>
    <cellStyle name="Total 2 7 3 3 2 2" xfId="20442" xr:uid="{3C8F9714-F57E-4AD8-8594-266144B18BDB}"/>
    <cellStyle name="Total 2 7 3 3 2 3" xfId="24866" xr:uid="{AC1E4243-49C8-489A-B605-0581815430C0}"/>
    <cellStyle name="Total 2 7 3 3 3" xfId="13001" xr:uid="{96DBA172-4423-4A0C-BB44-2A4B43AD1520}"/>
    <cellStyle name="Total 2 7 3 3 3 2" xfId="22448" xr:uid="{EBCD2979-374E-43B7-80B1-966AE0A689F3}"/>
    <cellStyle name="Total 2 7 3 3 4" xfId="16713" xr:uid="{FB5486DF-D716-497A-9B30-B96F72B926BF}"/>
    <cellStyle name="Total 2 7 3 4" xfId="8056" xr:uid="{FCD1F42F-E92D-48AD-9976-E8E7D25D2EBE}"/>
    <cellStyle name="Total 2 7 3 4 2" xfId="11697" xr:uid="{EF22FFC3-5EC8-462C-9AA0-3ABB1AA04360}"/>
    <cellStyle name="Total 2 7 3 4 2 2" xfId="21144" xr:uid="{D94DAC61-C4AF-4465-99CB-2C1FE6FE851E}"/>
    <cellStyle name="Total 2 7 3 4 2 3" xfId="25560" xr:uid="{F7C0EA79-1648-41A6-90F2-4AA821054E95}"/>
    <cellStyle name="Total 2 7 3 4 3" xfId="13781" xr:uid="{503F996C-B58E-430B-9480-EA01FC88D846}"/>
    <cellStyle name="Total 2 7 3 4 3 2" xfId="23228" xr:uid="{C38D9B50-1397-418D-B9E1-8E26E11AB870}"/>
    <cellStyle name="Total 2 7 3 4 4" xfId="17501" xr:uid="{C2493E15-CF34-4646-BB59-12893D309230}"/>
    <cellStyle name="Total 2 7 3 5" xfId="9289" xr:uid="{D818AF55-E0CB-439C-88A4-E367142850E4}"/>
    <cellStyle name="Total 2 7 3 5 2" xfId="12736" xr:uid="{70C14EB9-FE98-4D96-90D6-B933649D04F8}"/>
    <cellStyle name="Total 2 7 3 5 2 2" xfId="22183" xr:uid="{9C4BA0FF-6887-41DC-9ECD-18A9CD81AAF9}"/>
    <cellStyle name="Total 2 7 3 5 2 3" xfId="26573" xr:uid="{EB91CBC1-1EE0-4B8A-87F8-79520181DB67}"/>
    <cellStyle name="Total 2 7 3 5 3" xfId="14988" xr:uid="{5FFBBF2C-74CB-4DBB-A31B-899881CABF1A}"/>
    <cellStyle name="Total 2 7 3 5 3 2" xfId="24435" xr:uid="{3D935AEE-F2C2-4F18-98A7-B0B060BA50D2}"/>
    <cellStyle name="Total 2 7 3 5 4" xfId="18734" xr:uid="{3DBD65DC-2EFB-47E7-8569-935FF27171C1}"/>
    <cellStyle name="Total 2 7 3 6" xfId="9386" xr:uid="{842A6F11-FCF1-49B2-A9DF-F271E9C401A7}"/>
    <cellStyle name="Total 2 7 3 6 2" xfId="12814" xr:uid="{FE5181FC-4CEE-4BC5-BF9F-D03E53A0F721}"/>
    <cellStyle name="Total 2 7 3 6 2 2" xfId="22261" xr:uid="{2BF0881C-3072-4398-BEB3-ED246EB6EC33}"/>
    <cellStyle name="Total 2 7 3 6 2 3" xfId="26651" xr:uid="{3D21C834-ECE5-4933-8DDE-6D4A634C9FDE}"/>
    <cellStyle name="Total 2 7 3 6 3" xfId="15085" xr:uid="{F0B50ACC-5754-4A80-8AED-5283CD8447CD}"/>
    <cellStyle name="Total 2 7 3 6 3 2" xfId="24532" xr:uid="{208DBAB8-5500-455C-8981-0666C491040E}"/>
    <cellStyle name="Total 2 7 3 6 4" xfId="18831" xr:uid="{DC6AFE54-25FB-4805-8266-6E4FF03B144E}"/>
    <cellStyle name="Total 2 7 3 7" xfId="8823" xr:uid="{94E07E10-BD4D-4C7A-BF9D-3601EBB4190D}"/>
    <cellStyle name="Total 2 7 3 7 2" xfId="12333" xr:uid="{B1741851-AFB7-4DD6-92BC-A6FE59F52CCE}"/>
    <cellStyle name="Total 2 7 3 7 2 2" xfId="21780" xr:uid="{F6867F21-4781-4C91-9D63-A5C155A45A29}"/>
    <cellStyle name="Total 2 7 3 7 2 3" xfId="26172" xr:uid="{B8637A53-95DE-454E-9C93-CC730086C95D}"/>
    <cellStyle name="Total 2 7 3 7 3" xfId="14524" xr:uid="{96FEA6CF-5DD0-4263-A187-4DEC062071DE}"/>
    <cellStyle name="Total 2 7 3 7 3 2" xfId="23971" xr:uid="{6A686D14-89CD-454F-8CA6-6ED793BC1297}"/>
    <cellStyle name="Total 2 7 3 7 4" xfId="18268" xr:uid="{041BC878-2E5A-4881-A25A-F4AB42AFA34A}"/>
    <cellStyle name="Total 2 7 3 8" xfId="9501" xr:uid="{F3E7AB5B-DD2C-40E2-B2E6-CA3D7F744A64}"/>
    <cellStyle name="Total 2 7 3 8 2" xfId="15199" xr:uid="{6A7920FA-F406-40B3-9975-4A599B0EB177}"/>
    <cellStyle name="Total 2 7 3 8 2 2" xfId="24646" xr:uid="{241BE3A3-E6BE-4C6F-9F73-A4DFC831A92F}"/>
    <cellStyle name="Total 2 7 3 8 3" xfId="18946" xr:uid="{23E95D1C-2879-43E2-9A4D-5D2335B18DCC}"/>
    <cellStyle name="Total 2 7 3 9" xfId="27989" xr:uid="{A8280259-A3F2-4428-A5E8-76EC47505BE4}"/>
    <cellStyle name="Total 2 7 4" xfId="6018" xr:uid="{BDC3776F-86C3-40EE-8AE6-868C957845F9}"/>
    <cellStyle name="Total 2 7 4 2" xfId="6686" xr:uid="{4DB1A28F-6333-43FA-933F-471511EBFA9B}"/>
    <cellStyle name="Total 2 7 4 2 2" xfId="10416" xr:uid="{27238CC0-0953-4B02-9913-0DA5E85E67E2}"/>
    <cellStyle name="Total 2 7 4 2 2 2" xfId="19862" xr:uid="{B9097157-A5C9-47EF-9296-71DB2C06A67B}"/>
    <cellStyle name="Total 2 7 4 2 3" xfId="16133" xr:uid="{02CF2493-D695-4AFA-B09A-A1F5C27E1E07}"/>
    <cellStyle name="Total 2 7 4 3" xfId="9747" xr:uid="{F57C1570-914F-4772-91AC-96D998BC2FC1}"/>
    <cellStyle name="Total 2 7 4 3 2" xfId="19192" xr:uid="{1561F4B0-4981-47E0-AD09-4BD0346351BD}"/>
    <cellStyle name="Total 2 7 4 4" xfId="15463" xr:uid="{EC47CCF8-0B0C-4A67-8367-D2C49CD7B3A2}"/>
    <cellStyle name="Total 2 7 4 5" xfId="28196" xr:uid="{4BE602C9-23D3-4383-A952-FE2C12546317}"/>
    <cellStyle name="Total 2 7 4 6" xfId="27228" xr:uid="{2FD6273E-6EE2-4263-98B5-7C5193FCD95B}"/>
    <cellStyle name="Total 2 7 4 7" xfId="27689" xr:uid="{98C3DA83-9B6D-495C-96A1-7E68BB18C0C0}"/>
    <cellStyle name="Total 2 7 4 8" xfId="28730" xr:uid="{10D08941-6F1D-4BB9-A4B6-9EC6B46C4435}"/>
    <cellStyle name="Total 2 7 5" xfId="7227" xr:uid="{80C0F5FB-279B-44D0-B325-DB5E3B6C2F45}"/>
    <cellStyle name="Total 2 7 5 2" xfId="10956" xr:uid="{4F3C44AD-E111-4E9F-8A90-8E74BAAF7963}"/>
    <cellStyle name="Total 2 7 5 2 2" xfId="20403" xr:uid="{78C2F0EB-32D7-427E-B0DB-F566E46A8513}"/>
    <cellStyle name="Total 2 7 5 2 3" xfId="24827" xr:uid="{351EF6E6-38D0-4970-B78B-35950E89CD1D}"/>
    <cellStyle name="Total 2 7 5 3" xfId="12962" xr:uid="{2AC2130D-51CA-43FE-8DC3-28221D9ED0E3}"/>
    <cellStyle name="Total 2 7 5 3 2" xfId="22409" xr:uid="{E2DA67AC-FF47-4C83-830F-6F3E8AE9F528}"/>
    <cellStyle name="Total 2 7 5 4" xfId="16674" xr:uid="{6A05EF76-9A36-480E-8535-1CEEB21DAAED}"/>
    <cellStyle name="Total 2 7 6" xfId="8551" xr:uid="{D80383D3-4C76-43A2-BCC6-D5E9577160F9}"/>
    <cellStyle name="Total 2 7 6 2" xfId="12102" xr:uid="{54FCDBFA-820A-4ABC-87D3-F168A3F319ED}"/>
    <cellStyle name="Total 2 7 6 2 2" xfId="21549" xr:uid="{D21092D7-620B-43B9-B58E-CF738DD487FE}"/>
    <cellStyle name="Total 2 7 6 2 3" xfId="25943" xr:uid="{0A24AA65-D271-4027-BFEB-B47A46EAF4AF}"/>
    <cellStyle name="Total 2 7 6 3" xfId="14254" xr:uid="{D9152556-FD9D-4198-8E72-288ADC5B2048}"/>
    <cellStyle name="Total 2 7 6 3 2" xfId="23701" xr:uid="{987A3EE6-B0D5-4F68-8FA3-FA65C79A7A55}"/>
    <cellStyle name="Total 2 7 6 4" xfId="17996" xr:uid="{81620A93-AFFC-404C-A03C-623B4878A8C2}"/>
    <cellStyle name="Total 2 7 7" xfId="8632" xr:uid="{ACECBF47-2044-4F12-A1F5-86D224D27710}"/>
    <cellStyle name="Total 2 7 7 2" xfId="12179" xr:uid="{6EB6B9D1-FD4B-4FE2-A3FC-D224C2AC4D3E}"/>
    <cellStyle name="Total 2 7 7 2 2" xfId="21626" xr:uid="{57DFC237-26BC-47E9-A9F9-55D404242152}"/>
    <cellStyle name="Total 2 7 7 2 3" xfId="26020" xr:uid="{61205F7C-BB8E-41EF-93D1-09701A10BF5A}"/>
    <cellStyle name="Total 2 7 7 3" xfId="14335" xr:uid="{621BDCE7-CD1E-46C0-96A9-7CF72245657C}"/>
    <cellStyle name="Total 2 7 7 3 2" xfId="23782" xr:uid="{461C37C5-69A8-4F47-98C6-59B8594BF30B}"/>
    <cellStyle name="Total 2 7 7 4" xfId="18077" xr:uid="{5943DFE8-4B1D-4429-AEDE-5A95E8621FE3}"/>
    <cellStyle name="Total 2 7 8" xfId="9010" xr:uid="{72234862-AC7E-445F-BC9B-1E1A91F34154}"/>
    <cellStyle name="Total 2 7 8 2" xfId="12492" xr:uid="{19A3A9AC-ED63-4ACB-8BFD-DF0CC9A521E1}"/>
    <cellStyle name="Total 2 7 8 2 2" xfId="21939" xr:uid="{5934563C-0981-4D81-845B-234F37CE5BB2}"/>
    <cellStyle name="Total 2 7 8 2 3" xfId="26331" xr:uid="{B2110FC3-94A0-416E-A444-19B3B1570023}"/>
    <cellStyle name="Total 2 7 8 3" xfId="14711" xr:uid="{D83A876A-D5C5-4BAF-9A4A-DDBAF2A92441}"/>
    <cellStyle name="Total 2 7 8 3 2" xfId="24158" xr:uid="{FB822060-2E58-4D78-A272-A47F22834DFB}"/>
    <cellStyle name="Total 2 7 8 4" xfId="18455" xr:uid="{FFABAD5F-38F8-4BB4-91A4-CF05725934A2}"/>
    <cellStyle name="Total 2 7 9" xfId="7735" xr:uid="{5C8B0FCC-EFBE-4CF5-8177-FC673782B271}"/>
    <cellStyle name="Total 2 7 9 2" xfId="11413" xr:uid="{C3D61DB3-2CEF-4BB9-81FC-325934BD431B}"/>
    <cellStyle name="Total 2 7 9 2 2" xfId="20860" xr:uid="{EAE652DF-7D7B-4E30-A3EE-3882AD2C5999}"/>
    <cellStyle name="Total 2 7 9 2 3" xfId="25279" xr:uid="{84F3E994-A04F-45A7-93D0-DFAD975DBD3E}"/>
    <cellStyle name="Total 2 7 9 3" xfId="13463" xr:uid="{54DA70D9-768A-41E0-A615-54944C4C21E0}"/>
    <cellStyle name="Total 2 7 9 3 2" xfId="22910" xr:uid="{D850AB16-8759-4B15-99D2-66C483BF64C2}"/>
    <cellStyle name="Total 2 7 9 4" xfId="17180" xr:uid="{5C30F1CC-A15C-4A84-A697-AE4AC874A3E3}"/>
    <cellStyle name="Total 2 8" xfId="1905" xr:uid="{6E2A74D7-C9A0-4C91-AFC1-816474DB5174}"/>
    <cellStyle name="Total 2 8 10" xfId="28007" xr:uid="{3A28CCC3-74BF-4671-A285-F76AB641044E}"/>
    <cellStyle name="Total 2 8 2" xfId="6019" xr:uid="{BDB72923-12E9-4B8B-8891-84AEEA38B4F4}"/>
    <cellStyle name="Total 2 8 2 2" xfId="6687" xr:uid="{141D8BEA-20A2-433B-920A-0021E75136E7}"/>
    <cellStyle name="Total 2 8 2 2 2" xfId="10417" xr:uid="{4A8E2B68-21A3-4E1A-BB08-5110F3ED7F3D}"/>
    <cellStyle name="Total 2 8 2 2 2 2" xfId="19863" xr:uid="{3AE12975-9292-4238-BBA1-E25E990D94FC}"/>
    <cellStyle name="Total 2 8 2 2 3" xfId="16134" xr:uid="{E3E65E00-1001-447E-BEAB-F6983DE1BA27}"/>
    <cellStyle name="Total 2 8 2 3" xfId="9748" xr:uid="{8FAEC045-52F7-4FDC-932F-C78F875A03F7}"/>
    <cellStyle name="Total 2 8 2 3 2" xfId="19193" xr:uid="{7CBBA200-956D-444A-B877-3CD25E3C86B6}"/>
    <cellStyle name="Total 2 8 2 4" xfId="15464" xr:uid="{DC7C04B1-A5C0-4083-95B9-A9263E57BAD8}"/>
    <cellStyle name="Total 2 8 2 5" xfId="28197" xr:uid="{A07D7017-4A40-4AF8-87B1-686B50D51A21}"/>
    <cellStyle name="Total 2 8 2 6" xfId="27995" xr:uid="{3BDE2CD0-9992-43A6-9030-39C5F2EAF53E}"/>
    <cellStyle name="Total 2 8 2 7" xfId="27756" xr:uid="{B6B8BEA8-C873-4ED1-A8A9-4D19342C3FFA}"/>
    <cellStyle name="Total 2 8 2 8" xfId="28731" xr:uid="{C3EB25A2-BF35-4BBC-919B-631B093CD828}"/>
    <cellStyle name="Total 2 8 3" xfId="7460" xr:uid="{A2422396-A591-4F56-85A1-8FA6AFD6A591}"/>
    <cellStyle name="Total 2 8 3 2" xfId="11189" xr:uid="{DC7CBC8A-DE46-44E0-B8D3-1910DD7A61CC}"/>
    <cellStyle name="Total 2 8 3 2 2" xfId="20636" xr:uid="{91866EDF-7303-48D9-9845-03C0E893B929}"/>
    <cellStyle name="Total 2 8 3 2 3" xfId="25060" xr:uid="{8C00EF79-3007-451F-AAD7-6EFC1464443C}"/>
    <cellStyle name="Total 2 8 3 3" xfId="13195" xr:uid="{8C9E11EE-43A8-4FAA-A9F2-C3493C137E89}"/>
    <cellStyle name="Total 2 8 3 3 2" xfId="22642" xr:uid="{23D65C1D-BC65-4751-ADAD-BF3F11479A99}"/>
    <cellStyle name="Total 2 8 3 4" xfId="16907" xr:uid="{0ACE94FA-E392-4303-82DD-8646295EB096}"/>
    <cellStyle name="Total 2 8 4" xfId="8550" xr:uid="{A9C92DC2-ADC1-4B31-B5DF-B1F5E5848A6B}"/>
    <cellStyle name="Total 2 8 4 2" xfId="12101" xr:uid="{26915281-7259-47FA-8A2A-AAEDC8921F69}"/>
    <cellStyle name="Total 2 8 4 2 2" xfId="21548" xr:uid="{7CF6E1CB-96E0-4FC4-9529-A5B9F1115659}"/>
    <cellStyle name="Total 2 8 4 2 3" xfId="25942" xr:uid="{799BED3F-C810-4CDB-BA05-EC48AE213874}"/>
    <cellStyle name="Total 2 8 4 3" xfId="14253" xr:uid="{8FF59061-2F94-44C8-B466-0FF328A4AE09}"/>
    <cellStyle name="Total 2 8 4 3 2" xfId="23700" xr:uid="{C92DA4C0-0118-422F-AA19-6A82B4BF850E}"/>
    <cellStyle name="Total 2 8 4 4" xfId="17995" xr:uid="{A583A1DB-0AAF-4A2B-8393-9233EB64BFC4}"/>
    <cellStyle name="Total 2 8 5" xfId="8794" xr:uid="{8B45A43C-8102-46F4-A02C-C727C5A57685}"/>
    <cellStyle name="Total 2 8 5 2" xfId="12307" xr:uid="{8AD8089F-DE71-49C9-B2AE-CB9472956888}"/>
    <cellStyle name="Total 2 8 5 2 2" xfId="21754" xr:uid="{6449A826-00AA-4279-9092-A20302F4C54C}"/>
    <cellStyle name="Total 2 8 5 2 3" xfId="26146" xr:uid="{2D0072FD-3EA0-4146-8AFC-1E8D68865F77}"/>
    <cellStyle name="Total 2 8 5 3" xfId="14495" xr:uid="{311FD6B0-1272-4C5A-8AF4-9967AB350E48}"/>
    <cellStyle name="Total 2 8 5 3 2" xfId="23942" xr:uid="{65020B39-D684-42C1-A478-ADE546494BA0}"/>
    <cellStyle name="Total 2 8 5 4" xfId="18239" xr:uid="{C3FF2020-EA82-4B2A-B07B-5B4287A0A5DC}"/>
    <cellStyle name="Total 2 8 6" xfId="9304" xr:uid="{8EF3A89D-035B-44C4-8543-DEAF60DF4EB0}"/>
    <cellStyle name="Total 2 8 6 2" xfId="12748" xr:uid="{65755222-96EB-4294-AC5C-A58E740D565E}"/>
    <cellStyle name="Total 2 8 6 2 2" xfId="22195" xr:uid="{7746BA49-6CDB-40BD-B1CC-4BC4EA08C070}"/>
    <cellStyle name="Total 2 8 6 2 3" xfId="26585" xr:uid="{B43EA307-7553-45BF-B3F1-A7E9D6D2159E}"/>
    <cellStyle name="Total 2 8 6 3" xfId="15003" xr:uid="{B816975B-BC94-45AA-9423-D6EA735998F6}"/>
    <cellStyle name="Total 2 8 6 3 2" xfId="24450" xr:uid="{E6BF76F1-E44A-4EF4-A8C4-195649685CE1}"/>
    <cellStyle name="Total 2 8 6 4" xfId="18749" xr:uid="{9C1F2BEF-7ACE-44F6-AC0C-0724DD439DA6}"/>
    <cellStyle name="Total 2 8 7" xfId="7685" xr:uid="{B11335A4-5670-4EE5-A198-26A5D39D58B6}"/>
    <cellStyle name="Total 2 8 7 2" xfId="11377" xr:uid="{4BFA0939-CF57-486D-98A6-5CF297609F56}"/>
    <cellStyle name="Total 2 8 7 2 2" xfId="20824" xr:uid="{EA905279-E9CE-4740-9D1F-B9D361061761}"/>
    <cellStyle name="Total 2 8 7 2 3" xfId="25243" xr:uid="{6CCF682B-7A35-46F2-BB11-FE3B7790FF78}"/>
    <cellStyle name="Total 2 8 7 3" xfId="13413" xr:uid="{7C905E82-0A6E-4937-AB49-4851A02FAE1D}"/>
    <cellStyle name="Total 2 8 7 3 2" xfId="22860" xr:uid="{8A03E947-DAE6-4338-B09A-2B744B4F0430}"/>
    <cellStyle name="Total 2 8 7 4" xfId="17130" xr:uid="{A66AC1BA-A10F-41C1-A5D1-50FF80BEA62B}"/>
    <cellStyle name="Total 2 8 8" xfId="8092" xr:uid="{987235A2-69F2-432A-A604-FCE176BD735D}"/>
    <cellStyle name="Total 2 8 8 2" xfId="13817" xr:uid="{A45AA08A-181A-4644-9064-D1339A450BE4}"/>
    <cellStyle name="Total 2 8 8 2 2" xfId="23264" xr:uid="{25689B25-D410-4B72-879F-025FC4A2F87D}"/>
    <cellStyle name="Total 2 8 8 3" xfId="17537" xr:uid="{636FAF55-FA7E-468B-B02E-17C47297E0DA}"/>
    <cellStyle name="Total 2 8 9" xfId="27199" xr:uid="{333911B8-187D-4101-B006-BE3ED79A94B0}"/>
    <cellStyle name="Total 2 9" xfId="1906" xr:uid="{53A866DF-F280-4017-BE68-C4F5BE5D54FB}"/>
    <cellStyle name="Total 2 9 10" xfId="27010" xr:uid="{6115A6B7-2E21-4AB6-B96B-E3CB666E77B6}"/>
    <cellStyle name="Total 2 9 2" xfId="6020" xr:uid="{D0C2CD5B-385D-4CFE-801A-458A24AD3B2E}"/>
    <cellStyle name="Total 2 9 2 2" xfId="6688" xr:uid="{F1A9C065-C6ED-47E9-A515-DE8C346369E8}"/>
    <cellStyle name="Total 2 9 2 2 2" xfId="10418" xr:uid="{0B7B5D8C-A505-4C32-859B-FAFE9E185916}"/>
    <cellStyle name="Total 2 9 2 2 2 2" xfId="19864" xr:uid="{29A10FEC-A2AA-47BC-853F-0DD1CB26F006}"/>
    <cellStyle name="Total 2 9 2 2 3" xfId="16135" xr:uid="{0E0FB5D1-A0E5-43A8-AAB6-2F99AFB95536}"/>
    <cellStyle name="Total 2 9 2 3" xfId="9749" xr:uid="{A4206D8F-59DA-4CE6-A874-9874386C1252}"/>
    <cellStyle name="Total 2 9 2 3 2" xfId="19194" xr:uid="{2694BAD6-805E-41BA-8885-245E0AC11D42}"/>
    <cellStyle name="Total 2 9 2 4" xfId="15465" xr:uid="{645F32EE-CC56-4867-910F-0590882BFD11}"/>
    <cellStyle name="Total 2 9 2 5" xfId="28198" xr:uid="{449A28E9-FD20-4280-9B1D-438F52062909}"/>
    <cellStyle name="Total 2 9 2 6" xfId="27229" xr:uid="{FA123EEB-E511-448B-BE85-CE180DF200A4}"/>
    <cellStyle name="Total 2 9 2 7" xfId="27426" xr:uid="{BA144E37-90D9-47D4-BC3E-5D8C683F8D84}"/>
    <cellStyle name="Total 2 9 2 8" xfId="28732" xr:uid="{58B7A1B7-BEF3-446C-B6F3-84F79BD6EB76}"/>
    <cellStyle name="Total 2 9 3" xfId="7356" xr:uid="{A4BDC82D-F40D-49AD-869F-5F6EB710C071}"/>
    <cellStyle name="Total 2 9 3 2" xfId="11085" xr:uid="{0BB3AAAD-4268-4585-8522-1D4754F7800A}"/>
    <cellStyle name="Total 2 9 3 2 2" xfId="20532" xr:uid="{49DEB9E5-F7C7-4899-BBCE-67258B208039}"/>
    <cellStyle name="Total 2 9 3 2 3" xfId="24956" xr:uid="{27E7DA1C-DB08-42B0-A16E-E45D29DCBD32}"/>
    <cellStyle name="Total 2 9 3 3" xfId="13091" xr:uid="{A223A0C3-3446-4B90-917B-8577C9AF9EEA}"/>
    <cellStyle name="Total 2 9 3 3 2" xfId="22538" xr:uid="{35074CBF-680B-4012-911A-0C3C0B3D6D31}"/>
    <cellStyle name="Total 2 9 3 4" xfId="16803" xr:uid="{CBAB86AB-C123-4F0E-9DBA-8DA42C44D379}"/>
    <cellStyle name="Total 2 9 4" xfId="8549" xr:uid="{5D6DBF5B-5C08-411E-99B6-07C9B9743ADC}"/>
    <cellStyle name="Total 2 9 4 2" xfId="12100" xr:uid="{59B42631-BBA0-4C50-8C89-D6FC516FFAB1}"/>
    <cellStyle name="Total 2 9 4 2 2" xfId="21547" xr:uid="{BC3F8D52-1A4A-49CE-B01C-85C78A93E8E2}"/>
    <cellStyle name="Total 2 9 4 2 3" xfId="25941" xr:uid="{11BAEC28-C995-4F27-8548-77584EDFB068}"/>
    <cellStyle name="Total 2 9 4 3" xfId="14252" xr:uid="{A82C94D5-9671-4341-BE57-3909E3CB2F96}"/>
    <cellStyle name="Total 2 9 4 3 2" xfId="23699" xr:uid="{7E231B90-534C-4D4A-BD0C-7BB9A46BAAE2}"/>
    <cellStyle name="Total 2 9 4 4" xfId="17994" xr:uid="{01015A13-47BD-4008-8A1C-D1FBABCCBF19}"/>
    <cellStyle name="Total 2 9 5" xfId="9076" xr:uid="{D8888A43-6758-4B93-BE79-7139445BA395}"/>
    <cellStyle name="Total 2 9 5 2" xfId="12558" xr:uid="{88410C77-B3DF-414A-8249-FD04F4DF0B11}"/>
    <cellStyle name="Total 2 9 5 2 2" xfId="22005" xr:uid="{2BFB7029-C7AB-4AB6-BD4D-C60ECB7A1D42}"/>
    <cellStyle name="Total 2 9 5 2 3" xfId="26397" xr:uid="{E57E5978-D77D-4F62-A924-908E2223CE53}"/>
    <cellStyle name="Total 2 9 5 3" xfId="14777" xr:uid="{1EA64565-EB7F-4A4F-AA19-BD4017BE2744}"/>
    <cellStyle name="Total 2 9 5 3 2" xfId="24224" xr:uid="{DA83D8C3-4002-45F0-9BF8-E9A396B671C2}"/>
    <cellStyle name="Total 2 9 5 4" xfId="18521" xr:uid="{0A4BB8E7-F5BD-45CD-A71A-69FEF3CF3095}"/>
    <cellStyle name="Total 2 9 6" xfId="8106" xr:uid="{D3FF24FB-5D02-4735-BB7D-4BCE1A4F70EE}"/>
    <cellStyle name="Total 2 9 6 2" xfId="11737" xr:uid="{81C3D87E-A706-4EB0-A7E3-71207B32EBFD}"/>
    <cellStyle name="Total 2 9 6 2 2" xfId="21184" xr:uid="{6C40608B-48E1-4822-9B32-01B898C5055E}"/>
    <cellStyle name="Total 2 9 6 2 3" xfId="25600" xr:uid="{F56433A7-558E-4DC0-8465-9655445DB7B3}"/>
    <cellStyle name="Total 2 9 6 3" xfId="13831" xr:uid="{6D84692F-912C-41CB-870A-ADEFF40BB295}"/>
    <cellStyle name="Total 2 9 6 3 2" xfId="23278" xr:uid="{0676D5F7-A02E-4ABB-9A78-2AD92A85EDA0}"/>
    <cellStyle name="Total 2 9 6 4" xfId="17551" xr:uid="{59E78E2C-7AFE-46E2-AB18-4182CEAF6B19}"/>
    <cellStyle name="Total 2 9 7" xfId="8773" xr:uid="{F0A30055-8E44-4D5C-AF45-D0CC1FE440B1}"/>
    <cellStyle name="Total 2 9 7 2" xfId="12290" xr:uid="{A8BA4AE1-0E91-40DA-92ED-D3975815F29A}"/>
    <cellStyle name="Total 2 9 7 2 2" xfId="21737" xr:uid="{77FA758B-DDC4-4703-8B6E-B28B5CE68217}"/>
    <cellStyle name="Total 2 9 7 2 3" xfId="26130" xr:uid="{8EF2DC7A-6873-415B-9C1B-39D86A0744AB}"/>
    <cellStyle name="Total 2 9 7 3" xfId="14475" xr:uid="{4B12920A-9850-40FD-8B26-B3A1EE0F17C3}"/>
    <cellStyle name="Total 2 9 7 3 2" xfId="23922" xr:uid="{AAE2D601-8269-4736-859B-C55D0D448F1A}"/>
    <cellStyle name="Total 2 9 7 4" xfId="18218" xr:uid="{4F03482D-1141-405A-9CB7-26268BBC0D89}"/>
    <cellStyle name="Total 2 9 8" xfId="9390" xr:uid="{6151DBE7-755C-4DE4-B799-8313A9EA9118}"/>
    <cellStyle name="Total 2 9 8 2" xfId="15089" xr:uid="{6CF52C13-98B7-4BE5-8258-DE70897C03E5}"/>
    <cellStyle name="Total 2 9 8 2 2" xfId="24536" xr:uid="{9445CA60-C141-4EB4-B584-28DD5618A34F}"/>
    <cellStyle name="Total 2 9 8 3" xfId="18835" xr:uid="{8A60CAE9-A7AE-4556-81CB-70444890834F}"/>
    <cellStyle name="Total 2 9 9" xfId="27200" xr:uid="{00005AF7-5AAE-4EB0-BC48-D2936676FED6}"/>
    <cellStyle name="Total 20" xfId="4334" xr:uid="{1662699C-8FC1-4055-8150-C512D5B8A47D}"/>
    <cellStyle name="Total 21" xfId="4335" xr:uid="{56878DBD-7AAA-4F5B-84B1-C2FA1D7A513F}"/>
    <cellStyle name="Total 22" xfId="4336" xr:uid="{91C639C3-58D4-42B0-B750-0BB675B3B15F}"/>
    <cellStyle name="Total 23" xfId="4337" xr:uid="{94F1F483-2A5E-464B-8759-F58A3DB376C8}"/>
    <cellStyle name="Total 24" xfId="4338" xr:uid="{C2344EDA-6BE3-467C-B59C-9C977D6E596B}"/>
    <cellStyle name="Total 25" xfId="4339" xr:uid="{3416350A-01FA-4190-81C9-A79D85739401}"/>
    <cellStyle name="Total 26" xfId="4340" xr:uid="{838E7BFC-98D9-4F2A-8B0D-64745D5C5143}"/>
    <cellStyle name="Total 27" xfId="4315" xr:uid="{CC58E147-2BC3-43E8-8E7F-37572FE6EE7D}"/>
    <cellStyle name="Total 27 10" xfId="26863" xr:uid="{AC58B4B8-E099-4EC2-818B-E7100AFF6C21}"/>
    <cellStyle name="Total 27 2" xfId="6333" xr:uid="{FED565FF-5D98-4D16-ACB6-77FDEEA3FDA3}"/>
    <cellStyle name="Total 27 2 2" xfId="7001" xr:uid="{CA68BB6B-2ED8-492C-B1BF-D825B8C474CA}"/>
    <cellStyle name="Total 27 2 2 2" xfId="10731" xr:uid="{D6739DCD-538F-4F88-8DB6-25AB946F4592}"/>
    <cellStyle name="Total 27 2 2 2 2" xfId="20178" xr:uid="{EF090464-00CD-4438-B283-230C0C4AA4EC}"/>
    <cellStyle name="Total 27 2 2 3" xfId="16449" xr:uid="{AC3C78C8-2636-4BBC-B740-90EF65DD84EB}"/>
    <cellStyle name="Total 27 2 3" xfId="10062" xr:uid="{658AE89B-2204-49F0-88C3-4B650F02C710}"/>
    <cellStyle name="Total 27 2 3 2" xfId="19508" xr:uid="{A6E751C3-41DA-4396-8D01-BCCB1267F7FB}"/>
    <cellStyle name="Total 27 2 4" xfId="15779" xr:uid="{0C1AC371-A326-443B-93DF-CDC829A05733}"/>
    <cellStyle name="Total 27 2 5" xfId="28341" xr:uid="{D0BA4FDE-E50F-44B0-BF1A-8ABFFA2D8C8D}"/>
    <cellStyle name="Total 27 2 6" xfId="28505" xr:uid="{63674262-7A68-4A7C-816D-7EB00386BD15}"/>
    <cellStyle name="Total 27 2 7" xfId="28449" xr:uid="{160BA4F1-9141-49D0-974F-27F6BE394956}"/>
    <cellStyle name="Total 27 2 8" xfId="28849" xr:uid="{0621EDF1-7502-4901-98C7-7E5D0E9D636C}"/>
    <cellStyle name="Total 27 3" xfId="7178" xr:uid="{50473A0A-64E6-49EF-82D6-A90BDABA678E}"/>
    <cellStyle name="Total 27 3 2" xfId="10907" xr:uid="{05E7E7AB-0E8A-4F34-81C2-E4F4D96F692B}"/>
    <cellStyle name="Total 27 3 2 2" xfId="20354" xr:uid="{9D19E0AA-147B-4C71-B834-50C98B23F735}"/>
    <cellStyle name="Total 27 3 2 3" xfId="24778" xr:uid="{575CDC7D-15FE-40B2-887D-B8941004129C}"/>
    <cellStyle name="Total 27 3 3" xfId="12913" xr:uid="{2A6E1E42-FA4E-4FFD-9E0B-9EAF70F1544B}"/>
    <cellStyle name="Total 27 3 3 2" xfId="22360" xr:uid="{AA0E4B37-AFB7-4638-BCFE-0D1E4F3DF8A0}"/>
    <cellStyle name="Total 27 3 4" xfId="16625" xr:uid="{CF3926B1-A0C9-46D3-88F9-FE1FDBD25527}"/>
    <cellStyle name="Total 27 4" xfId="8230" xr:uid="{3533D0A3-30DD-4636-87ED-B5A8E90B117F}"/>
    <cellStyle name="Total 27 4 2" xfId="11838" xr:uid="{C9B3A5AF-9DBA-4D8B-B842-72C3FBC35EE4}"/>
    <cellStyle name="Total 27 4 2 2" xfId="21285" xr:uid="{04CAF67B-5469-4FEB-AFCD-26A70DF5C9E6}"/>
    <cellStyle name="Total 27 4 2 3" xfId="25699" xr:uid="{EA1F93F8-A20E-4581-8496-DD36D36FC74C}"/>
    <cellStyle name="Total 27 4 3" xfId="13953" xr:uid="{83350DD5-9032-4D5F-A533-6F84B9EB0A14}"/>
    <cellStyle name="Total 27 4 3 2" xfId="23400" xr:uid="{488D0459-7538-42C0-A818-39C9ADB93F16}"/>
    <cellStyle name="Total 27 4 4" xfId="17675" xr:uid="{BB5646BF-1CFA-4711-9FBB-76B74933F490}"/>
    <cellStyle name="Total 27 5" xfId="9188" xr:uid="{F57C80AF-3423-492F-A1A8-53F5621C8F53}"/>
    <cellStyle name="Total 27 5 2" xfId="12647" xr:uid="{70AB6E7F-4852-482F-B995-4BE5981186D8}"/>
    <cellStyle name="Total 27 5 2 2" xfId="22094" xr:uid="{670BA20A-A5BB-4901-8BDA-5B4E9D07265B}"/>
    <cellStyle name="Total 27 5 2 3" xfId="26485" xr:uid="{B80A00BE-2D65-4C39-A00E-BB3AB84B227D}"/>
    <cellStyle name="Total 27 5 3" xfId="14888" xr:uid="{D3055EF0-5641-488F-94F0-3A66826581EF}"/>
    <cellStyle name="Total 27 5 3 2" xfId="24335" xr:uid="{E97BE922-990F-4EF0-8A02-60B6C3B925A6}"/>
    <cellStyle name="Total 27 5 4" xfId="18633" xr:uid="{F260E16E-19F5-491C-8E7D-41D6C75C9BD7}"/>
    <cellStyle name="Total 27 6" xfId="7815" xr:uid="{49E12A93-741E-412A-8208-A0D4BEC65510}"/>
    <cellStyle name="Total 27 6 2" xfId="11484" xr:uid="{9EB3DE7A-7EC1-460E-95C9-894AFA01C748}"/>
    <cellStyle name="Total 27 6 2 2" xfId="20931" xr:uid="{C122246C-9567-45AD-92B9-B8C2196768F1}"/>
    <cellStyle name="Total 27 6 2 3" xfId="25350" xr:uid="{E742CC2C-CDC2-4641-B11B-197DC0282037}"/>
    <cellStyle name="Total 27 6 3" xfId="13543" xr:uid="{0EA94B9F-2B57-4AD0-9446-42FDB1CBFBD1}"/>
    <cellStyle name="Total 27 6 3 2" xfId="22990" xr:uid="{CB8B0190-1B3B-4C16-BE66-8994C55EF3D4}"/>
    <cellStyle name="Total 27 6 4" xfId="17260" xr:uid="{E1DF5D6B-3F45-4EC4-9DF7-413652728C4B}"/>
    <cellStyle name="Total 27 7" xfId="9319" xr:uid="{C91140F7-23B8-42C9-BB24-031077700DF9}"/>
    <cellStyle name="Total 27 7 2" xfId="12759" xr:uid="{0CCBB7A6-060C-443A-BB94-08D32433180D}"/>
    <cellStyle name="Total 27 7 2 2" xfId="22206" xr:uid="{0A10153A-A6F0-4E85-B527-205D9E8691E4}"/>
    <cellStyle name="Total 27 7 2 3" xfId="26596" xr:uid="{0EB8C606-3BC3-4664-BDB9-9EEE7FC02B12}"/>
    <cellStyle name="Total 27 7 3" xfId="15018" xr:uid="{D1670180-F7B8-4B42-8A18-F3BC279E749B}"/>
    <cellStyle name="Total 27 7 3 2" xfId="24465" xr:uid="{EE776E86-8445-4972-931C-1EE9E43BDD74}"/>
    <cellStyle name="Total 27 7 4" xfId="18764" xr:uid="{26A4F14B-17FA-4373-B7EE-0CA57DF77793}"/>
    <cellStyle name="Total 27 8" xfId="7737" xr:uid="{534760DF-8F4E-48DC-9F80-32A5D7D37E59}"/>
    <cellStyle name="Total 27 8 2" xfId="13465" xr:uid="{1F53838B-CD98-468D-A2BB-EF6D6527D69B}"/>
    <cellStyle name="Total 27 8 2 2" xfId="22912" xr:uid="{D7A02112-7931-46D1-9F9C-224322A2AABE}"/>
    <cellStyle name="Total 27 8 3" xfId="17182" xr:uid="{CE8739BE-6A8E-40E9-A461-5558D6F4FDD2}"/>
    <cellStyle name="Total 27 9" xfId="27697" xr:uid="{147AC048-A0B7-49F6-88A6-6487E2E16C0D}"/>
    <cellStyle name="Total 28" xfId="5659" xr:uid="{2F02DBB7-0EE1-4816-B4B1-B4FB9C5C4B6D}"/>
    <cellStyle name="Total 29" xfId="5703" xr:uid="{EAD081FC-B4E4-4FFF-A5BE-8C395A765802}"/>
    <cellStyle name="Total 3" xfId="223" xr:uid="{4CBF1D4B-1B54-4995-BCEE-A9EE4C562650}"/>
    <cellStyle name="Total 3 10" xfId="1908" xr:uid="{0C82C8D5-816D-4155-81F4-C737C8FC97D8}"/>
    <cellStyle name="Total 3 10 10" xfId="27008" xr:uid="{4A5B01C6-3824-4C90-83AB-F0D2B7606299}"/>
    <cellStyle name="Total 3 10 2" xfId="6022" xr:uid="{A303FA08-1C07-48A6-8FEE-BCD5F8DE5206}"/>
    <cellStyle name="Total 3 10 2 2" xfId="6690" xr:uid="{89ECB1F9-ABEA-4EA0-ACF3-B281925DDB38}"/>
    <cellStyle name="Total 3 10 2 2 2" xfId="10420" xr:uid="{749E1618-19CF-4692-B5B5-2C2222203EC7}"/>
    <cellStyle name="Total 3 10 2 2 2 2" xfId="19866" xr:uid="{7E69EE0F-7B2A-45E9-BDC1-3F48F6951B44}"/>
    <cellStyle name="Total 3 10 2 2 3" xfId="16137" xr:uid="{1DC10EDD-B5F1-4480-B455-51DBB8047187}"/>
    <cellStyle name="Total 3 10 2 3" xfId="9751" xr:uid="{B601D80E-ACD3-4B61-9874-CE882AA6257F}"/>
    <cellStyle name="Total 3 10 2 3 2" xfId="19196" xr:uid="{B6630C8B-A1AF-4C70-A22B-29CDCEB19A77}"/>
    <cellStyle name="Total 3 10 2 4" xfId="15467" xr:uid="{66862688-DB01-4575-8B78-A4A35A91FA3F}"/>
    <cellStyle name="Total 3 10 2 5" xfId="28200" xr:uid="{4420FC19-A459-4879-BA53-60A07819C5AF}"/>
    <cellStyle name="Total 3 10 2 6" xfId="27230" xr:uid="{0C7FC8FD-C811-4B49-BBCC-326E659FDE7E}"/>
    <cellStyle name="Total 3 10 2 7" xfId="27306" xr:uid="{B8231846-26B1-45E5-8C95-CE661D0B1A9C}"/>
    <cellStyle name="Total 3 10 2 8" xfId="28734" xr:uid="{F01DBD9A-0985-4505-9459-68F52B71CFDE}"/>
    <cellStyle name="Total 3 10 3" xfId="7459" xr:uid="{A2C3A3E2-2498-422C-8323-4C332816D030}"/>
    <cellStyle name="Total 3 10 3 2" xfId="11188" xr:uid="{F69F86AC-F9CD-4892-9B73-ACD46D3A50AC}"/>
    <cellStyle name="Total 3 10 3 2 2" xfId="20635" xr:uid="{18FF422F-5E7B-4FEA-9F3D-0D97AF500092}"/>
    <cellStyle name="Total 3 10 3 2 3" xfId="25059" xr:uid="{F033054E-F417-40D3-B8F9-2970314B2F88}"/>
    <cellStyle name="Total 3 10 3 3" xfId="13194" xr:uid="{CA9B3141-6445-4254-A968-32957056D08B}"/>
    <cellStyle name="Total 3 10 3 3 2" xfId="22641" xr:uid="{7102CC7C-235A-4089-96CA-543BF059ACB3}"/>
    <cellStyle name="Total 3 10 3 4" xfId="16906" xr:uid="{C6BF0B6E-A5F1-4279-B78D-C677384B61C3}"/>
    <cellStyle name="Total 3 10 4" xfId="7947" xr:uid="{D2CB25AA-16F8-45F8-ABB0-E9C8B41B1B68}"/>
    <cellStyle name="Total 3 10 4 2" xfId="11599" xr:uid="{296D0F0C-8E8F-400D-B537-1699BEDD2D20}"/>
    <cellStyle name="Total 3 10 4 2 2" xfId="21046" xr:uid="{5ACFBB15-6282-4A35-9103-2F716973AF91}"/>
    <cellStyle name="Total 3 10 4 2 3" xfId="25464" xr:uid="{66B18DD3-EA88-4F37-AB71-3242575766EB}"/>
    <cellStyle name="Total 3 10 4 3" xfId="13674" xr:uid="{AECDE001-8DFB-4CF4-9AFD-F3D4B4455DCA}"/>
    <cellStyle name="Total 3 10 4 3 2" xfId="23121" xr:uid="{AA2A5E72-398C-4622-BCCB-CA8A4DB8D1CB}"/>
    <cellStyle name="Total 3 10 4 4" xfId="17392" xr:uid="{54A0A642-3171-4F01-AD5F-395AACD7C6C9}"/>
    <cellStyle name="Total 3 10 5" xfId="7993" xr:uid="{B9E91230-247E-40BA-AE4E-C35561F7530D}"/>
    <cellStyle name="Total 3 10 5 2" xfId="11644" xr:uid="{EEC9D2E5-8EAC-45B6-908F-BC2C305AA7A0}"/>
    <cellStyle name="Total 3 10 5 2 2" xfId="21091" xr:uid="{7BC01322-3D11-4C0D-8FFE-0DF43C8C8675}"/>
    <cellStyle name="Total 3 10 5 2 3" xfId="25509" xr:uid="{74E150FE-E6AB-4DA7-B991-78C91C6EABE7}"/>
    <cellStyle name="Total 3 10 5 3" xfId="13720" xr:uid="{7F34D87A-85D7-498A-9DB3-60090AB15153}"/>
    <cellStyle name="Total 3 10 5 3 2" xfId="23167" xr:uid="{0AD41959-5296-42A4-942F-3BE1CBCB78B2}"/>
    <cellStyle name="Total 3 10 5 4" xfId="17438" xr:uid="{C1203920-2F5F-469A-B157-DC8943F4F366}"/>
    <cellStyle name="Total 3 10 6" xfId="8291" xr:uid="{28266BB0-A3E8-4572-8BDF-CFA22A95DA24}"/>
    <cellStyle name="Total 3 10 6 2" xfId="11888" xr:uid="{B5AD0C00-6106-48E0-B54B-7D05D3CC63CF}"/>
    <cellStyle name="Total 3 10 6 2 2" xfId="21335" xr:uid="{873767F0-69B6-4557-AB28-93C66C94E8EE}"/>
    <cellStyle name="Total 3 10 6 2 3" xfId="25749" xr:uid="{B2DA0208-6784-4FCB-8092-32ADFF858002}"/>
    <cellStyle name="Total 3 10 6 3" xfId="14014" xr:uid="{F186C7AC-A59A-477E-B6CC-95452C3BAC13}"/>
    <cellStyle name="Total 3 10 6 3 2" xfId="23461" xr:uid="{7E8C21CB-FEA5-4A42-816D-51476795D642}"/>
    <cellStyle name="Total 3 10 6 4" xfId="17736" xr:uid="{CC542699-229A-412F-B642-947093B016C6}"/>
    <cellStyle name="Total 3 10 7" xfId="7744" xr:uid="{053831B9-5545-4702-92EF-DF87E0A82BD4}"/>
    <cellStyle name="Total 3 10 7 2" xfId="11420" xr:uid="{D0812295-E613-4027-969C-A5E3B263FABA}"/>
    <cellStyle name="Total 3 10 7 2 2" xfId="20867" xr:uid="{D2D43B42-1B60-44DE-978F-12A163A11791}"/>
    <cellStyle name="Total 3 10 7 2 3" xfId="25286" xr:uid="{4C181B5F-A05F-400A-8B8B-77D3FB2C8EFC}"/>
    <cellStyle name="Total 3 10 7 3" xfId="13472" xr:uid="{68DF7F93-CB9E-49AD-A9B2-3B6C16BA4472}"/>
    <cellStyle name="Total 3 10 7 3 2" xfId="22919" xr:uid="{8B07787C-9270-43E1-813E-F7B19E0B7649}"/>
    <cellStyle name="Total 3 10 7 4" xfId="17189" xr:uid="{49D45255-9D7B-4CD4-8B41-1001C8F5F9C0}"/>
    <cellStyle name="Total 3 10 8" xfId="8527" xr:uid="{1787DDBE-5A59-424A-AC52-77E8B09C9D1D}"/>
    <cellStyle name="Total 3 10 8 2" xfId="14231" xr:uid="{B82E544E-CF33-4DA9-B03B-CADB98FEE435}"/>
    <cellStyle name="Total 3 10 8 2 2" xfId="23678" xr:uid="{0CC02586-435D-4590-9EA6-3E21786124B4}"/>
    <cellStyle name="Total 3 10 8 3" xfId="17972" xr:uid="{C0A60454-C945-4731-B295-844A6D1FEEE9}"/>
    <cellStyle name="Total 3 10 9" xfId="27202" xr:uid="{D62E0205-0EF9-4B25-A76B-333A8F22BF51}"/>
    <cellStyle name="Total 3 11" xfId="1909" xr:uid="{B7746677-D5AD-41D4-8854-C915F81DAE77}"/>
    <cellStyle name="Total 3 11 10" xfId="27839" xr:uid="{51E384F7-DEE4-4F08-8BDC-7F0DC5365E93}"/>
    <cellStyle name="Total 3 11 2" xfId="6023" xr:uid="{CD357A6D-5960-483C-B9B0-9EDB6863A3A4}"/>
    <cellStyle name="Total 3 11 2 2" xfId="6691" xr:uid="{42B5A9F1-CF0F-46A4-83F3-DC7437F5F929}"/>
    <cellStyle name="Total 3 11 2 2 2" xfId="10421" xr:uid="{4D9C8287-F80A-4266-A312-BF65CEE61DD4}"/>
    <cellStyle name="Total 3 11 2 2 2 2" xfId="19867" xr:uid="{14E9BDA8-18A6-4A32-B1FB-75E071C7D843}"/>
    <cellStyle name="Total 3 11 2 2 3" xfId="16138" xr:uid="{4F4257CD-FDEE-4EE3-A9B4-FAAF2C3DAA3B}"/>
    <cellStyle name="Total 3 11 2 3" xfId="9752" xr:uid="{E6E1C074-8235-4EF2-8849-63BD54438C56}"/>
    <cellStyle name="Total 3 11 2 3 2" xfId="19197" xr:uid="{D8F15D3A-4D71-4CBA-955B-435116672617}"/>
    <cellStyle name="Total 3 11 2 4" xfId="15468" xr:uid="{38F75326-DA99-473A-968C-773150B23B85}"/>
    <cellStyle name="Total 3 11 2 5" xfId="28201" xr:uid="{1CA18D77-A299-4375-8B4B-5963F1D927E7}"/>
    <cellStyle name="Total 3 11 2 6" xfId="28014" xr:uid="{A2A6D4C9-CDCF-4560-B85B-48A2BB6338FE}"/>
    <cellStyle name="Total 3 11 2 7" xfId="27302" xr:uid="{97E4A1E1-4276-4335-B8C6-A6492D370173}"/>
    <cellStyle name="Total 3 11 2 8" xfId="28735" xr:uid="{1D5282D6-7CFE-476D-AC0E-D080B5D73D18}"/>
    <cellStyle name="Total 3 11 3" xfId="7355" xr:uid="{E0FE7645-8C55-4B86-BDF6-887883639D80}"/>
    <cellStyle name="Total 3 11 3 2" xfId="11084" xr:uid="{06917E78-1190-459E-81DE-B8038692D54A}"/>
    <cellStyle name="Total 3 11 3 2 2" xfId="20531" xr:uid="{88104F2D-B949-4AB7-AECA-400F3529FAFD}"/>
    <cellStyle name="Total 3 11 3 2 3" xfId="24955" xr:uid="{F00415EB-CC23-4DA4-AEFC-415ACEE0E6CD}"/>
    <cellStyle name="Total 3 11 3 3" xfId="13090" xr:uid="{638E5514-83AD-4D98-9537-AE17BCF21751}"/>
    <cellStyle name="Total 3 11 3 3 2" xfId="22537" xr:uid="{FE3CFC42-7FE6-4839-8490-E01618086D19}"/>
    <cellStyle name="Total 3 11 3 4" xfId="16802" xr:uid="{D778D765-3256-47CF-8AC4-D86BC812BD1A}"/>
    <cellStyle name="Total 3 11 4" xfId="8996" xr:uid="{396279EF-1D50-4EE0-A1B9-9CA60EF37A75}"/>
    <cellStyle name="Total 3 11 4 2" xfId="12478" xr:uid="{105E9838-A507-4806-8135-82CB16DC7291}"/>
    <cellStyle name="Total 3 11 4 2 2" xfId="21925" xr:uid="{CA4DA408-DA42-45EE-BB62-E093D3C6B3F9}"/>
    <cellStyle name="Total 3 11 4 2 3" xfId="26317" xr:uid="{7689B66D-7DE6-4095-AEBA-69FF6B518A8F}"/>
    <cellStyle name="Total 3 11 4 3" xfId="14697" xr:uid="{1243D27F-733A-45D7-9F23-95C9E6E9D764}"/>
    <cellStyle name="Total 3 11 4 3 2" xfId="24144" xr:uid="{9DF2DFDF-40E4-4E9F-A547-73459B0266BC}"/>
    <cellStyle name="Total 3 11 4 4" xfId="18441" xr:uid="{8BAED832-4974-4874-AF84-B9385D217362}"/>
    <cellStyle name="Total 3 11 5" xfId="8132" xr:uid="{6BE2ECF6-3343-4FE5-992A-1D267BDEE4C9}"/>
    <cellStyle name="Total 3 11 5 2" xfId="11762" xr:uid="{0BA7DF26-CA5F-4FE6-A5BD-DEDFB0DCCD26}"/>
    <cellStyle name="Total 3 11 5 2 2" xfId="21209" xr:uid="{4C82CB63-27A8-4C9D-A54A-051FCE703687}"/>
    <cellStyle name="Total 3 11 5 2 3" xfId="25625" xr:uid="{B7D904E5-574F-4A43-B943-70B496ED8E3D}"/>
    <cellStyle name="Total 3 11 5 3" xfId="13857" xr:uid="{8A85DD01-826B-4215-BBAE-1E0D3DCD8180}"/>
    <cellStyle name="Total 3 11 5 3 2" xfId="23304" xr:uid="{92D0D694-AC6C-4562-A054-9CAD21773881}"/>
    <cellStyle name="Total 3 11 5 4" xfId="17577" xr:uid="{BF6FB710-ADB2-40B1-B6F3-31F4CD64F626}"/>
    <cellStyle name="Total 3 11 6" xfId="8880" xr:uid="{F0DC45E6-4FE6-49DF-AC89-1F24E6F2DD13}"/>
    <cellStyle name="Total 3 11 6 2" xfId="12377" xr:uid="{F3904359-C529-435B-9BDF-C7BDA25CA11B}"/>
    <cellStyle name="Total 3 11 6 2 2" xfId="21824" xr:uid="{6EBD7EDB-B877-43CA-A908-FB00D158A721}"/>
    <cellStyle name="Total 3 11 6 2 3" xfId="26216" xr:uid="{AAB35861-2B0D-4784-82C7-6E13358E9526}"/>
    <cellStyle name="Total 3 11 6 3" xfId="14581" xr:uid="{842007A7-3BA9-4993-AEAC-40AF9F2DD3EC}"/>
    <cellStyle name="Total 3 11 6 3 2" xfId="24028" xr:uid="{D19FB5B3-E82C-497B-96C4-31718684B7A4}"/>
    <cellStyle name="Total 3 11 6 4" xfId="18325" xr:uid="{41C9D907-1AA0-4EC4-B2E4-88EDC67CC94C}"/>
    <cellStyle name="Total 3 11 7" xfId="8392" xr:uid="{1ECF6AB6-DAA2-44B0-BC63-06731B69A240}"/>
    <cellStyle name="Total 3 11 7 2" xfId="11972" xr:uid="{86B7307F-600A-4C29-8915-7B05E4EC62D3}"/>
    <cellStyle name="Total 3 11 7 2 2" xfId="21419" xr:uid="{3F5A9835-813D-4A95-9B6A-5500B53D4B76}"/>
    <cellStyle name="Total 3 11 7 2 3" xfId="25832" xr:uid="{8531D9AA-5D2C-4504-BA81-E2E62D535E66}"/>
    <cellStyle name="Total 3 11 7 3" xfId="14114" xr:uid="{A562624D-4E85-43EE-BF8F-0B853EAEA6B2}"/>
    <cellStyle name="Total 3 11 7 3 2" xfId="23561" xr:uid="{51222EA5-EC76-4800-AD41-10067400EA15}"/>
    <cellStyle name="Total 3 11 7 4" xfId="17837" xr:uid="{A24461B6-C397-4A65-B1D2-4BC61B93B93D}"/>
    <cellStyle name="Total 3 11 8" xfId="8734" xr:uid="{F5338451-10BA-4E9F-9C54-5DB9CE3BB5D9}"/>
    <cellStyle name="Total 3 11 8 2" xfId="14437" xr:uid="{8B7D6161-27AE-4C97-8457-33C619CF41E8}"/>
    <cellStyle name="Total 3 11 8 2 2" xfId="23884" xr:uid="{37FF37AC-EC09-4078-B137-7E598649BD35}"/>
    <cellStyle name="Total 3 11 8 3" xfId="18179" xr:uid="{A821E25F-4327-47FE-ABC6-714B0E7B9F69}"/>
    <cellStyle name="Total 3 11 9" xfId="27203" xr:uid="{820D2D2E-B7BB-4996-9C9B-C54F22252A1C}"/>
    <cellStyle name="Total 3 12" xfId="4341" xr:uid="{C789CF18-A533-460A-A349-A8817F22CAB0}"/>
    <cellStyle name="Total 3 13" xfId="5667" xr:uid="{F3AB8A4C-0DE8-4876-AC40-993CB241B635}"/>
    <cellStyle name="Total 3 14" xfId="6021" xr:uid="{D435E853-B9EC-4951-9D85-8B0D9419E4AA}"/>
    <cellStyle name="Total 3 14 2" xfId="6689" xr:uid="{E2BCB932-7687-4BF1-8C96-4BAD717DFBC8}"/>
    <cellStyle name="Total 3 14 2 2" xfId="10419" xr:uid="{FEED562C-9E15-4EB1-AB25-92B11981E80C}"/>
    <cellStyle name="Total 3 14 2 2 2" xfId="19865" xr:uid="{5D1F69BB-39D7-4CB3-8B71-AF17B1461F96}"/>
    <cellStyle name="Total 3 14 2 3" xfId="16136" xr:uid="{38767BCA-6141-4268-83AB-92CE22FEBD43}"/>
    <cellStyle name="Total 3 14 3" xfId="9750" xr:uid="{6738D218-CB20-4075-9EE1-CE0D03C15973}"/>
    <cellStyle name="Total 3 14 3 2" xfId="19195" xr:uid="{06369B66-9810-4937-8ED6-961B1BCDA6ED}"/>
    <cellStyle name="Total 3 14 4" xfId="15466" xr:uid="{92882077-A139-4BFD-860A-C1AB258A6744}"/>
    <cellStyle name="Total 3 14 5" xfId="28199" xr:uid="{DE1D32BF-74C3-40F0-A52C-B11EA45D2F95}"/>
    <cellStyle name="Total 3 14 6" xfId="27996" xr:uid="{B6AF51C7-3B2F-40FE-B526-CD27CB71269F}"/>
    <cellStyle name="Total 3 14 7" xfId="27978" xr:uid="{5AB7A494-E61A-407F-8D8B-775D5755FBCE}"/>
    <cellStyle name="Total 3 14 8" xfId="28733" xr:uid="{067AC50B-5E78-4295-8153-15DE49E777E4}"/>
    <cellStyle name="Total 3 15" xfId="7226" xr:uid="{90053C67-0BC9-45F6-8426-7BD8D6F0A72B}"/>
    <cellStyle name="Total 3 15 2" xfId="10955" xr:uid="{A3922516-8871-4F41-B1A1-38C6F2841DB1}"/>
    <cellStyle name="Total 3 15 2 2" xfId="20402" xr:uid="{E8568F96-2559-4F60-AB4F-BFEAE1950CD6}"/>
    <cellStyle name="Total 3 15 2 3" xfId="24826" xr:uid="{257AB1F6-506F-4353-B180-9C0BF985B70C}"/>
    <cellStyle name="Total 3 15 3" xfId="12961" xr:uid="{5011BCBA-6219-4447-ADAF-F3D55BB783F3}"/>
    <cellStyle name="Total 3 15 3 2" xfId="22408" xr:uid="{216F4D43-9A29-4505-A843-0BA6AEED04F6}"/>
    <cellStyle name="Total 3 15 4" xfId="16673" xr:uid="{59162C04-8ADF-4B6F-AB16-0224ED20F7E1}"/>
    <cellStyle name="Total 3 16" xfId="7948" xr:uid="{63C82D90-B276-4353-9A52-B2E72320C8FB}"/>
    <cellStyle name="Total 3 16 2" xfId="11600" xr:uid="{07F202C5-5CCD-4844-91B0-6A3336C7010B}"/>
    <cellStyle name="Total 3 16 2 2" xfId="21047" xr:uid="{A576BD6F-1321-4E5E-A980-2B3A4ABA14F9}"/>
    <cellStyle name="Total 3 16 2 3" xfId="25465" xr:uid="{3B8E22F3-8AF0-44E9-B584-37A8A555B5F8}"/>
    <cellStyle name="Total 3 16 3" xfId="13675" xr:uid="{D2A496DA-56F0-49B6-B884-3B3AB11B1F27}"/>
    <cellStyle name="Total 3 16 3 2" xfId="23122" xr:uid="{0DE405F3-B1F7-4456-B4CC-0DF906E7231E}"/>
    <cellStyle name="Total 3 16 4" xfId="17393" xr:uid="{FF7FB456-D0C1-499E-91B7-416A796D158D}"/>
    <cellStyle name="Total 3 17" xfId="8626" xr:uid="{54FB4755-E4EB-4E10-8A4B-BB00B8994AC1}"/>
    <cellStyle name="Total 3 17 2" xfId="12174" xr:uid="{225EFF29-1C46-45AE-8554-944362EF5285}"/>
    <cellStyle name="Total 3 17 2 2" xfId="21621" xr:uid="{0690CE64-B5D4-49C0-AD35-CA11692D6FFD}"/>
    <cellStyle name="Total 3 17 2 3" xfId="26015" xr:uid="{8D95CBEE-1672-43B2-B3CB-E7490924A861}"/>
    <cellStyle name="Total 3 17 3" xfId="14329" xr:uid="{E8ADE6ED-11A4-4423-BE51-589C67E62928}"/>
    <cellStyle name="Total 3 17 3 2" xfId="23776" xr:uid="{E3B76849-1D1C-44E9-B17C-36416854741A}"/>
    <cellStyle name="Total 3 17 4" xfId="18071" xr:uid="{0462F46F-4A92-42B6-8170-CB09D8A29C5F}"/>
    <cellStyle name="Total 3 18" xfId="9011" xr:uid="{CDCBBC64-38E8-4D70-9204-C3EE36C2A24D}"/>
    <cellStyle name="Total 3 18 2" xfId="12493" xr:uid="{E665A85B-EECD-4316-9961-60E4529FD5B8}"/>
    <cellStyle name="Total 3 18 2 2" xfId="21940" xr:uid="{9019313F-8781-4ABF-A41E-1C5D430A694C}"/>
    <cellStyle name="Total 3 18 2 3" xfId="26332" xr:uid="{4CD191B4-2228-497D-A28C-2400FB3DF217}"/>
    <cellStyle name="Total 3 18 3" xfId="14712" xr:uid="{094A783F-CC7E-4A4A-9B06-41C6F9831807}"/>
    <cellStyle name="Total 3 18 3 2" xfId="24159" xr:uid="{49A9B0DC-9744-4E3A-A115-3D41910F39F1}"/>
    <cellStyle name="Total 3 18 4" xfId="18456" xr:uid="{2F20572C-4334-4027-BE13-DB854EF764C1}"/>
    <cellStyle name="Total 3 19" xfId="9074" xr:uid="{03E53D14-1601-40E6-8D41-9014634BF790}"/>
    <cellStyle name="Total 3 19 2" xfId="12556" xr:uid="{6F608809-F42B-4B98-81B9-BDEDEB8085F0}"/>
    <cellStyle name="Total 3 19 2 2" xfId="22003" xr:uid="{2DA32B56-2921-4FF1-BABC-D2D48B303E53}"/>
    <cellStyle name="Total 3 19 2 3" xfId="26395" xr:uid="{B8BCE648-0287-4E62-BEB2-F2741378F43B}"/>
    <cellStyle name="Total 3 19 3" xfId="14775" xr:uid="{584F1629-CE93-4D80-9ABD-8E6EBEB453E3}"/>
    <cellStyle name="Total 3 19 3 2" xfId="24222" xr:uid="{A786E892-52B9-4679-8E55-5AB64F5C1563}"/>
    <cellStyle name="Total 3 19 4" xfId="18519" xr:uid="{7A3044C9-EF0C-438F-B886-F4E4BBA81E6C}"/>
    <cellStyle name="Total 3 2" xfId="1910" xr:uid="{AEE770F8-A079-4695-9EDC-C107EEE5F5E1}"/>
    <cellStyle name="Total 3 2 10" xfId="27204" xr:uid="{18E6365B-11C7-44EE-AEB8-90ED3D7CA62E}"/>
    <cellStyle name="Total 3 2 11" xfId="27489" xr:uid="{88C11DB9-71F7-4A9D-9CA8-DE6892929FCF}"/>
    <cellStyle name="Total 3 2 2" xfId="4342" xr:uid="{E4138CE3-2BCB-47CA-8CA1-7EDC2ECC0187}"/>
    <cellStyle name="Total 3 2 2 10" xfId="26859" xr:uid="{23BF12ED-EC31-45B9-9CB4-DEBF7FD045BE}"/>
    <cellStyle name="Total 3 2 2 2" xfId="6341" xr:uid="{46EE63DE-1D18-4454-A48A-C4776B541419}"/>
    <cellStyle name="Total 3 2 2 2 2" xfId="7009" xr:uid="{999202DC-D02E-453C-80D9-D3E1F9285E2A}"/>
    <cellStyle name="Total 3 2 2 2 2 2" xfId="10739" xr:uid="{BC9CB312-8801-4AC3-AB94-7B338A41EDC9}"/>
    <cellStyle name="Total 3 2 2 2 2 2 2" xfId="20186" xr:uid="{34E5C788-8CC2-4938-9B89-5A6F5361B10B}"/>
    <cellStyle name="Total 3 2 2 2 2 3" xfId="16457" xr:uid="{F5F0DF6B-40BC-4BD0-AE4B-3EB0A4EAC1BC}"/>
    <cellStyle name="Total 3 2 2 2 3" xfId="10070" xr:uid="{4BD35F02-E1D7-4698-9237-A882B9B8333E}"/>
    <cellStyle name="Total 3 2 2 2 3 2" xfId="19516" xr:uid="{B19A90C9-4369-4EB0-B8FA-2D479D69D7B6}"/>
    <cellStyle name="Total 3 2 2 2 4" xfId="15787" xr:uid="{14B4A631-8C3E-4E11-8249-E78D18358E4D}"/>
    <cellStyle name="Total 3 2 2 2 5" xfId="28349" xr:uid="{43CAECCA-4E84-4A08-8C44-A14EC6A3C9C1}"/>
    <cellStyle name="Total 3 2 2 2 6" xfId="28513" xr:uid="{362DCD91-FEB5-4369-BC21-567D9EEBD296}"/>
    <cellStyle name="Total 3 2 2 2 7" xfId="27902" xr:uid="{BB4CD7C5-1818-4FDF-A502-3957689E185B}"/>
    <cellStyle name="Total 3 2 2 2 8" xfId="28857" xr:uid="{BB17C851-0F18-4223-9A30-7362C7C9B78E}"/>
    <cellStyle name="Total 3 2 2 3" xfId="7446" xr:uid="{F63091F6-6ED1-4482-8854-184506CF2D7A}"/>
    <cellStyle name="Total 3 2 2 3 2" xfId="11175" xr:uid="{7146C46C-1E00-4CBA-A55C-CC0314F9B8AC}"/>
    <cellStyle name="Total 3 2 2 3 2 2" xfId="20622" xr:uid="{6C4BE69C-072F-4586-BB98-606CC2C80B7D}"/>
    <cellStyle name="Total 3 2 2 3 2 3" xfId="25046" xr:uid="{8464047C-B8DE-4B0C-973B-8F8EEACD43FF}"/>
    <cellStyle name="Total 3 2 2 3 3" xfId="13181" xr:uid="{BACC4DB3-E2F6-47A5-8142-D87141225985}"/>
    <cellStyle name="Total 3 2 2 3 3 2" xfId="22628" xr:uid="{02370F7B-5EF3-46AA-A32C-9572E2F98DE3}"/>
    <cellStyle name="Total 3 2 2 3 4" xfId="16893" xr:uid="{9FFA4A50-467B-47B7-B3AF-C71DBD434C06}"/>
    <cellStyle name="Total 3 2 2 4" xfId="7670" xr:uid="{C9790060-7D5C-41B9-A8DB-5EE149809F1D}"/>
    <cellStyle name="Total 3 2 2 4 2" xfId="11367" xr:uid="{73F27AB9-E3BD-428C-8B22-F5B6E1194FE2}"/>
    <cellStyle name="Total 3 2 2 4 2 2" xfId="20814" xr:uid="{A9910715-89AA-4526-BF5C-587887DD5912}"/>
    <cellStyle name="Total 3 2 2 4 2 3" xfId="25233" xr:uid="{80965BA7-B7EF-48F4-A35A-00FC82FD59D2}"/>
    <cellStyle name="Total 3 2 2 4 3" xfId="13398" xr:uid="{1B122F9F-B58C-4CE1-9AF3-0AA160DD8EBE}"/>
    <cellStyle name="Total 3 2 2 4 3 2" xfId="22845" xr:uid="{55DB49FC-47FA-42BF-AEA3-536553111632}"/>
    <cellStyle name="Total 3 2 2 4 4" xfId="17115" xr:uid="{DEE679E9-D5F3-47F6-BB50-1C2301229AEC}"/>
    <cellStyle name="Total 3 2 2 5" xfId="7636" xr:uid="{53A6A1A5-E83E-4FE7-8B08-E5B254EFB04F}"/>
    <cellStyle name="Total 3 2 2 5 2" xfId="11345" xr:uid="{A36A6F80-63A7-495A-B004-201BE1D0AE3F}"/>
    <cellStyle name="Total 3 2 2 5 2 2" xfId="20792" xr:uid="{2F2BDCF7-063F-4015-AC5E-78A869522F50}"/>
    <cellStyle name="Total 3 2 2 5 2 3" xfId="25211" xr:uid="{7BCDE934-8E57-425E-9A30-DDB271A19C9F}"/>
    <cellStyle name="Total 3 2 2 5 3" xfId="13364" xr:uid="{B443E66C-35FF-4A71-981C-489075C2B43F}"/>
    <cellStyle name="Total 3 2 2 5 3 2" xfId="22811" xr:uid="{29CE0BF5-6969-4644-867C-E369181F8A09}"/>
    <cellStyle name="Total 3 2 2 5 4" xfId="17081" xr:uid="{6875C64E-5891-46C9-AF15-A10FD5691F8E}"/>
    <cellStyle name="Total 3 2 2 6" xfId="8507" xr:uid="{B148174F-26C9-49A2-B2A4-F45420D1ED2A}"/>
    <cellStyle name="Total 3 2 2 6 2" xfId="12066" xr:uid="{8C1ED190-DC66-4FAA-A67D-B6A139FC48C2}"/>
    <cellStyle name="Total 3 2 2 6 2 2" xfId="21513" xr:uid="{821BF3E0-F395-4423-AF5A-45B423CD9644}"/>
    <cellStyle name="Total 3 2 2 6 2 3" xfId="25908" xr:uid="{A864374C-20B8-4A3F-9D8E-B182FF8C35B1}"/>
    <cellStyle name="Total 3 2 2 6 3" xfId="14211" xr:uid="{E2EE5A43-5653-4EE2-BE44-B643B0891059}"/>
    <cellStyle name="Total 3 2 2 6 3 2" xfId="23658" xr:uid="{62857B14-13ED-4DE6-BE9A-1936B53BB961}"/>
    <cellStyle name="Total 3 2 2 6 4" xfId="17952" xr:uid="{0CCC1943-1D1F-4128-949A-C5907BD76425}"/>
    <cellStyle name="Total 3 2 2 7" xfId="8726" xr:uid="{BEA07ADB-7FC9-445A-BD73-07B5FD8FC2E6}"/>
    <cellStyle name="Total 3 2 2 7 2" xfId="12250" xr:uid="{4E572816-1535-4903-B550-54683CE8A8B0}"/>
    <cellStyle name="Total 3 2 2 7 2 2" xfId="21697" xr:uid="{22DA2676-4A73-4547-9C1D-340D93CA68C2}"/>
    <cellStyle name="Total 3 2 2 7 2 3" xfId="26091" xr:uid="{D756996C-A38D-4CD3-9212-DD2DA59A411F}"/>
    <cellStyle name="Total 3 2 2 7 3" xfId="14429" xr:uid="{87579C21-4C92-4483-BFF0-A6B3EBA44383}"/>
    <cellStyle name="Total 3 2 2 7 3 2" xfId="23876" xr:uid="{6CD0AA85-E5F9-423E-B751-1EE0A20CA7D4}"/>
    <cellStyle name="Total 3 2 2 7 4" xfId="18171" xr:uid="{D78CB133-00E5-4EEF-97BE-50BBDB50BDB4}"/>
    <cellStyle name="Total 3 2 2 8" xfId="9432" xr:uid="{5F1C4CA8-5BDE-4C0B-B1A7-8F546937D7F7}"/>
    <cellStyle name="Total 3 2 2 8 2" xfId="15131" xr:uid="{058580DA-7838-4C63-8354-BA20E8E02055}"/>
    <cellStyle name="Total 3 2 2 8 2 2" xfId="24578" xr:uid="{B74EFC0C-4AB7-4605-881B-5BE8E0289326}"/>
    <cellStyle name="Total 3 2 2 8 3" xfId="18877" xr:uid="{16D97A42-1C03-4319-B45B-E3E3312B80D2}"/>
    <cellStyle name="Total 3 2 2 9" xfId="27718" xr:uid="{3E622FD0-9E0B-44AC-8468-F47032F313C9}"/>
    <cellStyle name="Total 3 2 3" xfId="6024" xr:uid="{93DE03B5-84A0-4D61-AF05-F29C4DF4C0C9}"/>
    <cellStyle name="Total 3 2 3 2" xfId="6692" xr:uid="{1211695F-08BC-4002-A2ED-1055BC928670}"/>
    <cellStyle name="Total 3 2 3 2 2" xfId="10422" xr:uid="{DC3EEE60-104C-4945-9066-D360D4C4DB6B}"/>
    <cellStyle name="Total 3 2 3 2 2 2" xfId="19868" xr:uid="{AD21BC83-3873-4A52-830F-A7699613B6D2}"/>
    <cellStyle name="Total 3 2 3 2 3" xfId="16139" xr:uid="{27263F3F-9689-4378-9A92-05B181CDC9BD}"/>
    <cellStyle name="Total 3 2 3 3" xfId="9753" xr:uid="{4E651667-4368-43CB-A268-065188EB3376}"/>
    <cellStyle name="Total 3 2 3 3 2" xfId="19198" xr:uid="{A1A7E607-12AA-4AB9-98D8-1A890AFAA8D7}"/>
    <cellStyle name="Total 3 2 3 4" xfId="15469" xr:uid="{E14C6C77-350D-439B-A9A2-47D9020A3B5A}"/>
    <cellStyle name="Total 3 2 3 5" xfId="28202" xr:uid="{44D5302E-11A9-422E-8363-2AE9A41977C3}"/>
    <cellStyle name="Total 3 2 3 6" xfId="27997" xr:uid="{BA6A8E34-8F9B-450B-B7BD-0C7B8AE26E60}"/>
    <cellStyle name="Total 3 2 3 7" xfId="27821" xr:uid="{99C1BE6F-72BE-4B83-908F-5EA3A5B6D607}"/>
    <cellStyle name="Total 3 2 3 8" xfId="28736" xr:uid="{0DDC66C4-8CAA-4077-9302-BB343B76DD02}"/>
    <cellStyle name="Total 3 2 4" xfId="7225" xr:uid="{CB5DA59C-2F27-4C74-9B06-A8B6E4512306}"/>
    <cellStyle name="Total 3 2 4 2" xfId="10954" xr:uid="{29048E5F-A773-4D1B-A453-5C63FFF5AB69}"/>
    <cellStyle name="Total 3 2 4 2 2" xfId="20401" xr:uid="{2AD49371-FD1A-41C8-8913-A86339C86A37}"/>
    <cellStyle name="Total 3 2 4 2 3" xfId="24825" xr:uid="{614FEF97-4643-401D-9139-07408AA552AC}"/>
    <cellStyle name="Total 3 2 4 3" xfId="12960" xr:uid="{CF7317EF-4F6A-4C71-87B3-BDD32C68E3F7}"/>
    <cellStyle name="Total 3 2 4 3 2" xfId="22407" xr:uid="{664E5BB7-F2DD-4109-A76A-4009DB14A1F9}"/>
    <cellStyle name="Total 3 2 4 4" xfId="16672" xr:uid="{B922F6A1-5309-427E-A472-49BB1ACA55A5}"/>
    <cellStyle name="Total 3 2 5" xfId="8548" xr:uid="{459DBDD4-8FA5-4E49-9A5A-BE069FFC2934}"/>
    <cellStyle name="Total 3 2 5 2" xfId="12099" xr:uid="{FF4C312D-631B-4087-A6CB-8CAB9ED0AA11}"/>
    <cellStyle name="Total 3 2 5 2 2" xfId="21546" xr:uid="{0A6DBA2F-C26D-4675-82C5-6EDF9BF831BC}"/>
    <cellStyle name="Total 3 2 5 2 3" xfId="25940" xr:uid="{1539D7D8-52F6-4FE0-B0E5-26D3FAECB367}"/>
    <cellStyle name="Total 3 2 5 3" xfId="14251" xr:uid="{900501C0-B597-4CEF-BEA9-F190EE1C8010}"/>
    <cellStyle name="Total 3 2 5 3 2" xfId="23698" xr:uid="{D94170F7-AC76-4360-8439-972D63C3D05B}"/>
    <cellStyle name="Total 3 2 5 4" xfId="17993" xr:uid="{BD40E183-79DD-4B8D-83B4-AA4B3D453F4A}"/>
    <cellStyle name="Total 3 2 6" xfId="8341" xr:uid="{7340D33E-B7BF-47A6-B5FA-063083FD1102}"/>
    <cellStyle name="Total 3 2 6 2" xfId="11938" xr:uid="{37A619B0-5A9F-4B0F-8BB3-52690B41268B}"/>
    <cellStyle name="Total 3 2 6 2 2" xfId="21385" xr:uid="{60154D09-279F-459F-9540-93C934C0EBA2}"/>
    <cellStyle name="Total 3 2 6 2 3" xfId="25799" xr:uid="{C507650A-F9F2-4AFE-ABFC-446011879BA3}"/>
    <cellStyle name="Total 3 2 6 3" xfId="14064" xr:uid="{72237949-86DD-4E7B-858D-BB79A6DC5B7D}"/>
    <cellStyle name="Total 3 2 6 3 2" xfId="23511" xr:uid="{0322E74A-AF8F-4617-B481-19804F66C1A5}"/>
    <cellStyle name="Total 3 2 6 4" xfId="17786" xr:uid="{CDE7BC1C-1272-4FAB-8B64-63E8C89DB0EF}"/>
    <cellStyle name="Total 3 2 7" xfId="9211" xr:uid="{F547B864-75FB-416B-B109-9BB220EEF7C9}"/>
    <cellStyle name="Total 3 2 7 2" xfId="12668" xr:uid="{FC251C1C-B516-415D-9F7A-7915B1533744}"/>
    <cellStyle name="Total 3 2 7 2 2" xfId="22115" xr:uid="{E2C57A63-2031-4427-9969-21DC7B9DB565}"/>
    <cellStyle name="Total 3 2 7 2 3" xfId="26505" xr:uid="{E6524DEB-AD83-437A-AC1E-952E90FBB4CB}"/>
    <cellStyle name="Total 3 2 7 3" xfId="14910" xr:uid="{2E714B79-0F48-4166-9562-91F9B5FA775C}"/>
    <cellStyle name="Total 3 2 7 3 2" xfId="24357" xr:uid="{31425DB9-A48A-460A-8106-251ECB302071}"/>
    <cellStyle name="Total 3 2 7 4" xfId="18656" xr:uid="{5EE4BC19-D68A-48A8-A1EA-83D0B645425B}"/>
    <cellStyle name="Total 3 2 8" xfId="8802" xr:uid="{C299077B-F4EC-4939-93E1-115F0DB6951D}"/>
    <cellStyle name="Total 3 2 8 2" xfId="12315" xr:uid="{4F529FC8-C6E9-4AA5-92D8-1DA5012118F6}"/>
    <cellStyle name="Total 3 2 8 2 2" xfId="21762" xr:uid="{2CB406D3-C278-4679-B6EE-104EA4FFBCB6}"/>
    <cellStyle name="Total 3 2 8 2 3" xfId="26154" xr:uid="{14BB9B9B-B011-444E-B0FE-EFF9F81C3FBF}"/>
    <cellStyle name="Total 3 2 8 3" xfId="14503" xr:uid="{A484A40E-4A0B-4457-ADAB-C19B89881469}"/>
    <cellStyle name="Total 3 2 8 3 2" xfId="23950" xr:uid="{2828A428-242A-4AA7-AE22-7FA66842A2C5}"/>
    <cellStyle name="Total 3 2 8 4" xfId="18247" xr:uid="{3F84C460-3168-47E2-87DF-5292C7D91D22}"/>
    <cellStyle name="Total 3 2 9" xfId="8018" xr:uid="{CF8B8317-D49E-48E0-93DC-CEE0D287063E}"/>
    <cellStyle name="Total 3 2 9 2" xfId="13745" xr:uid="{B932739F-1F4C-4104-823E-EE3E08A4ECDD}"/>
    <cellStyle name="Total 3 2 9 2 2" xfId="23192" xr:uid="{9EEDF817-E47A-4A82-9526-12AF6C4726BC}"/>
    <cellStyle name="Total 3 2 9 3" xfId="17463" xr:uid="{FF23A7B4-162C-4D93-A31F-01304953B09F}"/>
    <cellStyle name="Total 3 20" xfId="8864" xr:uid="{ECB336E5-E8ED-4B77-B236-8E5E78F6F060}"/>
    <cellStyle name="Total 3 20 2" xfId="14565" xr:uid="{7445DB3C-54AA-48A2-91C0-3931A72CE0E9}"/>
    <cellStyle name="Total 3 20 2 2" xfId="24012" xr:uid="{C091BFB5-1F4C-46E0-8955-2E2DAD8F8B26}"/>
    <cellStyle name="Total 3 20 3" xfId="18309" xr:uid="{0F5FD518-DF70-45CD-A30F-4C08012CCC77}"/>
    <cellStyle name="Total 3 21" xfId="27201" xr:uid="{C6259245-BBBE-499E-B542-25D137ED048F}"/>
    <cellStyle name="Total 3 22" xfId="27009" xr:uid="{316964FE-2C18-453B-B991-B8E8CAC8A890}"/>
    <cellStyle name="Total 3 23" xfId="29102" xr:uid="{1DCEBF1B-ADF3-4CC6-B4CC-BC914736BDCC}"/>
    <cellStyle name="Total 3 24" xfId="1907" xr:uid="{01E4D889-0E64-4CF9-8B1B-303DB32AE4F7}"/>
    <cellStyle name="Total 3 3" xfId="1911" xr:uid="{9BF990EE-E53A-4528-8036-2902C7F93E38}"/>
    <cellStyle name="Total 3 3 10" xfId="27007" xr:uid="{6DECC8DB-049E-4610-A577-5BD290AE0687}"/>
    <cellStyle name="Total 3 3 2" xfId="6025" xr:uid="{EF7D9933-528C-42EA-AA05-CC7DF307B469}"/>
    <cellStyle name="Total 3 3 2 2" xfId="6693" xr:uid="{D44EBA60-8857-48BC-B7EF-CCA5DD1DF5C1}"/>
    <cellStyle name="Total 3 3 2 2 2" xfId="10423" xr:uid="{4965DF37-83DF-4090-8A17-3C1EBE0A8514}"/>
    <cellStyle name="Total 3 3 2 2 2 2" xfId="19869" xr:uid="{2DACD581-A1D7-451B-B87E-46752495CC6E}"/>
    <cellStyle name="Total 3 3 2 2 3" xfId="16140" xr:uid="{6825F65F-F40F-4FF5-938E-5481D2D05520}"/>
    <cellStyle name="Total 3 3 2 3" xfId="9754" xr:uid="{03F29D82-831D-479D-8D7B-D8E7AEC019B1}"/>
    <cellStyle name="Total 3 3 2 3 2" xfId="19199" xr:uid="{7325D4D7-9C04-4660-9DB5-03150B3436A1}"/>
    <cellStyle name="Total 3 3 2 4" xfId="15470" xr:uid="{180D1DF3-594D-47EB-BA66-77B004159A5F}"/>
    <cellStyle name="Total 3 3 2 5" xfId="28203" xr:uid="{1D7A5AE5-3EB9-470D-ADCE-0791F22621FF}"/>
    <cellStyle name="Total 3 3 2 6" xfId="26850" xr:uid="{3BA29EEB-3FA3-4C42-9CB0-B72DD358E2C7}"/>
    <cellStyle name="Total 3 3 2 7" xfId="27692" xr:uid="{AFEE55B6-2C76-4AB9-AA1F-0C7A7ED06854}"/>
    <cellStyle name="Total 3 3 2 8" xfId="28737" xr:uid="{59D2E03A-F8AE-4A7D-88CB-26AF406E1DD6}"/>
    <cellStyle name="Total 3 3 3" xfId="7458" xr:uid="{162E486A-BAA5-482C-8E09-332874222D73}"/>
    <cellStyle name="Total 3 3 3 2" xfId="11187" xr:uid="{67539219-EB58-4803-80A1-A890EF4C3E3A}"/>
    <cellStyle name="Total 3 3 3 2 2" xfId="20634" xr:uid="{8FF8B815-CA7E-41FA-9A24-746AAD4D62BC}"/>
    <cellStyle name="Total 3 3 3 2 3" xfId="25058" xr:uid="{A474B16D-59D5-469C-B249-2E5E01B018A0}"/>
    <cellStyle name="Total 3 3 3 3" xfId="13193" xr:uid="{89B077E8-BD2D-4BEE-98EC-0F812A461514}"/>
    <cellStyle name="Total 3 3 3 3 2" xfId="22640" xr:uid="{FF0B80FB-9A3F-42F5-8BCA-39F7E97462E9}"/>
    <cellStyle name="Total 3 3 3 4" xfId="16905" xr:uid="{71EEFB17-8AB7-4545-93FA-83567243B99B}"/>
    <cellStyle name="Total 3 3 4" xfId="7946" xr:uid="{F81EFBC2-06E0-4447-BA65-6D49EB5CE265}"/>
    <cellStyle name="Total 3 3 4 2" xfId="11598" xr:uid="{1E9F7CF9-5BE1-4614-B408-7B77823EC91B}"/>
    <cellStyle name="Total 3 3 4 2 2" xfId="21045" xr:uid="{4D726461-E189-45E7-9BCF-8B0E206A1A6D}"/>
    <cellStyle name="Total 3 3 4 2 3" xfId="25463" xr:uid="{5C7AE89D-DC89-4861-BD22-BCC384854C28}"/>
    <cellStyle name="Total 3 3 4 3" xfId="13673" xr:uid="{D2D3344A-9901-4E02-ACDA-4022CD16D412}"/>
    <cellStyle name="Total 3 3 4 3 2" xfId="23120" xr:uid="{378E0EF1-22CF-4A08-A01D-EC5964B9A05C}"/>
    <cellStyle name="Total 3 3 4 4" xfId="17391" xr:uid="{9F805F49-E8C4-4BFA-A6E3-4FFEE14E7F1B}"/>
    <cellStyle name="Total 3 3 5" xfId="8628" xr:uid="{454C361B-94AE-434D-BB81-A7083A397D05}"/>
    <cellStyle name="Total 3 3 5 2" xfId="12176" xr:uid="{37FC9746-D0D9-450B-A21A-3F38D4A8398E}"/>
    <cellStyle name="Total 3 3 5 2 2" xfId="21623" xr:uid="{53D08444-F3EF-47D3-9349-E46C1EB8AE88}"/>
    <cellStyle name="Total 3 3 5 2 3" xfId="26017" xr:uid="{A05CAF28-D825-4449-ADBA-6E9D91F92B3C}"/>
    <cellStyle name="Total 3 3 5 3" xfId="14331" xr:uid="{E33BB755-1853-468D-8088-CE20F3E28E33}"/>
    <cellStyle name="Total 3 3 5 3 2" xfId="23778" xr:uid="{AB6F8747-A576-47DE-B462-AA18C593EF05}"/>
    <cellStyle name="Total 3 3 5 4" xfId="18073" xr:uid="{FFBE8C7E-4923-44FE-8F78-D52DDBFF0A9F}"/>
    <cellStyle name="Total 3 3 6" xfId="8907" xr:uid="{28757C7C-9D13-4BED-8BE5-70CDDC929EF9}"/>
    <cellStyle name="Total 3 3 6 2" xfId="12400" xr:uid="{48A5F045-A202-4E21-AFF2-2A257F7E1788}"/>
    <cellStyle name="Total 3 3 6 2 2" xfId="21847" xr:uid="{74CFE486-E70E-4522-8815-2F229850C931}"/>
    <cellStyle name="Total 3 3 6 2 3" xfId="26239" xr:uid="{0E954FD4-06D0-4199-952A-830B19BEB9DD}"/>
    <cellStyle name="Total 3 3 6 3" xfId="14608" xr:uid="{10A2D229-B553-4016-AB1B-4BA8DFCE74A3}"/>
    <cellStyle name="Total 3 3 6 3 2" xfId="24055" xr:uid="{20830904-F749-4137-A15A-72AF82FAF3E5}"/>
    <cellStyle name="Total 3 3 6 4" xfId="18352" xr:uid="{F258C47C-E8BA-4FE5-9A4B-2553930CBC54}"/>
    <cellStyle name="Total 3 3 7" xfId="9189" xr:uid="{7F6C2B4B-7C08-421C-B8F6-9437E825EB6C}"/>
    <cellStyle name="Total 3 3 7 2" xfId="12648" xr:uid="{DB47B332-2D12-4BAC-94BA-8BA9CD593539}"/>
    <cellStyle name="Total 3 3 7 2 2" xfId="22095" xr:uid="{973F2D0A-D3F8-4B0C-A2DC-A0A8A9C87BD9}"/>
    <cellStyle name="Total 3 3 7 2 3" xfId="26486" xr:uid="{68C7B9A7-B4E3-4DAE-9EA0-1E8CF93C9AD3}"/>
    <cellStyle name="Total 3 3 7 3" xfId="14889" xr:uid="{F1F18E38-6D23-4A0C-A508-96AF7F11BA64}"/>
    <cellStyle name="Total 3 3 7 3 2" xfId="24336" xr:uid="{72141366-84E5-4B1A-88FC-1AAD766EFC7A}"/>
    <cellStyle name="Total 3 3 7 4" xfId="18634" xr:uid="{7827B536-9427-4E5A-8B97-2CA48E5FF341}"/>
    <cellStyle name="Total 3 3 8" xfId="9389" xr:uid="{A01A080D-E2F0-4D96-92CB-174AE8697E11}"/>
    <cellStyle name="Total 3 3 8 2" xfId="15088" xr:uid="{6B0F8417-EEE9-4687-9DE4-8836911CF8FF}"/>
    <cellStyle name="Total 3 3 8 2 2" xfId="24535" xr:uid="{BACD3FB3-0449-4614-A90D-13CA9808E53F}"/>
    <cellStyle name="Total 3 3 8 3" xfId="18834" xr:uid="{EAF2A217-5601-4C10-AB65-3A289D5A7D74}"/>
    <cellStyle name="Total 3 3 9" xfId="27205" xr:uid="{E39E8921-A9AD-43DF-A8FA-5A107A43EBA1}"/>
    <cellStyle name="Total 3 4" xfId="1912" xr:uid="{30C13D72-7025-4610-A4C5-227ECEB1D64E}"/>
    <cellStyle name="Total 3 4 10" xfId="27838" xr:uid="{973F36D3-82F2-49C5-890C-E9EAAB1B4C76}"/>
    <cellStyle name="Total 3 4 2" xfId="6026" xr:uid="{4B9F12BE-8C74-43B3-95AD-B3D28ECFC0D1}"/>
    <cellStyle name="Total 3 4 2 2" xfId="6694" xr:uid="{256A8C40-0830-437C-81A1-2968AACC144E}"/>
    <cellStyle name="Total 3 4 2 2 2" xfId="10424" xr:uid="{B998DEB7-3EE4-4081-AFC4-58ADBDEED9D3}"/>
    <cellStyle name="Total 3 4 2 2 2 2" xfId="19870" xr:uid="{F4F40A87-5E05-4B2F-B7AE-DA302B853F06}"/>
    <cellStyle name="Total 3 4 2 2 3" xfId="16141" xr:uid="{3A81DEC2-74E3-47C4-B1FC-D4FD196351EE}"/>
    <cellStyle name="Total 3 4 2 3" xfId="9755" xr:uid="{9A10B773-A636-42E0-99F2-7C8422F8F01D}"/>
    <cellStyle name="Total 3 4 2 3 2" xfId="19200" xr:uid="{AFDB5D37-C93B-41C7-B231-64412A8DEE4F}"/>
    <cellStyle name="Total 3 4 2 4" xfId="15471" xr:uid="{14891F7B-C02F-4959-9FE0-4E7C2875EE64}"/>
    <cellStyle name="Total 3 4 2 5" xfId="28204" xr:uid="{9E11FBED-7520-47DF-9677-2C5CD2491B9F}"/>
    <cellStyle name="Total 3 4 2 6" xfId="26999" xr:uid="{14BFB899-9612-48F1-A662-3C583270B4FE}"/>
    <cellStyle name="Total 3 4 2 7" xfId="28464" xr:uid="{A4C5B5B5-2887-4186-8336-B5744892F653}"/>
    <cellStyle name="Total 3 4 2 8" xfId="28738" xr:uid="{679FA35D-2E87-44BD-B32B-8B743AA62C43}"/>
    <cellStyle name="Total 3 4 3" xfId="7353" xr:uid="{56A5AF0A-B3C5-4253-9035-7792ACF026AB}"/>
    <cellStyle name="Total 3 4 3 2" xfId="11082" xr:uid="{1A7B0ED9-DF22-4A3A-A3FC-0DF15466BC29}"/>
    <cellStyle name="Total 3 4 3 2 2" xfId="20529" xr:uid="{A4E01918-5656-4957-8421-F8DC6D048AD8}"/>
    <cellStyle name="Total 3 4 3 2 3" xfId="24953" xr:uid="{411A378F-7F4B-4710-A2C7-DCFBAF967570}"/>
    <cellStyle name="Total 3 4 3 3" xfId="13088" xr:uid="{0A483536-38EC-4F72-956C-26E85E5C4861}"/>
    <cellStyle name="Total 3 4 3 3 2" xfId="22535" xr:uid="{15D8BAD3-2E9A-4559-8C22-E4C9E3745183}"/>
    <cellStyle name="Total 3 4 3 4" xfId="16800" xr:uid="{3B86F7CB-4952-4242-82EB-591C54434740}"/>
    <cellStyle name="Total 3 4 4" xfId="8995" xr:uid="{918CF398-28D9-4619-AA1C-F6E76538F54D}"/>
    <cellStyle name="Total 3 4 4 2" xfId="12477" xr:uid="{773DF561-AAED-4E36-841B-ED504FD0B9CB}"/>
    <cellStyle name="Total 3 4 4 2 2" xfId="21924" xr:uid="{4DC0EC04-1BB5-43FC-B6AF-038990C050EB}"/>
    <cellStyle name="Total 3 4 4 2 3" xfId="26316" xr:uid="{31EFCDD4-DB79-4739-B38B-AE99112BD758}"/>
    <cellStyle name="Total 3 4 4 3" xfId="14696" xr:uid="{DF9E8F65-7DFE-4B8A-949E-3CFFC4D65A8C}"/>
    <cellStyle name="Total 3 4 4 3 2" xfId="24143" xr:uid="{9D3DB8EB-EE90-46D3-AF43-62697736C173}"/>
    <cellStyle name="Total 3 4 4 4" xfId="18440" xr:uid="{F569595F-165C-49FF-A0D2-7019F03022B1}"/>
    <cellStyle name="Total 3 4 5" xfId="8857" xr:uid="{26E2888F-BBB4-4D23-A36A-1D05DA0E342F}"/>
    <cellStyle name="Total 3 4 5 2" xfId="12363" xr:uid="{A2F9934D-8279-4D19-AB61-DA6408AA6229}"/>
    <cellStyle name="Total 3 4 5 2 2" xfId="21810" xr:uid="{6027F4FA-EE3C-45C1-9400-7536F19604F1}"/>
    <cellStyle name="Total 3 4 5 2 3" xfId="26202" xr:uid="{DD9EAC55-A0EB-4001-8162-F1707E959B3B}"/>
    <cellStyle name="Total 3 4 5 3" xfId="14558" xr:uid="{A4BA05BA-4738-406F-87BE-80984A7159C1}"/>
    <cellStyle name="Total 3 4 5 3 2" xfId="24005" xr:uid="{598B082B-F3B7-40BC-B4D7-B3C219C0705B}"/>
    <cellStyle name="Total 3 4 5 4" xfId="18302" xr:uid="{AD8AE39D-9865-40F9-B876-9925A1873448}"/>
    <cellStyle name="Total 3 4 6" xfId="8028" xr:uid="{606AA556-F65B-4C8B-8058-E0AF053754DF}"/>
    <cellStyle name="Total 3 4 6 2" xfId="11673" xr:uid="{A3831053-AF18-4F18-89DF-965F3373EDA4}"/>
    <cellStyle name="Total 3 4 6 2 2" xfId="21120" xr:uid="{F42418D3-EEA7-43F7-A628-85545560B6DC}"/>
    <cellStyle name="Total 3 4 6 2 3" xfId="25538" xr:uid="{5AEAD7EF-332A-4991-8359-A6E1E6F73580}"/>
    <cellStyle name="Total 3 4 6 3" xfId="13755" xr:uid="{0CD9BEF4-B558-42A0-A78D-8745DDAFFC76}"/>
    <cellStyle name="Total 3 4 6 3 2" xfId="23202" xr:uid="{B650935F-0E8F-4A44-8021-C062547420B5}"/>
    <cellStyle name="Total 3 4 6 4" xfId="17473" xr:uid="{84FE3AD8-4EA5-4E6E-B0EB-0C5D65DBDF06}"/>
    <cellStyle name="Total 3 4 7" xfId="7917" xr:uid="{765DC279-FA76-44C4-8036-8C591CD3EF82}"/>
    <cellStyle name="Total 3 4 7 2" xfId="11577" xr:uid="{3FB32606-08FD-44DA-AB97-A41BB65C85CA}"/>
    <cellStyle name="Total 3 4 7 2 2" xfId="21024" xr:uid="{A27A2595-C556-47C1-96C1-74F337EE420F}"/>
    <cellStyle name="Total 3 4 7 2 3" xfId="25442" xr:uid="{14654010-EE42-479B-85B7-4EAE6B8D1B81}"/>
    <cellStyle name="Total 3 4 7 3" xfId="13644" xr:uid="{B07DE53A-35B1-4DDA-838B-C9669876D297}"/>
    <cellStyle name="Total 3 4 7 3 2" xfId="23091" xr:uid="{20AB7CBC-ABE8-4F8F-9C2E-01B742AF8027}"/>
    <cellStyle name="Total 3 4 7 4" xfId="17362" xr:uid="{192696F0-266F-44DC-BACB-3FC88432B248}"/>
    <cellStyle name="Total 3 4 8" xfId="8644" xr:uid="{323D0399-FB1D-43F5-95F3-584581543727}"/>
    <cellStyle name="Total 3 4 8 2" xfId="14347" xr:uid="{A289A66F-1788-40C9-86B5-1EC50389431E}"/>
    <cellStyle name="Total 3 4 8 2 2" xfId="23794" xr:uid="{E3151CFA-56A9-423A-8820-951B5895FA18}"/>
    <cellStyle name="Total 3 4 8 3" xfId="18089" xr:uid="{F8C42CC4-2FF5-457C-99C1-7A25808D5982}"/>
    <cellStyle name="Total 3 4 9" xfId="27206" xr:uid="{249911E7-59EB-4BF9-BFA3-316F983F5213}"/>
    <cellStyle name="Total 3 5" xfId="1913" xr:uid="{AA82366B-6DF5-4426-A797-E37BD054D488}"/>
    <cellStyle name="Total 3 5 10" xfId="27488" xr:uid="{61CF9A01-2951-4AFB-AEE8-73CCDD825D54}"/>
    <cellStyle name="Total 3 5 2" xfId="6027" xr:uid="{96F1FF3C-9900-445F-BCCB-156C06AD2E5A}"/>
    <cellStyle name="Total 3 5 2 2" xfId="6695" xr:uid="{50C470CB-3253-452F-B8AD-5AAC4DB50C0A}"/>
    <cellStyle name="Total 3 5 2 2 2" xfId="10425" xr:uid="{3B0E55EA-00AE-4493-9E15-FCD0D682E7C3}"/>
    <cellStyle name="Total 3 5 2 2 2 2" xfId="19871" xr:uid="{0552B763-4155-4D9E-B28C-A7694AF0BD06}"/>
    <cellStyle name="Total 3 5 2 2 3" xfId="16142" xr:uid="{2C35CB4B-73AF-4FFA-9AF8-9FCBD3009F29}"/>
    <cellStyle name="Total 3 5 2 3" xfId="9756" xr:uid="{B879D597-8265-4199-87D9-D5351BAAFCDF}"/>
    <cellStyle name="Total 3 5 2 3 2" xfId="19201" xr:uid="{B951B0D2-EDD9-41DB-8DA1-14A334F582E6}"/>
    <cellStyle name="Total 3 5 2 4" xfId="15472" xr:uid="{7BBB5C62-E650-4E4F-B59E-BDC47DCCC2D6}"/>
    <cellStyle name="Total 3 5 2 5" xfId="28205" xr:uid="{DD86FA38-3042-48CE-9773-AA5871DC5C0F}"/>
    <cellStyle name="Total 3 5 2 6" xfId="27231" xr:uid="{F5262821-868D-4F1C-9353-0013CA0F9A2C}"/>
    <cellStyle name="Total 3 5 2 7" xfId="27434" xr:uid="{64EAA450-C009-4BA9-8E52-7898656F8807}"/>
    <cellStyle name="Total 3 5 2 8" xfId="28739" xr:uid="{59AD4304-66C4-4CB1-9E3F-63BEC4820B7B}"/>
    <cellStyle name="Total 3 5 3" xfId="7354" xr:uid="{2499363D-CB94-44BE-8B6D-CAE218D07F44}"/>
    <cellStyle name="Total 3 5 3 2" xfId="11083" xr:uid="{143A661D-671E-45FF-AA0F-6339E19476F0}"/>
    <cellStyle name="Total 3 5 3 2 2" xfId="20530" xr:uid="{7F9B19CC-C69E-42B7-9738-FBA275804558}"/>
    <cellStyle name="Total 3 5 3 2 3" xfId="24954" xr:uid="{6B4DF2E3-7BEE-4B22-B36A-86405DE0BFD6}"/>
    <cellStyle name="Total 3 5 3 3" xfId="13089" xr:uid="{069926D7-C13A-4828-AB84-2E6C288B0F93}"/>
    <cellStyle name="Total 3 5 3 3 2" xfId="22536" xr:uid="{6C55950D-DE4B-4EBB-B10F-6A1AB5164FA8}"/>
    <cellStyle name="Total 3 5 3 4" xfId="16801" xr:uid="{92F011BB-F972-4B5A-8EF2-49FAD734E95A}"/>
    <cellStyle name="Total 3 5 4" xfId="8547" xr:uid="{559DD9D6-3572-4130-A04C-5DE8939F89BE}"/>
    <cellStyle name="Total 3 5 4 2" xfId="12098" xr:uid="{A8A16B19-D033-4973-8D6E-9CEF26FD3ECB}"/>
    <cellStyle name="Total 3 5 4 2 2" xfId="21545" xr:uid="{A071ED40-7667-4A7A-890C-7F5EEA655E2A}"/>
    <cellStyle name="Total 3 5 4 2 3" xfId="25939" xr:uid="{024EA392-6196-44D9-871C-2BCA675C10DC}"/>
    <cellStyle name="Total 3 5 4 3" xfId="14250" xr:uid="{5AB81630-7F1C-437A-B95B-7BABB2A154EA}"/>
    <cellStyle name="Total 3 5 4 3 2" xfId="23697" xr:uid="{06AB79D3-426F-4123-BECD-B39917C03569}"/>
    <cellStyle name="Total 3 5 4 4" xfId="17992" xr:uid="{82CAF43F-698A-441D-81CD-86592767ACE4}"/>
    <cellStyle name="Total 3 5 5" xfId="8916" xr:uid="{3A5C28BF-F493-4B4F-81A7-298C05980F47}"/>
    <cellStyle name="Total 3 5 5 2" xfId="12409" xr:uid="{558F88B8-ED28-443B-BC9F-A4AE10EEB8D7}"/>
    <cellStyle name="Total 3 5 5 2 2" xfId="21856" xr:uid="{BEE70B9A-8701-4191-AA1F-6F064AC187BE}"/>
    <cellStyle name="Total 3 5 5 2 3" xfId="26248" xr:uid="{F0489392-288F-4E8C-B5D7-A045FD9C5F11}"/>
    <cellStyle name="Total 3 5 5 3" xfId="14617" xr:uid="{EA582271-C063-4624-B108-034AF8000A4F}"/>
    <cellStyle name="Total 3 5 5 3 2" xfId="24064" xr:uid="{42C3D768-5E66-4C60-A5C7-CCDB3D4D71E8}"/>
    <cellStyle name="Total 3 5 5 4" xfId="18361" xr:uid="{2EC50A74-5463-4D41-9330-7B351DAB4D46}"/>
    <cellStyle name="Total 3 5 6" xfId="8675" xr:uid="{858421B0-DC0A-4DD2-8A47-D705E483A33D}"/>
    <cellStyle name="Total 3 5 6 2" xfId="12209" xr:uid="{B92E19B8-7FB1-48E3-8F94-79F0CC62A361}"/>
    <cellStyle name="Total 3 5 6 2 2" xfId="21656" xr:uid="{929E7C82-87C7-4153-85E1-2F6803EB8483}"/>
    <cellStyle name="Total 3 5 6 2 3" xfId="26050" xr:uid="{D7395A90-46F3-41B1-98D2-334CED43E405}"/>
    <cellStyle name="Total 3 5 6 3" xfId="14378" xr:uid="{91C0A0F0-8E27-4B0C-B03B-C1EBCC39B91E}"/>
    <cellStyle name="Total 3 5 6 3 2" xfId="23825" xr:uid="{E5593BCE-A855-4148-B539-80DF9C46A43A}"/>
    <cellStyle name="Total 3 5 6 4" xfId="18120" xr:uid="{E9B63097-BC20-4715-BFD9-35232422421B}"/>
    <cellStyle name="Total 3 5 7" xfId="7663" xr:uid="{9A7A08E7-4A92-42BF-B070-7627BF19F4D1}"/>
    <cellStyle name="Total 3 5 7 2" xfId="11361" xr:uid="{DE509560-677E-4F47-9808-CD1B8DAEF116}"/>
    <cellStyle name="Total 3 5 7 2 2" xfId="20808" xr:uid="{58D4DBF5-4DC4-4C44-B55E-DFD60A04531E}"/>
    <cellStyle name="Total 3 5 7 2 3" xfId="25227" xr:uid="{3C52617D-D9C0-4742-BE81-19DE1A158701}"/>
    <cellStyle name="Total 3 5 7 3" xfId="13391" xr:uid="{0EBF0B3F-6780-495F-9CD1-859A83916651}"/>
    <cellStyle name="Total 3 5 7 3 2" xfId="22838" xr:uid="{84866E11-447E-44A5-9830-DD388B5D3BDD}"/>
    <cellStyle name="Total 3 5 7 4" xfId="17108" xr:uid="{D3978876-3276-4BC7-A609-C9A4E895987C}"/>
    <cellStyle name="Total 3 5 8" xfId="8361" xr:uid="{FC3F12DB-2665-4BAF-8214-61911B05E681}"/>
    <cellStyle name="Total 3 5 8 2" xfId="14083" xr:uid="{4756EEF5-232B-4A37-8A16-2BFBEC7D1782}"/>
    <cellStyle name="Total 3 5 8 2 2" xfId="23530" xr:uid="{F4CCA51A-73FD-457B-969D-B84FA008A2A8}"/>
    <cellStyle name="Total 3 5 8 3" xfId="17806" xr:uid="{ED861033-81A1-4B25-BFAE-D85DCBBB5626}"/>
    <cellStyle name="Total 3 5 9" xfId="27207" xr:uid="{862F03EF-F210-426F-8D4C-BD74A77507D1}"/>
    <cellStyle name="Total 3 6" xfId="1914" xr:uid="{D0E03719-D3FE-4697-B5EA-A459C2618D03}"/>
    <cellStyle name="Total 3 6 10" xfId="27006" xr:uid="{D09CB168-7FDA-4EE7-A2DD-A8CB8B75FB0C}"/>
    <cellStyle name="Total 3 6 2" xfId="6028" xr:uid="{558EB734-2524-45DE-B1E8-8E1D70C0E0CD}"/>
    <cellStyle name="Total 3 6 2 2" xfId="6696" xr:uid="{8E61841B-104F-4D82-8FD0-736157142D1C}"/>
    <cellStyle name="Total 3 6 2 2 2" xfId="10426" xr:uid="{C05C4B0D-38DD-4719-9DA4-B8F93F55E131}"/>
    <cellStyle name="Total 3 6 2 2 2 2" xfId="19872" xr:uid="{DCF2322A-80E9-4725-BBEF-4E7B980E9B58}"/>
    <cellStyle name="Total 3 6 2 2 3" xfId="16143" xr:uid="{681DDD35-750A-40DD-BEFF-92F06AE71E26}"/>
    <cellStyle name="Total 3 6 2 3" xfId="9757" xr:uid="{D06A6BE6-3A07-4DB3-A32B-F3AFC34452DF}"/>
    <cellStyle name="Total 3 6 2 3 2" xfId="19202" xr:uid="{9AF83B76-BA9A-48D8-8DAC-71B260B62F47}"/>
    <cellStyle name="Total 3 6 2 4" xfId="15473" xr:uid="{21EE90FB-0CA4-4C57-A0F7-DA484A8C61D1}"/>
    <cellStyle name="Total 3 6 2 5" xfId="28206" xr:uid="{7989FB01-1034-4AC1-9F77-FA0D4FBA489C}"/>
    <cellStyle name="Total 3 6 2 6" xfId="27232" xr:uid="{82C957F9-9B30-43CF-840C-98A333C1EDBA}"/>
    <cellStyle name="Total 3 6 2 7" xfId="27899" xr:uid="{B8153BC3-5352-4CE9-A354-6E1141E513BC}"/>
    <cellStyle name="Total 3 6 2 8" xfId="28740" xr:uid="{C4DA6E42-E939-4AF5-8F25-6D410D6C0C31}"/>
    <cellStyle name="Total 3 6 3" xfId="7224" xr:uid="{5FB89B31-CAD0-46A5-9348-C940D1656857}"/>
    <cellStyle name="Total 3 6 3 2" xfId="10953" xr:uid="{FCA32AE3-43F3-4CD2-B463-905CFF873087}"/>
    <cellStyle name="Total 3 6 3 2 2" xfId="20400" xr:uid="{EECFD2F9-6536-434A-9CA0-526B2705960B}"/>
    <cellStyle name="Total 3 6 3 2 3" xfId="24824" xr:uid="{A7F5B3B8-B090-420A-8AF2-F3F9D8049304}"/>
    <cellStyle name="Total 3 6 3 3" xfId="12959" xr:uid="{CAAB27B5-09EF-4DF7-A160-D12171ADA0D6}"/>
    <cellStyle name="Total 3 6 3 3 2" xfId="22406" xr:uid="{21BC88EF-2070-4686-9E36-94CED64A2906}"/>
    <cellStyle name="Total 3 6 3 4" xfId="16671" xr:uid="{6C5FF124-0AD7-4D3A-8856-056D67261F7D}"/>
    <cellStyle name="Total 3 6 4" xfId="7945" xr:uid="{9A5DAF29-3AE2-4998-9D9E-733EBE593F4A}"/>
    <cellStyle name="Total 3 6 4 2" xfId="11597" xr:uid="{30F83C33-EDCA-40D2-90D0-405E64973BFC}"/>
    <cellStyle name="Total 3 6 4 2 2" xfId="21044" xr:uid="{EAEBB43E-05F0-49FE-AEAA-D4869E8D8B82}"/>
    <cellStyle name="Total 3 6 4 2 3" xfId="25462" xr:uid="{75C4A3B0-A4C9-42A8-8219-EF10FCCDEAB3}"/>
    <cellStyle name="Total 3 6 4 3" xfId="13672" xr:uid="{52D4C654-C191-432C-AD49-CF3C0BEE9520}"/>
    <cellStyle name="Total 3 6 4 3 2" xfId="23119" xr:uid="{E145B3F4-A851-43C7-BED8-ED7E1E4C708E}"/>
    <cellStyle name="Total 3 6 4 4" xfId="17390" xr:uid="{E1799018-DD8F-41D6-A111-59D6796B3247}"/>
    <cellStyle name="Total 3 6 5" xfId="8787" xr:uid="{9FF38CAA-A567-4EA7-8F83-6CD1101EB475}"/>
    <cellStyle name="Total 3 6 5 2" xfId="12300" xr:uid="{F4D66711-747B-4E84-8F50-83166A185350}"/>
    <cellStyle name="Total 3 6 5 2 2" xfId="21747" xr:uid="{590E2567-2CDF-4DD4-A713-858BFD955A82}"/>
    <cellStyle name="Total 3 6 5 2 3" xfId="26139" xr:uid="{44032390-7EA3-4BB6-8534-3DEE7AC329D8}"/>
    <cellStyle name="Total 3 6 5 3" xfId="14488" xr:uid="{65BAB4DF-C9C9-4234-96B3-53A75C10AAF4}"/>
    <cellStyle name="Total 3 6 5 3 2" xfId="23935" xr:uid="{9667025E-8F83-4DE6-AD3D-6CA1FF580C48}"/>
    <cellStyle name="Total 3 6 5 4" xfId="18232" xr:uid="{1F18CD26-C577-4D86-BB83-FBAF7D8BBE49}"/>
    <cellStyle name="Total 3 6 6" xfId="7599" xr:uid="{DC1585CA-3FF7-4D5D-9560-09A4BA3BE99B}"/>
    <cellStyle name="Total 3 6 6 2" xfId="11312" xr:uid="{A3BEA811-7AE9-47AB-8AC2-EDD95EBA898B}"/>
    <cellStyle name="Total 3 6 6 2 2" xfId="20759" xr:uid="{43D0E35B-726C-44C1-92CF-A7529DE8D54E}"/>
    <cellStyle name="Total 3 6 6 2 3" xfId="25178" xr:uid="{230F0C09-500B-4F1D-B2CF-44B2D8D2633D}"/>
    <cellStyle name="Total 3 6 6 3" xfId="13327" xr:uid="{1AA35C9D-4147-4AC7-A596-7EB0118B2578}"/>
    <cellStyle name="Total 3 6 6 3 2" xfId="22774" xr:uid="{5DD22457-66B9-4E8F-935A-A70F031E18EC}"/>
    <cellStyle name="Total 3 6 6 4" xfId="17044" xr:uid="{B3D9806D-3287-4B4B-8330-7F8B1E0F41C4}"/>
    <cellStyle name="Total 3 6 7" xfId="7637" xr:uid="{8DFCACEB-FA99-43C3-8D42-803E83B636B1}"/>
    <cellStyle name="Total 3 6 7 2" xfId="11346" xr:uid="{B625FD07-ACA8-4C9F-871A-1CC938FA0A4C}"/>
    <cellStyle name="Total 3 6 7 2 2" xfId="20793" xr:uid="{1627584B-22C7-45D8-BEEF-53119E3B3244}"/>
    <cellStyle name="Total 3 6 7 2 3" xfId="25212" xr:uid="{6C21DF98-1C3A-4540-8A86-D7EAE96217C5}"/>
    <cellStyle name="Total 3 6 7 3" xfId="13365" xr:uid="{007FEAD1-2129-46FD-A4FB-C848E3E1FFC5}"/>
    <cellStyle name="Total 3 6 7 3 2" xfId="22812" xr:uid="{AB2B7E09-B507-4E1F-8211-1515301517CC}"/>
    <cellStyle name="Total 3 6 7 4" xfId="17082" xr:uid="{C11E9EF5-779C-491F-B4C1-0CC65B7CEFF3}"/>
    <cellStyle name="Total 3 6 8" xfId="8364" xr:uid="{636E1350-B9DA-4434-AD19-2666DAF06388}"/>
    <cellStyle name="Total 3 6 8 2" xfId="14086" xr:uid="{10EFA813-758C-4E96-85B8-8EAC05FFC241}"/>
    <cellStyle name="Total 3 6 8 2 2" xfId="23533" xr:uid="{550493B2-A2FF-40B9-A172-30C9A9BA301B}"/>
    <cellStyle name="Total 3 6 8 3" xfId="17809" xr:uid="{FF8AB622-10BC-480B-9F64-694CB1D10CA6}"/>
    <cellStyle name="Total 3 6 9" xfId="27208" xr:uid="{0623618D-1046-43AB-BC83-231A020EACA7}"/>
    <cellStyle name="Total 3 7" xfId="1915" xr:uid="{341FB24D-CD14-4AB5-A732-E9F8239FC47A}"/>
    <cellStyle name="Total 3 7 10" xfId="27837" xr:uid="{050029DB-978A-466B-AD90-EEE9E2EE13EC}"/>
    <cellStyle name="Total 3 7 2" xfId="6029" xr:uid="{FF6E02B0-6944-4241-845B-C93326BB2172}"/>
    <cellStyle name="Total 3 7 2 2" xfId="6697" xr:uid="{3FEFFCD1-C123-4097-A0F0-8DFBCF292FB2}"/>
    <cellStyle name="Total 3 7 2 2 2" xfId="10427" xr:uid="{4DDD3F3D-7978-4618-85CB-EE38F7195A7E}"/>
    <cellStyle name="Total 3 7 2 2 2 2" xfId="19873" xr:uid="{761BAC5D-78C3-4D15-9082-249BAA201873}"/>
    <cellStyle name="Total 3 7 2 2 3" xfId="16144" xr:uid="{663173ED-A2DA-4F6E-8392-CD8B608CBF92}"/>
    <cellStyle name="Total 3 7 2 3" xfId="9758" xr:uid="{EDA7F43C-FC2B-4953-A3F3-B07152C62AB7}"/>
    <cellStyle name="Total 3 7 2 3 2" xfId="19203" xr:uid="{519483D1-463A-447E-A4A5-8034CE4BC2AE}"/>
    <cellStyle name="Total 3 7 2 4" xfId="15474" xr:uid="{A5B265A8-744A-4553-84CF-9D79005D3A7D}"/>
    <cellStyle name="Total 3 7 2 5" xfId="28207" xr:uid="{71811531-2916-4FE8-885A-60C34BC95553}"/>
    <cellStyle name="Total 3 7 2 6" xfId="27737" xr:uid="{8B2A95CF-BD71-4D5C-A741-45C5626CAE9F}"/>
    <cellStyle name="Total 3 7 2 7" xfId="26840" xr:uid="{5E042C6D-716D-484D-8179-D1D7D2FB096E}"/>
    <cellStyle name="Total 3 7 2 8" xfId="28741" xr:uid="{A6E89687-3195-420F-B9E2-4A1CBDE6E945}"/>
    <cellStyle name="Total 3 7 3" xfId="7457" xr:uid="{37D4CB2C-4027-4698-B8D8-77FB46F2ACC1}"/>
    <cellStyle name="Total 3 7 3 2" xfId="11186" xr:uid="{F305CD02-3FD0-4EE0-9C87-6C4BF8032852}"/>
    <cellStyle name="Total 3 7 3 2 2" xfId="20633" xr:uid="{6862F54F-21B7-4DDB-8C84-661FBAED6CEF}"/>
    <cellStyle name="Total 3 7 3 2 3" xfId="25057" xr:uid="{943DD6CE-4DD1-4B0A-9C52-C0EBA67925A6}"/>
    <cellStyle name="Total 3 7 3 3" xfId="13192" xr:uid="{4D6C30E2-26E1-4794-816A-49792C2562B1}"/>
    <cellStyle name="Total 3 7 3 3 2" xfId="22639" xr:uid="{6A4C07F8-4C79-4FA7-98B7-E90AC547C68A}"/>
    <cellStyle name="Total 3 7 3 4" xfId="16904" xr:uid="{D4B39EF6-9E24-4CAB-82E2-A896A9711B52}"/>
    <cellStyle name="Total 3 7 4" xfId="8994" xr:uid="{145824F2-9F44-4CEC-B12D-705EC2C7566B}"/>
    <cellStyle name="Total 3 7 4 2" xfId="12476" xr:uid="{A0597083-92BC-4B70-AE3C-6E278B1E5F66}"/>
    <cellStyle name="Total 3 7 4 2 2" xfId="21923" xr:uid="{70F602E8-38E6-47C6-93C0-D34DDB89A909}"/>
    <cellStyle name="Total 3 7 4 2 3" xfId="26315" xr:uid="{A9C419B6-8C4E-4BC1-83EA-0C622F8EC6C6}"/>
    <cellStyle name="Total 3 7 4 3" xfId="14695" xr:uid="{7DE79F1C-480E-4377-8CDA-52134D7803F5}"/>
    <cellStyle name="Total 3 7 4 3 2" xfId="24142" xr:uid="{387DF94C-61D2-4528-8B2C-A1AA8918C2F1}"/>
    <cellStyle name="Total 3 7 4 4" xfId="18439" xr:uid="{ADDAAE12-3C71-429B-BAB2-CD50E540FAF4}"/>
    <cellStyle name="Total 3 7 5" xfId="8133" xr:uid="{9DF8B10F-AECE-4ABC-A452-8BCCF340D4BD}"/>
    <cellStyle name="Total 3 7 5 2" xfId="11763" xr:uid="{CAEAEA02-FD1A-441B-B98E-71E3F80A430E}"/>
    <cellStyle name="Total 3 7 5 2 2" xfId="21210" xr:uid="{DD8B55E0-28CC-4683-89E7-6EF9B472530F}"/>
    <cellStyle name="Total 3 7 5 2 3" xfId="25626" xr:uid="{0312FA2A-67A1-4724-B1E9-EAD83A683EDF}"/>
    <cellStyle name="Total 3 7 5 3" xfId="13858" xr:uid="{B237A803-F9DF-4DF4-877D-324877F73BFC}"/>
    <cellStyle name="Total 3 7 5 3 2" xfId="23305" xr:uid="{08EC25FF-231D-49C9-9884-E9285C46A4D8}"/>
    <cellStyle name="Total 3 7 5 4" xfId="17578" xr:uid="{3351B601-68AA-43D3-9D1D-FCD6B5468F0F}"/>
    <cellStyle name="Total 3 7 6" xfId="8519" xr:uid="{329AE70B-B292-4BD8-84A2-D61917E38F88}"/>
    <cellStyle name="Total 3 7 6 2" xfId="12075" xr:uid="{08C62821-4636-48B4-BDD5-5BF3F6EA68CF}"/>
    <cellStyle name="Total 3 7 6 2 2" xfId="21522" xr:uid="{22491BEA-F85F-45EC-8B29-8E6839BA86BA}"/>
    <cellStyle name="Total 3 7 6 2 3" xfId="25917" xr:uid="{C1025057-77B6-45DA-8370-EE6381F7EA7B}"/>
    <cellStyle name="Total 3 7 6 3" xfId="14223" xr:uid="{5AA906E1-5796-493F-83B9-0BD35763C70F}"/>
    <cellStyle name="Total 3 7 6 3 2" xfId="23670" xr:uid="{06752343-397E-445C-9C31-A6B3BBAB58B8}"/>
    <cellStyle name="Total 3 7 6 4" xfId="17964" xr:uid="{E390214F-289A-44D5-A535-2A5E22DDCA75}"/>
    <cellStyle name="Total 3 7 7" xfId="8745" xr:uid="{0AB4F295-189F-4DD2-B819-4952E5236939}"/>
    <cellStyle name="Total 3 7 7 2" xfId="12264" xr:uid="{B2DF3B10-7D04-4F64-852B-54F26CC50835}"/>
    <cellStyle name="Total 3 7 7 2 2" xfId="21711" xr:uid="{83842A91-4645-4641-A703-BC24E0CABF91}"/>
    <cellStyle name="Total 3 7 7 2 3" xfId="26105" xr:uid="{56668D4D-EDE1-46BD-8295-194D4514E5C5}"/>
    <cellStyle name="Total 3 7 7 3" xfId="14448" xr:uid="{020A5CE0-8012-434C-B92E-17449F7FC225}"/>
    <cellStyle name="Total 3 7 7 3 2" xfId="23895" xr:uid="{C6AF976B-7276-4A69-BE82-D349F178EE46}"/>
    <cellStyle name="Total 3 7 7 4" xfId="18190" xr:uid="{F3737DE2-9775-4B6D-A6EB-31DFDECED596}"/>
    <cellStyle name="Total 3 7 8" xfId="9112" xr:uid="{1F1DFA92-752F-4352-ACD1-98793456BE6F}"/>
    <cellStyle name="Total 3 7 8 2" xfId="14813" xr:uid="{582D9798-8D0C-4B0E-8FA8-B908A329D093}"/>
    <cellStyle name="Total 3 7 8 2 2" xfId="24260" xr:uid="{58FEAC34-39F0-4A3C-954F-146826A67AE6}"/>
    <cellStyle name="Total 3 7 8 3" xfId="18557" xr:uid="{7EAC100C-883C-498B-803B-5138B7D4DD44}"/>
    <cellStyle name="Total 3 7 9" xfId="27209" xr:uid="{905EA2D1-8E7A-4BF5-A1A8-3961E1D09899}"/>
    <cellStyle name="Total 3 8" xfId="1916" xr:uid="{45AD7C65-6C3F-4670-BCDD-CFC4465CC1D8}"/>
    <cellStyle name="Total 3 8 10" xfId="27487" xr:uid="{28720ADB-19F9-4F04-A00C-22C0BC673A1D}"/>
    <cellStyle name="Total 3 8 2" xfId="6030" xr:uid="{21F79509-AFB8-4C3F-B1AA-9D18CD2509F6}"/>
    <cellStyle name="Total 3 8 2 2" xfId="6698" xr:uid="{FDD35EF7-E066-493C-A1D0-E0F9A8D0BE15}"/>
    <cellStyle name="Total 3 8 2 2 2" xfId="10428" xr:uid="{127C2BFD-F811-40BB-9E6B-55A113D0B2AA}"/>
    <cellStyle name="Total 3 8 2 2 2 2" xfId="19874" xr:uid="{D3BB8189-29D4-43DA-9E9A-81F32ACF85B7}"/>
    <cellStyle name="Total 3 8 2 2 3" xfId="16145" xr:uid="{EA79F89F-FAEF-4473-8E69-FD763CAD2D6C}"/>
    <cellStyle name="Total 3 8 2 3" xfId="9759" xr:uid="{01902A0F-74CA-49AD-B023-AD0797EACE56}"/>
    <cellStyle name="Total 3 8 2 3 2" xfId="19204" xr:uid="{7E68CB96-A638-4B3B-B312-E1A4BCE43A10}"/>
    <cellStyle name="Total 3 8 2 4" xfId="15475" xr:uid="{ADC84819-9C14-4067-AA04-943110B6BAD7}"/>
    <cellStyle name="Total 3 8 2 5" xfId="28208" xr:uid="{51B00679-84EB-4CDB-8CB6-8CF6DC92E12A}"/>
    <cellStyle name="Total 3 8 2 6" xfId="26786" xr:uid="{D9079BA9-AC00-493E-BCC8-BE73CB2611E6}"/>
    <cellStyle name="Total 3 8 2 7" xfId="26925" xr:uid="{7DF34735-4759-4525-8285-54B1AAAE4485}"/>
    <cellStyle name="Total 3 8 2 8" xfId="28742" xr:uid="{8AE2B81B-22AC-4A23-A9FF-7FCFF8EFCB5C}"/>
    <cellStyle name="Total 3 8 3" xfId="7352" xr:uid="{E762CB6D-3B5A-4383-8A9A-DCEFF35FC546}"/>
    <cellStyle name="Total 3 8 3 2" xfId="11081" xr:uid="{E6169C7D-2072-430F-B461-BF347EFFB6A7}"/>
    <cellStyle name="Total 3 8 3 2 2" xfId="20528" xr:uid="{62D2060F-CFE2-4270-AAB2-5950947553E5}"/>
    <cellStyle name="Total 3 8 3 2 3" xfId="24952" xr:uid="{184E97E4-82C2-4A88-BD37-C9A3FF1559F8}"/>
    <cellStyle name="Total 3 8 3 3" xfId="13087" xr:uid="{2D6FAB03-0ACA-4DD6-B9A9-1F416E20575F}"/>
    <cellStyle name="Total 3 8 3 3 2" xfId="22534" xr:uid="{28277D5A-4741-4AD3-A5B9-1A96CFB7CAFC}"/>
    <cellStyle name="Total 3 8 3 4" xfId="16799" xr:uid="{D2189045-C107-4378-9C4B-8E5D9AA64D27}"/>
    <cellStyle name="Total 3 8 4" xfId="8546" xr:uid="{389D8A7E-EE41-44B6-B49C-A370ECC90C69}"/>
    <cellStyle name="Total 3 8 4 2" xfId="12097" xr:uid="{8CFBE718-0E06-4DB8-BFAB-79FE93465861}"/>
    <cellStyle name="Total 3 8 4 2 2" xfId="21544" xr:uid="{95D87D0D-F16F-4316-93EA-DEE7A10603CB}"/>
    <cellStyle name="Total 3 8 4 2 3" xfId="25938" xr:uid="{F5266C15-C565-4074-B367-1C0E0024023D}"/>
    <cellStyle name="Total 3 8 4 3" xfId="14249" xr:uid="{6EFEB7A9-48D5-4684-BF54-1DA94F8C42FF}"/>
    <cellStyle name="Total 3 8 4 3 2" xfId="23696" xr:uid="{323DEC8B-1550-4C36-8707-93CEA94917D2}"/>
    <cellStyle name="Total 3 8 4 4" xfId="17991" xr:uid="{87BFECA5-ECAA-47C6-B8A9-933F2B3116C3}"/>
    <cellStyle name="Total 3 8 5" xfId="7794" xr:uid="{ABCA12FB-5BDC-4F38-96D0-28BE224E581C}"/>
    <cellStyle name="Total 3 8 5 2" xfId="11468" xr:uid="{DD2E5ED5-8D76-4DD0-816B-A24B334E689C}"/>
    <cellStyle name="Total 3 8 5 2 2" xfId="20915" xr:uid="{ED7AC8CE-1587-416A-B190-89D3A8B2261B}"/>
    <cellStyle name="Total 3 8 5 2 3" xfId="25334" xr:uid="{34A2DB56-6853-4BA2-B548-760EC4E6C371}"/>
    <cellStyle name="Total 3 8 5 3" xfId="13522" xr:uid="{29388FB7-12A4-41F6-A128-9C0D416A66EB}"/>
    <cellStyle name="Total 3 8 5 3 2" xfId="22969" xr:uid="{C838EC82-821E-4840-98FF-FC3DFF8BF935}"/>
    <cellStyle name="Total 3 8 5 4" xfId="17239" xr:uid="{BC72AC1C-774B-4FA0-B85A-859A758091B8}"/>
    <cellStyle name="Total 3 8 6" xfId="8456" xr:uid="{E6584AB2-F681-4EAD-9FCA-552D3FEFFE3C}"/>
    <cellStyle name="Total 3 8 6 2" xfId="12023" xr:uid="{400E05BD-4812-40E8-A0E2-DCCE37E34E1F}"/>
    <cellStyle name="Total 3 8 6 2 2" xfId="21470" xr:uid="{91FF4FC8-5908-4A91-8C41-1A6DF1C706E6}"/>
    <cellStyle name="Total 3 8 6 2 3" xfId="25865" xr:uid="{D8F0273E-DC3F-49D6-A25B-0AC361ACC8D2}"/>
    <cellStyle name="Total 3 8 6 3" xfId="14160" xr:uid="{5EC40844-2295-4A17-BB49-F95C186EB738}"/>
    <cellStyle name="Total 3 8 6 3 2" xfId="23607" xr:uid="{C43ABB70-2524-49BF-BA9D-3B5127C5C55F}"/>
    <cellStyle name="Total 3 8 6 4" xfId="17901" xr:uid="{EAFC19EC-8FD4-4CD6-87B6-4EEFDADD574E}"/>
    <cellStyle name="Total 3 8 7" xfId="8377" xr:uid="{00E1CE89-5D87-489B-AEAD-4D7DA2429702}"/>
    <cellStyle name="Total 3 8 7 2" xfId="11961" xr:uid="{DCF3EAFB-3878-452E-9962-4EBD7ED1CF27}"/>
    <cellStyle name="Total 3 8 7 2 2" xfId="21408" xr:uid="{F25451C6-23FE-4772-A7BA-607E844B22AE}"/>
    <cellStyle name="Total 3 8 7 2 3" xfId="25821" xr:uid="{77EF9EA7-EDA6-48E0-8762-EE99B46B3477}"/>
    <cellStyle name="Total 3 8 7 3" xfId="14099" xr:uid="{75346F51-89B0-4E4A-BCAF-34956879E92D}"/>
    <cellStyle name="Total 3 8 7 3 2" xfId="23546" xr:uid="{4C4AE2AD-FD95-4BAD-B364-7CA30E56AE34}"/>
    <cellStyle name="Total 3 8 7 4" xfId="17822" xr:uid="{55DCB541-ECAA-4BEE-AB91-0EB9F6416015}"/>
    <cellStyle name="Total 3 8 8" xfId="8490" xr:uid="{7614CAF9-30F3-4E5E-BA88-22407D608782}"/>
    <cellStyle name="Total 3 8 8 2" xfId="14194" xr:uid="{83EE3306-BD4F-47E9-9E11-EE641F9B6620}"/>
    <cellStyle name="Total 3 8 8 2 2" xfId="23641" xr:uid="{0818B466-BDC4-4CBE-9840-6E08D0B6F9AA}"/>
    <cellStyle name="Total 3 8 8 3" xfId="17935" xr:uid="{8ECFCCC9-255E-4FC2-82B9-3BF7E76149E0}"/>
    <cellStyle name="Total 3 8 9" xfId="27210" xr:uid="{D2E9050F-C486-482E-91DC-02E87BDE66AD}"/>
    <cellStyle name="Total 3 9" xfId="1917" xr:uid="{D2EA9754-60E1-4E2A-A99F-DFE751116844}"/>
    <cellStyle name="Total 3 9 10" xfId="27005" xr:uid="{D0852F50-3575-480A-95BF-9AB808386FF2}"/>
    <cellStyle name="Total 3 9 2" xfId="6031" xr:uid="{1DD05D54-91EC-4F53-9FD0-2E87BDB78D04}"/>
    <cellStyle name="Total 3 9 2 2" xfId="6699" xr:uid="{4A067FE1-F38A-48E5-A2AA-424D4E5A8E16}"/>
    <cellStyle name="Total 3 9 2 2 2" xfId="10429" xr:uid="{BFD36BC1-AD79-47A5-9A6C-2DE200B10D7D}"/>
    <cellStyle name="Total 3 9 2 2 2 2" xfId="19875" xr:uid="{C6F99058-B3A3-48D8-8939-EAFFB1F41125}"/>
    <cellStyle name="Total 3 9 2 2 3" xfId="16146" xr:uid="{87240B38-BE47-4BAC-85AE-B5377FCEE78A}"/>
    <cellStyle name="Total 3 9 2 3" xfId="9760" xr:uid="{A073D311-0880-4312-B940-642D77976156}"/>
    <cellStyle name="Total 3 9 2 3 2" xfId="19205" xr:uid="{8C92B027-04E3-4719-AFD6-2837FF2335FE}"/>
    <cellStyle name="Total 3 9 2 4" xfId="15476" xr:uid="{5E03D25D-AD8E-4501-B77A-10E0C5866969}"/>
    <cellStyle name="Total 3 9 2 5" xfId="28209" xr:uid="{004C22EF-08AD-47B4-A14C-7C73BD5332E5}"/>
    <cellStyle name="Total 3 9 2 6" xfId="27317" xr:uid="{E2BAD34F-2BB5-4865-87A4-17C52CC50972}"/>
    <cellStyle name="Total 3 9 2 7" xfId="27922" xr:uid="{EAFD4098-EDCE-41BC-9C77-74BE273833C0}"/>
    <cellStyle name="Total 3 9 2 8" xfId="28743" xr:uid="{63EC8BB8-4B85-4A9C-B361-BAE23A6AB579}"/>
    <cellStyle name="Total 3 9 3" xfId="7223" xr:uid="{EC017495-B0E8-47F5-B6A1-3386D8956DD1}"/>
    <cellStyle name="Total 3 9 3 2" xfId="10952" xr:uid="{F4525B2B-E2A0-4FC1-A98D-DF0A26058810}"/>
    <cellStyle name="Total 3 9 3 2 2" xfId="20399" xr:uid="{7288A63A-C3E3-400F-85BA-FE7724558AA7}"/>
    <cellStyle name="Total 3 9 3 2 3" xfId="24823" xr:uid="{286A16A4-9F42-4B42-92BB-C15DEE9B1670}"/>
    <cellStyle name="Total 3 9 3 3" xfId="12958" xr:uid="{549A9DEE-4D55-4564-B03A-8911893BA141}"/>
    <cellStyle name="Total 3 9 3 3 2" xfId="22405" xr:uid="{21099845-637C-4746-AC3E-738D1C581B84}"/>
    <cellStyle name="Total 3 9 3 4" xfId="16670" xr:uid="{39332D9C-CF3F-43AE-94BB-B00ABC3C1B06}"/>
    <cellStyle name="Total 3 9 4" xfId="7944" xr:uid="{DD83E1AF-CB40-4336-BDAD-BD219173068B}"/>
    <cellStyle name="Total 3 9 4 2" xfId="11596" xr:uid="{16C28B53-ECAB-4AA9-9286-EF53551DECF3}"/>
    <cellStyle name="Total 3 9 4 2 2" xfId="21043" xr:uid="{E76E0001-2955-4338-B5A1-06E8CBC4BAE6}"/>
    <cellStyle name="Total 3 9 4 2 3" xfId="25461" xr:uid="{EC5B4411-B346-4ABD-B46F-B3030A1897E4}"/>
    <cellStyle name="Total 3 9 4 3" xfId="13671" xr:uid="{9B9FC123-D088-4753-A538-8277086411F4}"/>
    <cellStyle name="Total 3 9 4 3 2" xfId="23118" xr:uid="{6032092A-4FC6-48CA-B161-F42F08C1CCC4}"/>
    <cellStyle name="Total 3 9 4 4" xfId="17389" xr:uid="{E197EFFD-7567-46D1-A5C7-B0107A26AB10}"/>
    <cellStyle name="Total 3 9 5" xfId="9079" xr:uid="{BBE5C845-856F-48D8-B882-EFDDB7DB933C}"/>
    <cellStyle name="Total 3 9 5 2" xfId="12561" xr:uid="{B254477B-97BB-4016-B5A5-18660DDE2E2F}"/>
    <cellStyle name="Total 3 9 5 2 2" xfId="22008" xr:uid="{2FE5E2E9-90D3-4DD3-9791-C62ECCE1F9A5}"/>
    <cellStyle name="Total 3 9 5 2 3" xfId="26400" xr:uid="{29D5C797-E280-4330-9346-97079863B7B1}"/>
    <cellStyle name="Total 3 9 5 3" xfId="14780" xr:uid="{B2E89C1E-5E56-4637-BBB9-F375D7D61AD0}"/>
    <cellStyle name="Total 3 9 5 3 2" xfId="24227" xr:uid="{F4AFC3F4-F10E-4D32-8F43-E88FA9E07BB9}"/>
    <cellStyle name="Total 3 9 5 4" xfId="18524" xr:uid="{3B4E1D3B-B716-47F9-82DB-6A39DFDC7872}"/>
    <cellStyle name="Total 3 9 6" xfId="8596" xr:uid="{2930D1BE-8CF1-4C53-8DF0-1B00D184FD08}"/>
    <cellStyle name="Total 3 9 6 2" xfId="12145" xr:uid="{DEF05D59-4E25-41C9-A082-933AE05390BB}"/>
    <cellStyle name="Total 3 9 6 2 2" xfId="21592" xr:uid="{13E0ED0C-1345-421F-AE0D-A6E774010CA9}"/>
    <cellStyle name="Total 3 9 6 2 3" xfId="25986" xr:uid="{6A8BC35C-59F7-485A-A77E-CE02BC11FE75}"/>
    <cellStyle name="Total 3 9 6 3" xfId="14299" xr:uid="{E23B0473-A6F5-443C-9A24-9C655C987D9A}"/>
    <cellStyle name="Total 3 9 6 3 2" xfId="23746" xr:uid="{0D0CD3A1-DBCB-4B6F-A437-77439BD41239}"/>
    <cellStyle name="Total 3 9 6 4" xfId="18041" xr:uid="{2DF29A57-0160-429D-8BD1-90A6A703CD53}"/>
    <cellStyle name="Total 3 9 7" xfId="9228" xr:uid="{A70A21D5-D893-468A-ABA7-14586F3BAD43}"/>
    <cellStyle name="Total 3 9 7 2" xfId="12683" xr:uid="{5507E787-0B1A-426E-853E-4F58514C3D77}"/>
    <cellStyle name="Total 3 9 7 2 2" xfId="22130" xr:uid="{412BEADF-BBE4-4BC3-A9DE-0EB7D1226B09}"/>
    <cellStyle name="Total 3 9 7 2 3" xfId="26520" xr:uid="{34B50408-CB22-4185-B412-333B0ADBC7E5}"/>
    <cellStyle name="Total 3 9 7 3" xfId="14927" xr:uid="{FA2862CC-B75B-4C77-8E1B-C4625450BD48}"/>
    <cellStyle name="Total 3 9 7 3 2" xfId="24374" xr:uid="{E836987A-6FF8-4AE9-B596-7739CBE3DEDD}"/>
    <cellStyle name="Total 3 9 7 4" xfId="18673" xr:uid="{091F3876-27F8-4126-8092-B2CDE8406BE2}"/>
    <cellStyle name="Total 3 9 8" xfId="8472" xr:uid="{2BD399F8-58A1-453E-A37E-8C9FCB713D5D}"/>
    <cellStyle name="Total 3 9 8 2" xfId="14176" xr:uid="{99A17274-7576-44EB-84F1-EE8A31C1E7A9}"/>
    <cellStyle name="Total 3 9 8 2 2" xfId="23623" xr:uid="{A4F2DCE7-034E-42FA-BF40-0D74FFF73BE4}"/>
    <cellStyle name="Total 3 9 8 3" xfId="17917" xr:uid="{CC4CA61A-BA91-47B8-8F69-4D0FD72F9A2F}"/>
    <cellStyle name="Total 3 9 9" xfId="27211" xr:uid="{F80EDE12-E297-43F0-9F54-E2B27B4F618F}"/>
    <cellStyle name="Total 30" xfId="5746" xr:uid="{D3CE48AF-613A-4F32-85C0-48D2BE1412D2}"/>
    <cellStyle name="Total 31" xfId="1886" xr:uid="{B916DF7B-404F-4CA0-8908-3C236A3B0D0B}"/>
    <cellStyle name="Total 31 10" xfId="27499" xr:uid="{7D82D2CA-5B91-4F61-BD99-9EFE57E51294}"/>
    <cellStyle name="Total 31 2" xfId="6000" xr:uid="{BAEFC8ED-B09B-41A5-9129-8F5BE4F85882}"/>
    <cellStyle name="Total 31 2 2" xfId="6668" xr:uid="{62D798AD-B01C-4C88-8C00-3D9E5B273DAE}"/>
    <cellStyle name="Total 31 2 2 2" xfId="10398" xr:uid="{6CE9FB46-8760-4370-9CF9-DBE3D17E00F5}"/>
    <cellStyle name="Total 31 2 2 2 2" xfId="19844" xr:uid="{F4A7B20D-8F15-4AAB-940E-5FE68C66CFB4}"/>
    <cellStyle name="Total 31 2 2 3" xfId="16115" xr:uid="{46A9D12D-7D8A-424F-8811-D225AC47C6A9}"/>
    <cellStyle name="Total 31 2 3" xfId="9729" xr:uid="{46CFAB80-0DD0-41A2-A224-FDF8773316DD}"/>
    <cellStyle name="Total 31 2 3 2" xfId="19174" xr:uid="{805DE9DA-B72E-4C17-A6E9-F27B4B5587AF}"/>
    <cellStyle name="Total 31 2 4" xfId="15445" xr:uid="{0090EE2A-9AF9-42ED-AA49-7C2D12D0713D}"/>
    <cellStyle name="Total 31 2 5" xfId="28178" xr:uid="{9D44D510-C8EE-40FC-A771-375C230F0E4F}"/>
    <cellStyle name="Total 31 2 6" xfId="27226" xr:uid="{4B70DE1E-7241-44C1-BE12-5D080E51C360}"/>
    <cellStyle name="Total 31 2 7" xfId="27372" xr:uid="{58571C43-4063-4C2C-A4EC-6449FF52197E}"/>
    <cellStyle name="Total 31 2 8" xfId="28712" xr:uid="{5CCE692C-2F3B-4387-98A0-017FA7B7234F}"/>
    <cellStyle name="Total 31 3" xfId="7365" xr:uid="{2C20F0D3-31BB-4594-AD9C-BC8D97D187E4}"/>
    <cellStyle name="Total 31 3 2" xfId="11094" xr:uid="{E7EE0003-3983-43F7-A04F-94D016A99933}"/>
    <cellStyle name="Total 31 3 2 2" xfId="20541" xr:uid="{3F7C39B4-1A83-402C-8319-4864CC8A7A8C}"/>
    <cellStyle name="Total 31 3 2 3" xfId="24965" xr:uid="{66657AAF-00EF-4D8E-93F3-41BC61DE5C36}"/>
    <cellStyle name="Total 31 3 3" xfId="13100" xr:uid="{4E44FFF6-3C5A-4B7C-BDAB-0AFCC2ADE090}"/>
    <cellStyle name="Total 31 3 3 2" xfId="22547" xr:uid="{A74323A0-270F-462D-9D2E-9CF0F5027DEB}"/>
    <cellStyle name="Total 31 3 4" xfId="16812" xr:uid="{DEE62C5B-0B00-4860-80B6-077D72F7CC52}"/>
    <cellStyle name="Total 31 4" xfId="7956" xr:uid="{C1E75676-C045-4917-A761-134B49F1C350}"/>
    <cellStyle name="Total 31 4 2" xfId="11608" xr:uid="{B204675A-E300-4D82-9CF8-356F5FA2CEC0}"/>
    <cellStyle name="Total 31 4 2 2" xfId="21055" xr:uid="{072F6802-C6A5-4F63-ABE8-1162C5FF311C}"/>
    <cellStyle name="Total 31 4 2 3" xfId="25473" xr:uid="{69DCE8DC-F73B-4E09-9799-45712B6C65BF}"/>
    <cellStyle name="Total 31 4 3" xfId="13683" xr:uid="{95EFFF57-019E-4DBB-92AB-12DCBC513F00}"/>
    <cellStyle name="Total 31 4 3 2" xfId="23130" xr:uid="{AE925D17-8228-4EE4-8E2B-699493FA8B43}"/>
    <cellStyle name="Total 31 4 4" xfId="17401" xr:uid="{09E69CD6-693D-4685-A0E1-2FD24746CB13}"/>
    <cellStyle name="Total 31 5" xfId="8338" xr:uid="{DEC26C08-8A6A-407B-9F4C-D576D493E4B4}"/>
    <cellStyle name="Total 31 5 2" xfId="11935" xr:uid="{9BBF1E84-CE8E-49A3-8595-785355725B38}"/>
    <cellStyle name="Total 31 5 2 2" xfId="21382" xr:uid="{567DDC7B-CFF3-4FE2-9F6F-AA4312F501A5}"/>
    <cellStyle name="Total 31 5 2 3" xfId="25796" xr:uid="{243CB811-2BEC-44C1-96D4-01B801921E78}"/>
    <cellStyle name="Total 31 5 3" xfId="14061" xr:uid="{344E854A-1F52-4C9A-A202-045949115785}"/>
    <cellStyle name="Total 31 5 3 2" xfId="23508" xr:uid="{812617D5-BA37-4DC0-8585-74346A3A2AE7}"/>
    <cellStyle name="Total 31 5 4" xfId="17783" xr:uid="{E3670591-3A88-45CA-9504-9BE8CB18D8B3}"/>
    <cellStyle name="Total 31 6" xfId="9129" xr:uid="{844B90FA-9D80-4CA2-92E7-5872570DF59A}"/>
    <cellStyle name="Total 31 6 2" xfId="12600" xr:uid="{86F9F1DE-345E-437B-A15A-246AED5B73C5}"/>
    <cellStyle name="Total 31 6 2 2" xfId="22047" xr:uid="{1E944E60-FF80-45AF-B6FE-5088192820E0}"/>
    <cellStyle name="Total 31 6 2 3" xfId="26438" xr:uid="{32AE37B3-C10F-4BB8-AC0C-E53C5BA4AEEF}"/>
    <cellStyle name="Total 31 6 3" xfId="14829" xr:uid="{A5E31BCC-23E7-472E-84C5-FE325DA3FB0C}"/>
    <cellStyle name="Total 31 6 3 2" xfId="24276" xr:uid="{609DE770-C9E0-4222-8529-E7514D4AC217}"/>
    <cellStyle name="Total 31 6 4" xfId="18574" xr:uid="{065CCBF1-1E8C-4356-A658-56729502C066}"/>
    <cellStyle name="Total 31 7" xfId="8530" xr:uid="{3C5C0D9E-1708-4CFB-A80E-D113CB2D7CD8}"/>
    <cellStyle name="Total 31 7 2" xfId="12085" xr:uid="{9E52CD98-A1A4-473E-A399-C7EF0091839D}"/>
    <cellStyle name="Total 31 7 2 2" xfId="21532" xr:uid="{B74E2C3D-26A3-42B5-99AC-32E293C119AA}"/>
    <cellStyle name="Total 31 7 2 3" xfId="25927" xr:uid="{F26F9346-601F-4580-A970-BFB79593C57D}"/>
    <cellStyle name="Total 31 7 3" xfId="14234" xr:uid="{31C0996F-BEA7-4FC0-97BD-DAB072D5B267}"/>
    <cellStyle name="Total 31 7 3 2" xfId="23681" xr:uid="{18847934-A1B2-41C1-A9C9-760374F8BAAE}"/>
    <cellStyle name="Total 31 7 4" xfId="17975" xr:uid="{CF3C5558-621B-4905-A26D-CA214EE2747F}"/>
    <cellStyle name="Total 31 8" xfId="9410" xr:uid="{BD0BDEE8-4813-43E5-9C60-90AA9D2D7E9B}"/>
    <cellStyle name="Total 31 8 2" xfId="15109" xr:uid="{9A0A2A77-E2D0-48F0-90DB-1E1B56D455B1}"/>
    <cellStyle name="Total 31 8 2 2" xfId="24556" xr:uid="{70F4E41B-09FB-4112-A5A2-F6CE44E6DEDD}"/>
    <cellStyle name="Total 31 8 3" xfId="18855" xr:uid="{D4642746-3216-4236-A36A-F5480C8BEBAA}"/>
    <cellStyle name="Total 31 9" xfId="27180" xr:uid="{B8FDBF54-34A0-4B43-A6C2-EBBB7F087337}"/>
    <cellStyle name="Total 32" xfId="5790" xr:uid="{0C520660-20D3-41FF-BA12-5F438C108B4F}"/>
    <cellStyle name="Total 33" xfId="29009" xr:uid="{749E90BB-02C1-41B2-A87A-D6C6DD301D0B}"/>
    <cellStyle name="Total 34" xfId="123" xr:uid="{6F2A90B1-E043-47F6-915F-9FD503495F0B}"/>
    <cellStyle name="Total 4" xfId="1918" xr:uid="{9BA0C656-5E8D-4D9D-8CC7-99F64CC21E65}"/>
    <cellStyle name="Total 4 10" xfId="8957" xr:uid="{60B791BA-1416-4776-BAC5-4DE5F23D7A6B}"/>
    <cellStyle name="Total 4 10 2" xfId="14658" xr:uid="{DA391772-F1AF-421C-91AE-90C505DCC489}"/>
    <cellStyle name="Total 4 10 2 2" xfId="24105" xr:uid="{28C05BEF-E663-4B17-AC8E-2B5CF60B7A2B}"/>
    <cellStyle name="Total 4 10 3" xfId="18402" xr:uid="{96FDB0FD-7797-4C55-9ABB-0D657CFAD2F5}"/>
    <cellStyle name="Total 4 11" xfId="27212" xr:uid="{66ADD04F-0B28-48C8-8493-D286CFDAC854}"/>
    <cellStyle name="Total 4 12" xfId="27836" xr:uid="{3D7D4EBC-6574-4422-B0EF-08A197D13AF4}"/>
    <cellStyle name="Total 4 2" xfId="4344" xr:uid="{405EBF4E-0282-4E8A-9758-31CEA9B1966E}"/>
    <cellStyle name="Total 4 2 10" xfId="27796" xr:uid="{14A8C17B-1D4E-4DAD-A21E-D367725A98DF}"/>
    <cellStyle name="Total 4 2 2" xfId="6342" xr:uid="{32EC5524-4584-4D2D-A95F-1889687757D8}"/>
    <cellStyle name="Total 4 2 2 2" xfId="7010" xr:uid="{7E6DFE13-D1E1-445D-AAF0-D33BB0CC1217}"/>
    <cellStyle name="Total 4 2 2 2 2" xfId="10740" xr:uid="{F0F09FB7-A6C1-4096-8103-F249B5C9B7EC}"/>
    <cellStyle name="Total 4 2 2 2 2 2" xfId="20187" xr:uid="{14E3B45B-D460-4E32-834D-89A41DAC43D4}"/>
    <cellStyle name="Total 4 2 2 2 3" xfId="16458" xr:uid="{FDD43839-8F07-4C03-AEC9-0D9373279FAF}"/>
    <cellStyle name="Total 4 2 2 3" xfId="10071" xr:uid="{0ECE65E8-F94A-4481-9928-B05774DA72C2}"/>
    <cellStyle name="Total 4 2 2 3 2" xfId="19517" xr:uid="{F85993C0-BE67-43B1-A931-25EA7CC79CD7}"/>
    <cellStyle name="Total 4 2 2 4" xfId="15788" xr:uid="{D69625C9-87AF-4D0F-86C4-7184481FBDDD}"/>
    <cellStyle name="Total 4 2 2 5" xfId="28350" xr:uid="{42C94A7A-CC00-41B8-81CC-238257864123}"/>
    <cellStyle name="Total 4 2 2 6" xfId="28514" xr:uid="{8991360E-3D7D-4194-BCD7-1123CA690501}"/>
    <cellStyle name="Total 4 2 2 7" xfId="27400" xr:uid="{A84EF916-31E5-4485-9BED-89F3E2C0BC1B}"/>
    <cellStyle name="Total 4 2 2 8" xfId="28858" xr:uid="{ED68318A-572E-4A1D-956A-5E4EFA032384}"/>
    <cellStyle name="Total 4 2 3" xfId="7174" xr:uid="{FE80E5AD-781D-4A3E-847C-6F7402CAB996}"/>
    <cellStyle name="Total 4 2 3 2" xfId="10903" xr:uid="{D5FDD98B-A075-4FAB-9F31-B021A1077149}"/>
    <cellStyle name="Total 4 2 3 2 2" xfId="20350" xr:uid="{F4055E4F-86D8-4D32-AB6A-9F3423FAE913}"/>
    <cellStyle name="Total 4 2 3 2 3" xfId="24774" xr:uid="{98F12F5D-CF8B-4BBD-BB14-6A5313382D33}"/>
    <cellStyle name="Total 4 2 3 3" xfId="12909" xr:uid="{A84DBB8E-75E2-433B-BAFD-D7FD0B22DC65}"/>
    <cellStyle name="Total 4 2 3 3 2" xfId="22356" xr:uid="{34DF0E8F-C584-4179-B144-AB145FE05A51}"/>
    <cellStyle name="Total 4 2 3 4" xfId="16621" xr:uid="{13F19DC5-E72B-4770-AC02-7711DCBA63B7}"/>
    <cellStyle name="Total 4 2 4" xfId="8225" xr:uid="{3CA81E31-B280-4161-9997-195813089A00}"/>
    <cellStyle name="Total 4 2 4 2" xfId="11833" xr:uid="{A45E59FF-0508-4250-A6DD-1301FAADCE28}"/>
    <cellStyle name="Total 4 2 4 2 2" xfId="21280" xr:uid="{4A37AFA5-7CFF-4395-B7A8-5A763B66F00F}"/>
    <cellStyle name="Total 4 2 4 2 3" xfId="25694" xr:uid="{3A7DE861-B107-4B1A-A2BB-E3AFA8F24821}"/>
    <cellStyle name="Total 4 2 4 3" xfId="13948" xr:uid="{4D046A6D-2F93-4733-A48D-04A681D8724C}"/>
    <cellStyle name="Total 4 2 4 3 2" xfId="23395" xr:uid="{DFAE7A1F-463B-4D23-9540-40052EC78D32}"/>
    <cellStyle name="Total 4 2 4 4" xfId="17670" xr:uid="{73988462-20BC-4AFC-B16C-7D1A7811B0F1}"/>
    <cellStyle name="Total 4 2 5" xfId="7912" xr:uid="{4308652C-B406-4BD7-9107-525DB8B94201}"/>
    <cellStyle name="Total 4 2 5 2" xfId="11572" xr:uid="{89E09ACA-BDD7-49D1-9AD8-54C6A50E43EC}"/>
    <cellStyle name="Total 4 2 5 2 2" xfId="21019" xr:uid="{8764AF6F-ED4E-45E1-B1F4-D3E638908E4D}"/>
    <cellStyle name="Total 4 2 5 2 3" xfId="25437" xr:uid="{60742C07-385A-4AD5-A56F-AAA667011268}"/>
    <cellStyle name="Total 4 2 5 3" xfId="13639" xr:uid="{D0834466-F899-4FC8-8E26-080F0AEB9E77}"/>
    <cellStyle name="Total 4 2 5 3 2" xfId="23086" xr:uid="{1C00B7D2-CCF1-4365-A130-0830EF98679D}"/>
    <cellStyle name="Total 4 2 5 4" xfId="17357" xr:uid="{32EFE9EC-3ED5-4A90-8407-BA4667D7907D}"/>
    <cellStyle name="Total 4 2 6" xfId="7823" xr:uid="{A1C4903B-6C40-4173-B4DD-B89F1383D0AD}"/>
    <cellStyle name="Total 4 2 6 2" xfId="11489" xr:uid="{EF639B92-1E2F-441F-B890-2653851D71E4}"/>
    <cellStyle name="Total 4 2 6 2 2" xfId="20936" xr:uid="{64DE4EAE-4302-40CE-986A-48FE126285AE}"/>
    <cellStyle name="Total 4 2 6 2 3" xfId="25355" xr:uid="{CB23528B-3342-40B8-964D-26178B62EA91}"/>
    <cellStyle name="Total 4 2 6 3" xfId="13551" xr:uid="{EDF7F291-40A3-4513-8F1D-C031F95AE174}"/>
    <cellStyle name="Total 4 2 6 3 2" xfId="22998" xr:uid="{68AC5C65-5858-40BF-8B99-B803858112F4}"/>
    <cellStyle name="Total 4 2 6 4" xfId="17268" xr:uid="{4ADE5EBC-DD39-458F-B5EC-70D95CF436BF}"/>
    <cellStyle name="Total 4 2 7" xfId="8718" xr:uid="{E8E27733-0168-40E4-8A52-E3C747C4C200}"/>
    <cellStyle name="Total 4 2 7 2" xfId="12245" xr:uid="{5F967C63-9C9C-42D1-88F8-6B18763CE8CA}"/>
    <cellStyle name="Total 4 2 7 2 2" xfId="21692" xr:uid="{C9C7E10A-AEDB-478F-B0BB-6EBF5FA339A2}"/>
    <cellStyle name="Total 4 2 7 2 3" xfId="26086" xr:uid="{FBC08C43-4F87-4792-A361-0469F53F7D28}"/>
    <cellStyle name="Total 4 2 7 3" xfId="14421" xr:uid="{BA1445D3-F5C1-4E93-9EA3-2161F177DFBF}"/>
    <cellStyle name="Total 4 2 7 3 2" xfId="23868" xr:uid="{67E609B8-3700-4E88-9274-75C0A8F668D1}"/>
    <cellStyle name="Total 4 2 7 4" xfId="18163" xr:uid="{529FB3F9-5573-4A00-B9BD-6EE6A59863FB}"/>
    <cellStyle name="Total 4 2 8" xfId="7667" xr:uid="{33CF5DFD-0983-4C97-A601-C990177025CA}"/>
    <cellStyle name="Total 4 2 8 2" xfId="13395" xr:uid="{C7C98865-D783-489E-919F-ED3ADFA6C5E9}"/>
    <cellStyle name="Total 4 2 8 2 2" xfId="22842" xr:uid="{B3ED298E-AB39-4023-B274-34B69668E5C4}"/>
    <cellStyle name="Total 4 2 8 3" xfId="17112" xr:uid="{B238198E-8409-4C2E-B10E-5D4DC740702E}"/>
    <cellStyle name="Total 4 2 9" xfId="27720" xr:uid="{601E0252-B1A8-4839-87BF-F0F1CD9390ED}"/>
    <cellStyle name="Total 4 3" xfId="4343" xr:uid="{8685C27B-D3A3-4E1B-9A56-C62C77830085}"/>
    <cellStyle name="Total 4 4" xfId="6032" xr:uid="{6189CFD5-9DB0-4AC5-92F1-348A8CD0F128}"/>
    <cellStyle name="Total 4 4 2" xfId="6700" xr:uid="{3C2F75A0-CBEF-48F8-9D14-B8B489BF86BA}"/>
    <cellStyle name="Total 4 4 2 2" xfId="10430" xr:uid="{3C12DAF0-601B-4A86-9FCF-C3BA80BC58B4}"/>
    <cellStyle name="Total 4 4 2 2 2" xfId="19876" xr:uid="{A52AD9F0-92BF-4A55-A2F6-095759C67FAA}"/>
    <cellStyle name="Total 4 4 2 3" xfId="16147" xr:uid="{318259F0-84C4-4E29-AB28-6065A922EE6F}"/>
    <cellStyle name="Total 4 4 3" xfId="9761" xr:uid="{DF9EAAFE-C0C0-479B-868D-D88654641379}"/>
    <cellStyle name="Total 4 4 3 2" xfId="19206" xr:uid="{B15F75AF-1FDD-48E5-BA2D-82B6DC0D80E9}"/>
    <cellStyle name="Total 4 4 4" xfId="15477" xr:uid="{CBB45530-222D-4085-A79C-F2F29FBF47EF}"/>
    <cellStyle name="Total 4 4 5" xfId="28210" xr:uid="{9F9CA9D0-0802-46CC-97C2-09F00B714219}"/>
    <cellStyle name="Total 4 4 6" xfId="27484" xr:uid="{189A2151-E2A2-4BDC-B82F-65EBB227E1EB}"/>
    <cellStyle name="Total 4 4 7" xfId="27774" xr:uid="{2CA5F06B-B878-4CBA-943B-5BA7B4A6FD1E}"/>
    <cellStyle name="Total 4 4 8" xfId="28744" xr:uid="{F20347B5-7159-4877-99BE-15FE21C9D065}"/>
    <cellStyle name="Total 4 5" xfId="7456" xr:uid="{AA9BB293-FB8A-4A51-9AC1-AA76D7726F34}"/>
    <cellStyle name="Total 4 5 2" xfId="11185" xr:uid="{18683848-7765-4B41-87D2-9CDCC29AD35E}"/>
    <cellStyle name="Total 4 5 2 2" xfId="20632" xr:uid="{0C79EDE7-45D4-4754-BB8D-79A160599000}"/>
    <cellStyle name="Total 4 5 2 3" xfId="25056" xr:uid="{AADEDD1B-8E13-45A4-9DCF-FFE4D4F4C9AB}"/>
    <cellStyle name="Total 4 5 3" xfId="13191" xr:uid="{F85882B3-C17F-49B0-BB96-17B4310D5639}"/>
    <cellStyle name="Total 4 5 3 2" xfId="22638" xr:uid="{7C98BED3-D4A9-4478-9730-5650FB724053}"/>
    <cellStyle name="Total 4 5 4" xfId="16903" xr:uid="{01CA2EEE-9669-41AD-AC88-A2AE075DEB32}"/>
    <cellStyle name="Total 4 6" xfId="8993" xr:uid="{96D0C2A6-2844-4225-90C9-18201BDA0A89}"/>
    <cellStyle name="Total 4 6 2" xfId="12475" xr:uid="{69FBA8DD-BCC2-41DC-8035-63D05FEAB110}"/>
    <cellStyle name="Total 4 6 2 2" xfId="21922" xr:uid="{6FE91B82-C188-4F60-90A2-F1165ADED968}"/>
    <cellStyle name="Total 4 6 2 3" xfId="26314" xr:uid="{ACDDE5DE-BADA-4D59-B98B-944F9C2C6691}"/>
    <cellStyle name="Total 4 6 3" xfId="14694" xr:uid="{6CDF1781-1AC8-4F59-AE48-88D0A2B2348B}"/>
    <cellStyle name="Total 4 6 3 2" xfId="24141" xr:uid="{BA6E35CF-9CA1-4910-B759-B87D162BA78F}"/>
    <cellStyle name="Total 4 6 4" xfId="18438" xr:uid="{75F3A76F-9154-466E-8213-D22D4A4CF510}"/>
    <cellStyle name="Total 4 7" xfId="8127" xr:uid="{0B3B75CA-FD64-47E8-973C-6BF05AE1EC1D}"/>
    <cellStyle name="Total 4 7 2" xfId="11757" xr:uid="{066EABD5-99D4-4928-83B9-31396D1F9831}"/>
    <cellStyle name="Total 4 7 2 2" xfId="21204" xr:uid="{7F3715F0-A5A3-431C-B7D1-8EA2DA96B30C}"/>
    <cellStyle name="Total 4 7 2 3" xfId="25620" xr:uid="{9FD4403D-B440-4C72-88F7-74E68BEC75AE}"/>
    <cellStyle name="Total 4 7 3" xfId="13852" xr:uid="{4384937E-2B85-4C5B-8766-A9ECAAF82DB9}"/>
    <cellStyle name="Total 4 7 3 2" xfId="23299" xr:uid="{EA883F70-D2CF-4DFC-BD44-F6ABF0CF221E}"/>
    <cellStyle name="Total 4 7 4" xfId="17572" xr:uid="{B8AD11F4-B9C9-465C-9D41-761B2337C03B}"/>
    <cellStyle name="Total 4 8" xfId="8180" xr:uid="{EABCB04C-CDB3-4586-BACB-8C5E8249F8C8}"/>
    <cellStyle name="Total 4 8 2" xfId="11799" xr:uid="{0A7F8076-3EA1-47DF-A617-F997E33688EC}"/>
    <cellStyle name="Total 4 8 2 2" xfId="21246" xr:uid="{372571BE-0638-401A-96DA-47BEA609135C}"/>
    <cellStyle name="Total 4 8 2 3" xfId="25660" xr:uid="{6F6347C1-B120-4F17-87B4-65140C86319C}"/>
    <cellStyle name="Total 4 8 3" xfId="13903" xr:uid="{40BC9E35-6433-40D9-AE4E-A58A2CBF669D}"/>
    <cellStyle name="Total 4 8 3 2" xfId="23350" xr:uid="{C903FDE5-3412-446E-9882-0FD7471EAABC}"/>
    <cellStyle name="Total 4 8 4" xfId="17625" xr:uid="{01516F2A-521B-4DD9-BEB6-F045B593CF61}"/>
    <cellStyle name="Total 4 9" xfId="7666" xr:uid="{B43C0A63-59F1-42DC-8EE3-C54A76FB43E2}"/>
    <cellStyle name="Total 4 9 2" xfId="11364" xr:uid="{55ED16B9-6EE5-4707-B308-19B266CE1006}"/>
    <cellStyle name="Total 4 9 2 2" xfId="20811" xr:uid="{2D0A8C9C-91F2-4AA2-B8BC-9254DD3204ED}"/>
    <cellStyle name="Total 4 9 2 3" xfId="25230" xr:uid="{C38B652A-F54C-40C4-AB0E-87DA248264CB}"/>
    <cellStyle name="Total 4 9 3" xfId="13394" xr:uid="{7CB43A34-761A-40A5-AB69-86CD81C6EA63}"/>
    <cellStyle name="Total 4 9 3 2" xfId="22841" xr:uid="{ABA5A1F6-76E6-4FCE-B4C2-1A1244FF178B}"/>
    <cellStyle name="Total 4 9 4" xfId="17111" xr:uid="{1DD7BE0E-6A9B-4A7D-9D85-F3E4081AE654}"/>
    <cellStyle name="Total 5" xfId="1919" xr:uid="{8494C46B-CC35-472A-AD3B-5B5D6F1B44F7}"/>
    <cellStyle name="Total 5 10" xfId="9407" xr:uid="{4A186CAE-E920-4628-ACF0-0B2884E3EA90}"/>
    <cellStyle name="Total 5 10 2" xfId="15106" xr:uid="{93281242-8BC6-4166-8EDC-A550542A2851}"/>
    <cellStyle name="Total 5 10 2 2" xfId="24553" xr:uid="{0D327F76-6FB7-4428-A62B-74B5640F3927}"/>
    <cellStyle name="Total 5 10 3" xfId="18852" xr:uid="{5858608B-8552-47D8-9468-7B2028FFDDE2}"/>
    <cellStyle name="Total 5 11" xfId="27213" xr:uid="{BB0B8EC0-2670-4EE6-92C5-91BC91C4A4F4}"/>
    <cellStyle name="Total 5 12" xfId="27486" xr:uid="{10C36AB3-3F7E-4438-8937-2F97AA72565D}"/>
    <cellStyle name="Total 5 2" xfId="4346" xr:uid="{C39E89BB-9384-4B6F-AE67-E96AE380B55B}"/>
    <cellStyle name="Total 5 2 10" xfId="26858" xr:uid="{7E3966A0-C18E-4509-8F72-AB9A7728D693}"/>
    <cellStyle name="Total 5 2 2" xfId="6343" xr:uid="{479F9E83-77B6-42D1-998C-A8420EEE9250}"/>
    <cellStyle name="Total 5 2 2 2" xfId="7011" xr:uid="{468073EE-9987-4730-B221-9A2CAA4D9808}"/>
    <cellStyle name="Total 5 2 2 2 2" xfId="10741" xr:uid="{D037A85C-EB15-4DF9-A5A6-822D9DE57B61}"/>
    <cellStyle name="Total 5 2 2 2 2 2" xfId="20188" xr:uid="{45C4EE96-4047-46A0-A388-E8EB7EEEA6D8}"/>
    <cellStyle name="Total 5 2 2 2 3" xfId="16459" xr:uid="{96BCE3A3-ABE8-45E2-A51E-44076497192B}"/>
    <cellStyle name="Total 5 2 2 3" xfId="10072" xr:uid="{E06DC44E-A619-4FA3-811C-340EBBFB8360}"/>
    <cellStyle name="Total 5 2 2 3 2" xfId="19518" xr:uid="{769126E0-A6C3-4EF6-81FB-FBF4089016EE}"/>
    <cellStyle name="Total 5 2 2 4" xfId="15789" xr:uid="{A6B6869D-3A1F-4E19-A238-82B1D8047702}"/>
    <cellStyle name="Total 5 2 2 5" xfId="28351" xr:uid="{BAB839DC-2F69-4FCB-AC6A-5AD0D6EF08B3}"/>
    <cellStyle name="Total 5 2 2 6" xfId="28515" xr:uid="{F407E9AB-B387-4719-8550-B036897EC317}"/>
    <cellStyle name="Total 5 2 2 7" xfId="27588" xr:uid="{F6314BF2-C564-4E22-9A56-3E346CC1866A}"/>
    <cellStyle name="Total 5 2 2 8" xfId="28859" xr:uid="{7970FCA2-C4C9-4648-8567-F4D0AEDB623F}"/>
    <cellStyle name="Total 5 2 3" xfId="7173" xr:uid="{4A02E01D-3FB6-4C75-AD1B-DD4A1D68EFAF}"/>
    <cellStyle name="Total 5 2 3 2" xfId="10902" xr:uid="{F3233B0D-6E8D-4980-BE26-5E0E6741F020}"/>
    <cellStyle name="Total 5 2 3 2 2" xfId="20349" xr:uid="{75982359-B1B6-417B-A0B8-DDF5208E3833}"/>
    <cellStyle name="Total 5 2 3 2 3" xfId="24773" xr:uid="{FDFDFBCB-FB10-4D9A-9A83-D53B9B05AD11}"/>
    <cellStyle name="Total 5 2 3 3" xfId="12908" xr:uid="{4954B31C-8545-4861-AFA5-A9B3BCA6FE5D}"/>
    <cellStyle name="Total 5 2 3 3 2" xfId="22355" xr:uid="{AE1F8E49-C178-49D9-8C9D-C64FEEBA1439}"/>
    <cellStyle name="Total 5 2 3 4" xfId="16620" xr:uid="{E43BF030-EC72-4E7A-8AFB-3B1B577C3660}"/>
    <cellStyle name="Total 5 2 4" xfId="8222" xr:uid="{5061BBBF-0E9F-41D7-A17C-015654235E53}"/>
    <cellStyle name="Total 5 2 4 2" xfId="11830" xr:uid="{EEA4ECC1-1148-4AB6-B279-82C04A912954}"/>
    <cellStyle name="Total 5 2 4 2 2" xfId="21277" xr:uid="{EF53D6DE-3D6D-46F7-9DB2-AED3B39AB2DB}"/>
    <cellStyle name="Total 5 2 4 2 3" xfId="25691" xr:uid="{C6407BDC-E568-4535-A918-DD2B92BD018F}"/>
    <cellStyle name="Total 5 2 4 3" xfId="13945" xr:uid="{657887C7-1989-4BFA-B5A0-A120F78EB49C}"/>
    <cellStyle name="Total 5 2 4 3 2" xfId="23392" xr:uid="{B226F5B1-8972-455A-8496-C3D37E5AEB9A}"/>
    <cellStyle name="Total 5 2 4 4" xfId="17667" xr:uid="{3425B155-5E28-415F-AF53-B3B4382360CA}"/>
    <cellStyle name="Total 5 2 5" xfId="8170" xr:uid="{AFDD6164-B236-4CF0-B734-083BAC79BFA8}"/>
    <cellStyle name="Total 5 2 5 2" xfId="11792" xr:uid="{1702CB03-D685-4302-A07F-50FA86F48FD7}"/>
    <cellStyle name="Total 5 2 5 2 2" xfId="21239" xr:uid="{4DEED20E-DFA5-4A8F-BBA9-52DB5FFF978E}"/>
    <cellStyle name="Total 5 2 5 2 3" xfId="25653" xr:uid="{02C1976D-A224-4DF3-BA21-60FEBBEBB997}"/>
    <cellStyle name="Total 5 2 5 3" xfId="13893" xr:uid="{F59D4820-7838-4C5C-A1A1-4C2D9D5631DF}"/>
    <cellStyle name="Total 5 2 5 3 2" xfId="23340" xr:uid="{44791178-77BD-48A1-83ED-F341DD049ADB}"/>
    <cellStyle name="Total 5 2 5 4" xfId="17615" xr:uid="{1C8783A5-53E2-43E5-B415-178233390A90}"/>
    <cellStyle name="Total 5 2 6" xfId="8983" xr:uid="{8DBC9301-DE16-4408-B2AD-A5071DCDF33F}"/>
    <cellStyle name="Total 5 2 6 2" xfId="12467" xr:uid="{D6163049-5939-48D1-AA0F-7D6AE8D6D717}"/>
    <cellStyle name="Total 5 2 6 2 2" xfId="21914" xr:uid="{3050B710-8524-4B7A-BB08-95030A6ED660}"/>
    <cellStyle name="Total 5 2 6 2 3" xfId="26306" xr:uid="{9DA86BC6-7048-4906-B0A6-FC1A0720C032}"/>
    <cellStyle name="Total 5 2 6 3" xfId="14684" xr:uid="{1E874670-A144-4BF0-8FFA-FC75E45C2D96}"/>
    <cellStyle name="Total 5 2 6 3 2" xfId="24131" xr:uid="{5C485DAF-7C92-4D06-AAB9-7FB6E69BCA79}"/>
    <cellStyle name="Total 5 2 6 4" xfId="18428" xr:uid="{39BC01AB-52F8-424A-BBF1-DBF8ABF52BF0}"/>
    <cellStyle name="Total 5 2 7" xfId="7543" xr:uid="{A82643C7-50C0-4BC5-BB95-6B4E03B102A9}"/>
    <cellStyle name="Total 5 2 7 2" xfId="11267" xr:uid="{11D3DEA7-A6E2-4DE5-9B26-53A6590FDED2}"/>
    <cellStyle name="Total 5 2 7 2 2" xfId="20714" xr:uid="{FE047D46-8DBD-4DB9-943E-90DF6C25B4C6}"/>
    <cellStyle name="Total 5 2 7 2 3" xfId="25134" xr:uid="{EA5E0B97-5FA6-4B9F-9ABB-FD357DCCC9E0}"/>
    <cellStyle name="Total 5 2 7 3" xfId="13272" xr:uid="{CA3691C6-F460-460F-B428-42541B97736D}"/>
    <cellStyle name="Total 5 2 7 3 2" xfId="22719" xr:uid="{928B4C06-752D-424C-9CF3-2F4FF1E121EF}"/>
    <cellStyle name="Total 5 2 7 4" xfId="16988" xr:uid="{29F46C6A-601A-4ACF-B188-78E87AA057CE}"/>
    <cellStyle name="Total 5 2 8" xfId="8732" xr:uid="{4F177070-9285-44BE-8826-AEF9DA5F00E1}"/>
    <cellStyle name="Total 5 2 8 2" xfId="14435" xr:uid="{33203806-F56A-46E5-922E-C15034EC1277}"/>
    <cellStyle name="Total 5 2 8 2 2" xfId="23882" xr:uid="{215A44C7-A5AF-47BB-B421-7CEE33CECB41}"/>
    <cellStyle name="Total 5 2 8 3" xfId="18177" xr:uid="{0DCF38B9-A735-4546-B32B-207E0DD74386}"/>
    <cellStyle name="Total 5 2 9" xfId="27722" xr:uid="{3A9F52AC-05EE-4A9D-9095-3D54CD647929}"/>
    <cellStyle name="Total 5 3" xfId="4345" xr:uid="{051BC859-667F-44A7-AEAD-1C1E834FC187}"/>
    <cellStyle name="Total 5 4" xfId="6033" xr:uid="{255A3177-D4F8-4294-90DD-397F54EB6B08}"/>
    <cellStyle name="Total 5 4 2" xfId="6701" xr:uid="{FC8481F1-2900-48FB-97A5-CECBB8740E73}"/>
    <cellStyle name="Total 5 4 2 2" xfId="10431" xr:uid="{E86893F3-D1E2-4345-9681-A9D92603F2CE}"/>
    <cellStyle name="Total 5 4 2 2 2" xfId="19877" xr:uid="{1E9A5AEF-A142-432C-A14D-27C0FBCC0AC7}"/>
    <cellStyle name="Total 5 4 2 3" xfId="16148" xr:uid="{559F8516-D90E-4B8C-9985-C83243C09677}"/>
    <cellStyle name="Total 5 4 3" xfId="9762" xr:uid="{DC76E8C0-CA8B-4168-A4AD-AF5BA8002433}"/>
    <cellStyle name="Total 5 4 3 2" xfId="19207" xr:uid="{D7A19858-D405-4747-AA1C-546951B3C453}"/>
    <cellStyle name="Total 5 4 4" xfId="15478" xr:uid="{006EA72D-F970-4CF5-88EB-E79D5EEEBDC1}"/>
    <cellStyle name="Total 5 4 5" xfId="28211" xr:uid="{7D362635-1C59-41E8-B0DE-F14EBC157127}"/>
    <cellStyle name="Total 5 4 6" xfId="27479" xr:uid="{3C5C52C0-1382-4EB2-AA9F-B23AF3BB64CE}"/>
    <cellStyle name="Total 5 4 7" xfId="27617" xr:uid="{919CB66B-90F6-4483-A5D9-7A42F53ACFA0}"/>
    <cellStyle name="Total 5 4 8" xfId="28745" xr:uid="{CA1C456C-A54A-4D24-9039-6F90B6CF47C6}"/>
    <cellStyle name="Total 5 5" xfId="7351" xr:uid="{4F37F533-3638-4AF5-B2EF-AA0D4F914C87}"/>
    <cellStyle name="Total 5 5 2" xfId="11080" xr:uid="{CD7F4267-3307-4ACD-8C34-B90DCF386D53}"/>
    <cellStyle name="Total 5 5 2 2" xfId="20527" xr:uid="{9414EB94-4B58-4EBD-A3F2-583A0665F423}"/>
    <cellStyle name="Total 5 5 2 3" xfId="24951" xr:uid="{6EE7831F-D3AE-432F-B3E6-6C07863E9568}"/>
    <cellStyle name="Total 5 5 3" xfId="13086" xr:uid="{5DF5D564-6286-4313-A3F4-9F2A721C19CE}"/>
    <cellStyle name="Total 5 5 3 2" xfId="22533" xr:uid="{75CF2759-482B-48B9-BB2D-AE90C6CEA84F}"/>
    <cellStyle name="Total 5 5 4" xfId="16798" xr:uid="{0A144981-D37F-4105-95DF-AB5E0EAB4985}"/>
    <cellStyle name="Total 5 6" xfId="8544" xr:uid="{31FA6FAB-3962-4D03-AE99-EDB60B696E45}"/>
    <cellStyle name="Total 5 6 2" xfId="12095" xr:uid="{87663475-752D-4CD8-83EC-551D7ADEA6E2}"/>
    <cellStyle name="Total 5 6 2 2" xfId="21542" xr:uid="{E28FE297-DA34-475D-926A-496A42F2B855}"/>
    <cellStyle name="Total 5 6 2 3" xfId="25936" xr:uid="{3DD5A2EE-1011-4C2B-BA5A-CC5C64421928}"/>
    <cellStyle name="Total 5 6 3" xfId="14247" xr:uid="{765E8504-4E78-4C2D-B6C6-2A3917591879}"/>
    <cellStyle name="Total 5 6 3 2" xfId="23694" xr:uid="{C178E4D6-A81B-4F9D-BA0C-0CBF9DABD4F7}"/>
    <cellStyle name="Total 5 6 4" xfId="17989" xr:uid="{89BFDD4C-01E2-4092-ABC0-A7A96EAAAD5E}"/>
    <cellStyle name="Total 5 7" xfId="8343" xr:uid="{EAD80E39-193C-491D-AC04-B7D5A3E7FFC7}"/>
    <cellStyle name="Total 5 7 2" xfId="11940" xr:uid="{08E90CAB-93BF-4659-A4A3-472B3FF6F843}"/>
    <cellStyle name="Total 5 7 2 2" xfId="21387" xr:uid="{3C60509E-1A57-48C3-A2B6-34F368054098}"/>
    <cellStyle name="Total 5 7 2 3" xfId="25801" xr:uid="{492971A0-4B54-4A2F-945E-301CA2B4C605}"/>
    <cellStyle name="Total 5 7 3" xfId="14066" xr:uid="{8D528F57-F814-4C06-BBF7-86C1ECE5E453}"/>
    <cellStyle name="Total 5 7 3 2" xfId="23513" xr:uid="{C4A908E1-53EB-49B3-BBD9-BB0D89888EE5}"/>
    <cellStyle name="Total 5 7 4" xfId="17788" xr:uid="{55233B08-91E4-4C53-8F18-084EA965B4E4}"/>
    <cellStyle name="Total 5 8" xfId="7996" xr:uid="{AB3B5A82-AB0C-42BB-B3B7-73F66003E400}"/>
    <cellStyle name="Total 5 8 2" xfId="11645" xr:uid="{5EA616DA-81E0-4EA1-A21E-C0534216974A}"/>
    <cellStyle name="Total 5 8 2 2" xfId="21092" xr:uid="{79D420B3-9504-4528-80CF-32DF41C943CB}"/>
    <cellStyle name="Total 5 8 2 3" xfId="25510" xr:uid="{958300E6-335A-4817-AE51-54B4AC301CA2}"/>
    <cellStyle name="Total 5 8 3" xfId="13723" xr:uid="{41C22A49-6AF0-46CD-9526-051576DBD4F5}"/>
    <cellStyle name="Total 5 8 3 2" xfId="23170" xr:uid="{67976345-CA2B-4ABE-8B21-F45591C6C542}"/>
    <cellStyle name="Total 5 8 4" xfId="17441" xr:uid="{33CEF5B4-AE4F-4AAE-A6AB-E814E856CB78}"/>
    <cellStyle name="Total 5 9" xfId="8639" xr:uid="{CEE9E867-C281-40F1-A878-DCAED7D35E7F}"/>
    <cellStyle name="Total 5 9 2" xfId="12182" xr:uid="{7166451C-B8BE-47AD-9FB0-6C5B9137B934}"/>
    <cellStyle name="Total 5 9 2 2" xfId="21629" xr:uid="{E14A1DCB-F944-47EA-8627-F43B4D5A0B9E}"/>
    <cellStyle name="Total 5 9 2 3" xfId="26023" xr:uid="{0F3DDF26-0C33-42A2-A7C1-EA1173036E56}"/>
    <cellStyle name="Total 5 9 3" xfId="14342" xr:uid="{BB5C4B7E-4B2C-45D2-AE61-D16D2AA91993}"/>
    <cellStyle name="Total 5 9 3 2" xfId="23789" xr:uid="{C729C0CB-9060-444E-8357-16F0E5B4D95F}"/>
    <cellStyle name="Total 5 9 4" xfId="18084" xr:uid="{37DBEABB-91F2-4315-A724-DB1CB0A0EE71}"/>
    <cellStyle name="Total 6" xfId="1920" xr:uid="{A612BF3D-3E5D-4AD8-924C-AE4D673C9A27}"/>
    <cellStyle name="Total 6 10" xfId="8085" xr:uid="{20F37E92-7360-4A04-A5B5-E0FD9A845F99}"/>
    <cellStyle name="Total 6 10 2" xfId="11723" xr:uid="{44293AB0-880F-441E-B862-ED1CC25CD839}"/>
    <cellStyle name="Total 6 10 2 2" xfId="21170" xr:uid="{50FACD3D-04F5-4CE1-AFF3-52713FCE47FA}"/>
    <cellStyle name="Total 6 10 2 3" xfId="25586" xr:uid="{F51C68BA-C144-41CA-BB8F-BDA8609072BD}"/>
    <cellStyle name="Total 6 10 3" xfId="13810" xr:uid="{C5CCDB7E-A78D-4579-AB44-6F1898F331FA}"/>
    <cellStyle name="Total 6 10 3 2" xfId="23257" xr:uid="{7E150813-005D-4A93-8287-2A712A6EFB71}"/>
    <cellStyle name="Total 6 10 4" xfId="17530" xr:uid="{0DC3070B-706E-4571-8078-1E82A4DC4609}"/>
    <cellStyle name="Total 6 11" xfId="8677" xr:uid="{467EB37B-73E4-42B7-B72F-F0E693B27981}"/>
    <cellStyle name="Total 6 11 2" xfId="14380" xr:uid="{B4CB2696-E1CB-484F-94BA-5072DDBD6131}"/>
    <cellStyle name="Total 6 11 2 2" xfId="23827" xr:uid="{FD1299B7-7251-4DEC-899D-F20CB365C79A}"/>
    <cellStyle name="Total 6 11 3" xfId="18122" xr:uid="{83D8114B-3EA1-454B-89E6-70F3DC6D6093}"/>
    <cellStyle name="Total 6 12" xfId="27214" xr:uid="{4939CBD3-1118-402F-9AE5-E85A098D8B4B}"/>
    <cellStyle name="Total 6 13" xfId="27004" xr:uid="{FEA176F1-EFC4-4C17-8E71-48C563B81158}"/>
    <cellStyle name="Total 6 2" xfId="4348" xr:uid="{B475F940-232C-4E5C-9A9E-4277FD92D272}"/>
    <cellStyle name="Total 6 2 10" xfId="27327" xr:uid="{EA09B2A1-975E-40C6-A790-3AACF141FF25}"/>
    <cellStyle name="Total 6 2 2" xfId="6344" xr:uid="{656C93D6-1DF1-4D52-A8E5-6DCA2B9ECBCF}"/>
    <cellStyle name="Total 6 2 2 2" xfId="7012" xr:uid="{B411D04F-65B3-4144-A1CA-66FA605B2352}"/>
    <cellStyle name="Total 6 2 2 2 2" xfId="10742" xr:uid="{B24E58EC-6CF7-48E1-A759-1D503090466D}"/>
    <cellStyle name="Total 6 2 2 2 2 2" xfId="20189" xr:uid="{03B9D5CE-EA66-4F39-9AC2-758482710C9D}"/>
    <cellStyle name="Total 6 2 2 2 3" xfId="16460" xr:uid="{92D9FC37-4BE7-4E9D-8B53-58DC5D734A40}"/>
    <cellStyle name="Total 6 2 2 3" xfId="10073" xr:uid="{1AA3C0AF-C6B9-4D91-9C99-CF07C4A0C6A5}"/>
    <cellStyle name="Total 6 2 2 3 2" xfId="19519" xr:uid="{99B21A2D-F9CE-44BD-B58D-6A4C894E8AE5}"/>
    <cellStyle name="Total 6 2 2 4" xfId="15790" xr:uid="{EFA7912F-253A-4059-A9D7-AD4D347145D6}"/>
    <cellStyle name="Total 6 2 2 5" xfId="28352" xr:uid="{C1D1127F-24FF-4FC8-A328-C308D710EA38}"/>
    <cellStyle name="Total 6 2 2 6" xfId="28516" xr:uid="{D4C091D0-D33C-4B02-9CC0-CCCF033DF699}"/>
    <cellStyle name="Total 6 2 2 7" xfId="27428" xr:uid="{0DD81689-2A48-47B7-AA8C-4FA93F79E8C9}"/>
    <cellStyle name="Total 6 2 2 8" xfId="28860" xr:uid="{EFF1E5AF-AFF8-42CD-BC6D-F510F6DAC8C4}"/>
    <cellStyle name="Total 6 2 3" xfId="7445" xr:uid="{F40904F2-0D74-4554-96FE-6EC39F166D15}"/>
    <cellStyle name="Total 6 2 3 2" xfId="11174" xr:uid="{645F80F4-59A8-42AC-B5AA-9F326168BC8D}"/>
    <cellStyle name="Total 6 2 3 2 2" xfId="20621" xr:uid="{56806B51-AADB-46F2-B2BB-C77A88AFCE1B}"/>
    <cellStyle name="Total 6 2 3 2 3" xfId="25045" xr:uid="{BD42A1A6-8E3E-4E29-BD57-41E02E06DF25}"/>
    <cellStyle name="Total 6 2 3 3" xfId="13180" xr:uid="{7010BBD7-80A6-415A-81C6-63849DD77AB3}"/>
    <cellStyle name="Total 6 2 3 3 2" xfId="22627" xr:uid="{2CF2D2C4-D4AA-442D-AD86-33F4231FECDA}"/>
    <cellStyle name="Total 6 2 3 4" xfId="16892" xr:uid="{35C5E1D5-664D-4AFC-B0EE-E9C5EB4796E9}"/>
    <cellStyle name="Total 6 2 4" xfId="8223" xr:uid="{C4545AA5-B3C5-4E25-AB6C-70B769747023}"/>
    <cellStyle name="Total 6 2 4 2" xfId="11831" xr:uid="{8EFF3037-1E3D-4884-8EE6-AF0BF1D9ADED}"/>
    <cellStyle name="Total 6 2 4 2 2" xfId="21278" xr:uid="{CA628429-BB77-496F-BF9C-2515ABD42EC2}"/>
    <cellStyle name="Total 6 2 4 2 3" xfId="25692" xr:uid="{1073B40D-2023-43B1-B01B-EA5360E6EFDF}"/>
    <cellStyle name="Total 6 2 4 3" xfId="13946" xr:uid="{DEAF611F-702E-434B-8AE2-4C145B259C15}"/>
    <cellStyle name="Total 6 2 4 3 2" xfId="23393" xr:uid="{94677EB8-0B6A-43DF-A875-EED6AEAF7635}"/>
    <cellStyle name="Total 6 2 4 4" xfId="17668" xr:uid="{2173E3AE-5423-4399-B28E-FE5E647C2E31}"/>
    <cellStyle name="Total 6 2 5" xfId="7913" xr:uid="{5CFD629E-4504-4CE0-BBB4-87D6987D4428}"/>
    <cellStyle name="Total 6 2 5 2" xfId="11573" xr:uid="{2D9B1E3B-22BA-4DA1-A5A3-91A2F8AD6B47}"/>
    <cellStyle name="Total 6 2 5 2 2" xfId="21020" xr:uid="{7A04909A-8E9C-4CA1-867C-DAC6ABA4A8E2}"/>
    <cellStyle name="Total 6 2 5 2 3" xfId="25438" xr:uid="{5F9E9065-4F7E-4382-9244-76FC3D6CC651}"/>
    <cellStyle name="Total 6 2 5 3" xfId="13640" xr:uid="{917D2392-34ED-46C9-907D-41AB211F5876}"/>
    <cellStyle name="Total 6 2 5 3 2" xfId="23087" xr:uid="{5B01A3BB-6DBE-493E-89DC-C127D727BCA5}"/>
    <cellStyle name="Total 6 2 5 4" xfId="17358" xr:uid="{A20A03DB-AF82-4CE7-BB2C-DBC8116E3EAA}"/>
    <cellStyle name="Total 6 2 6" xfId="8145" xr:uid="{A89EA155-1893-4848-B838-3D6714A3F384}"/>
    <cellStyle name="Total 6 2 6 2" xfId="11774" xr:uid="{FBA8D044-DEDF-47B0-823D-D8C7B88CA65E}"/>
    <cellStyle name="Total 6 2 6 2 2" xfId="21221" xr:uid="{B2C03957-6458-4957-804E-950571BF5BF7}"/>
    <cellStyle name="Total 6 2 6 2 3" xfId="25637" xr:uid="{1D48C276-407A-4016-9702-F10A97D9CBAA}"/>
    <cellStyle name="Total 6 2 6 3" xfId="13870" xr:uid="{F7581435-3D79-48C3-BA56-2366C7984061}"/>
    <cellStyle name="Total 6 2 6 3 2" xfId="23317" xr:uid="{3C767235-6E6B-4565-B9CD-E3F5DCBCD267}"/>
    <cellStyle name="Total 6 2 6 4" xfId="17590" xr:uid="{6B7D3736-9748-4DCF-9181-378F1688B2CE}"/>
    <cellStyle name="Total 6 2 7" xfId="9431" xr:uid="{475618C2-EF2B-461C-88BC-C6D02A48183F}"/>
    <cellStyle name="Total 6 2 7 2" xfId="12837" xr:uid="{3EA7324A-BE3C-4F98-B1EA-70481C8EEEF8}"/>
    <cellStyle name="Total 6 2 7 2 2" xfId="22284" xr:uid="{77FDA2BD-742A-4BB4-885B-08EE43EB07D1}"/>
    <cellStyle name="Total 6 2 7 2 3" xfId="26674" xr:uid="{414A713E-C894-4BE7-9018-BAEEFDF4365E}"/>
    <cellStyle name="Total 6 2 7 3" xfId="15130" xr:uid="{8FE9A176-74CB-412C-B0E5-2A28A3EB8FE7}"/>
    <cellStyle name="Total 6 2 7 3 2" xfId="24577" xr:uid="{4C1EA47F-670B-4C26-AA2E-7286F1305794}"/>
    <cellStyle name="Total 6 2 7 4" xfId="18876" xr:uid="{6A106648-3D64-4D65-9284-78DC69D3E30C}"/>
    <cellStyle name="Total 6 2 8" xfId="8494" xr:uid="{58B18A9E-6ED4-483D-91BB-FF77991E77F0}"/>
    <cellStyle name="Total 6 2 8 2" xfId="14198" xr:uid="{A893631D-84E0-49B3-9A10-1E8BBAAD1B44}"/>
    <cellStyle name="Total 6 2 8 2 2" xfId="23645" xr:uid="{8F5BD096-59AC-48A6-A9CF-025B3403E606}"/>
    <cellStyle name="Total 6 2 8 3" xfId="17939" xr:uid="{13B3128D-DB3D-4EBC-88D6-F04863876CF8}"/>
    <cellStyle name="Total 6 2 9" xfId="27724" xr:uid="{88F45A16-1C0F-4A30-913F-7CE52178954F}"/>
    <cellStyle name="Total 6 3" xfId="4349" xr:uid="{C4BB0495-0462-4B2B-B42E-ADDD6C2A08BA}"/>
    <cellStyle name="Total 6 3 10" xfId="26857" xr:uid="{4466C429-5405-49DF-AF52-60AAAA346A27}"/>
    <cellStyle name="Total 6 3 2" xfId="6345" xr:uid="{AE5DA1D9-1143-4270-9302-39C66B694AF6}"/>
    <cellStyle name="Total 6 3 2 2" xfId="7013" xr:uid="{67870251-E2C3-4C58-9731-B50614A7E95E}"/>
    <cellStyle name="Total 6 3 2 2 2" xfId="10743" xr:uid="{510A207E-E1B7-4E49-B2BA-433710068BA9}"/>
    <cellStyle name="Total 6 3 2 2 2 2" xfId="20190" xr:uid="{D3646418-209A-4F10-917E-DFF6C0D4DE6F}"/>
    <cellStyle name="Total 6 3 2 2 3" xfId="16461" xr:uid="{806BA5A4-D788-4AC6-ADD3-98E4581A232B}"/>
    <cellStyle name="Total 6 3 2 3" xfId="10074" xr:uid="{C8FB6E34-7FBF-47B6-B7CD-F201F5D23ED2}"/>
    <cellStyle name="Total 6 3 2 3 2" xfId="19520" xr:uid="{2EFF91B4-DADF-467F-871D-60FB9C677719}"/>
    <cellStyle name="Total 6 3 2 4" xfId="15791" xr:uid="{B40FF6B7-4540-456E-8242-1FB853509B90}"/>
    <cellStyle name="Total 6 3 2 5" xfId="28353" xr:uid="{757D921C-6594-4150-8845-B7059539F177}"/>
    <cellStyle name="Total 6 3 2 6" xfId="28517" xr:uid="{0500F552-E308-44C5-97DA-62BB1CA4C987}"/>
    <cellStyle name="Total 6 3 2 7" xfId="28248" xr:uid="{BF42A522-D5E0-4885-95DE-B8C4CE42AD67}"/>
    <cellStyle name="Total 6 3 2 8" xfId="28861" xr:uid="{BB1C20B7-1646-4C32-B1E8-47C8A481B092}"/>
    <cellStyle name="Total 6 3 3" xfId="7300" xr:uid="{8E2155C8-6FE1-4068-AB74-D9C0C1DD74E2}"/>
    <cellStyle name="Total 6 3 3 2" xfId="11029" xr:uid="{988CCE32-550D-4724-8313-D551B93B3F96}"/>
    <cellStyle name="Total 6 3 3 2 2" xfId="20476" xr:uid="{10FFB1C6-C7E5-4730-B8FD-0C8E3412CCB5}"/>
    <cellStyle name="Total 6 3 3 2 3" xfId="24900" xr:uid="{70B89600-C643-4993-8B4D-9ABAE6DF7F7A}"/>
    <cellStyle name="Total 6 3 3 3" xfId="13035" xr:uid="{73F62017-8D5E-406F-91B7-11C8D189656E}"/>
    <cellStyle name="Total 6 3 3 3 2" xfId="22482" xr:uid="{830A65D9-48F7-4B35-B4AC-750A8903C59A}"/>
    <cellStyle name="Total 6 3 3 4" xfId="16747" xr:uid="{81011651-FE08-41CC-8BFF-F8B742625E68}"/>
    <cellStyle name="Total 6 3 4" xfId="7668" xr:uid="{06E6061E-5626-4D85-8399-931D4D2C75A9}"/>
    <cellStyle name="Total 6 3 4 2" xfId="11365" xr:uid="{19DC3818-DDBB-4A39-BA8E-33CD61688E9A}"/>
    <cellStyle name="Total 6 3 4 2 2" xfId="20812" xr:uid="{2DC79F88-A9CF-4A9B-A140-3D9475660DD2}"/>
    <cellStyle name="Total 6 3 4 2 3" xfId="25231" xr:uid="{C4DC9A90-9E2E-4793-8789-B13BE5C01AB0}"/>
    <cellStyle name="Total 6 3 4 3" xfId="13396" xr:uid="{14D2C307-0158-46EB-8050-6DAB33582E24}"/>
    <cellStyle name="Total 6 3 4 3 2" xfId="22843" xr:uid="{72605FCF-18FE-4AAF-983C-951D576BA17D}"/>
    <cellStyle name="Total 6 3 4 4" xfId="17113" xr:uid="{7DD91E52-5798-46E5-B779-6E5F5F49B398}"/>
    <cellStyle name="Total 6 3 5" xfId="8711" xr:uid="{2B859181-5CF9-4EA6-BCB3-8F62380D64B2}"/>
    <cellStyle name="Total 6 3 5 2" xfId="12239" xr:uid="{1E6F8792-D631-407F-B3CB-8EE07E7C1211}"/>
    <cellStyle name="Total 6 3 5 2 2" xfId="21686" xr:uid="{EA5261F6-11A7-45A7-99FC-7BBEFE6E2C2E}"/>
    <cellStyle name="Total 6 3 5 2 3" xfId="26080" xr:uid="{BE0C14DD-7178-4866-94BC-E942A7B9DA8D}"/>
    <cellStyle name="Total 6 3 5 3" xfId="14414" xr:uid="{44C7155B-C4F2-46E0-AB4C-CE1A3711C8A6}"/>
    <cellStyle name="Total 6 3 5 3 2" xfId="23861" xr:uid="{F93441CB-C51F-4028-B70E-DB46B0176C04}"/>
    <cellStyle name="Total 6 3 5 4" xfId="18156" xr:uid="{21DD396A-439C-43D5-9EAC-61D6F56508BF}"/>
    <cellStyle name="Total 6 3 6" xfId="7698" xr:uid="{AD28FC19-4F40-40EC-B83D-B70F4C144D87}"/>
    <cellStyle name="Total 6 3 6 2" xfId="11387" xr:uid="{CDFE0677-47CC-4CB4-85B5-AF675181C2ED}"/>
    <cellStyle name="Total 6 3 6 2 2" xfId="20834" xr:uid="{33E7F701-C068-4FA8-B2A4-8137728BB7FF}"/>
    <cellStyle name="Total 6 3 6 2 3" xfId="25253" xr:uid="{32E5A427-16E6-4F8B-80BC-181744FB7CA7}"/>
    <cellStyle name="Total 6 3 6 3" xfId="13426" xr:uid="{E7304B06-6554-48E7-B045-FF4ECF67D9C8}"/>
    <cellStyle name="Total 6 3 6 3 2" xfId="22873" xr:uid="{FEED80E4-329D-4A44-9C62-21CEC8FFF22C}"/>
    <cellStyle name="Total 6 3 6 4" xfId="17143" xr:uid="{145138F9-9AF3-456A-8008-4B80B918EC72}"/>
    <cellStyle name="Total 6 3 7" xfId="9155" xr:uid="{BC11F3A6-5B65-40D9-B443-34FBFA01993F}"/>
    <cellStyle name="Total 6 3 7 2" xfId="12618" xr:uid="{E8AEEFD5-CE69-4367-AFFF-0C566EDC6BBE}"/>
    <cellStyle name="Total 6 3 7 2 2" xfId="22065" xr:uid="{B63393FB-EBE0-46BC-8E85-6042D4DD9B60}"/>
    <cellStyle name="Total 6 3 7 2 3" xfId="26456" xr:uid="{F5285565-BBC3-4DE9-826D-B79EDEADE16A}"/>
    <cellStyle name="Total 6 3 7 3" xfId="14855" xr:uid="{42AC79FC-71E5-45B3-94C3-4425CBDBD467}"/>
    <cellStyle name="Total 6 3 7 3 2" xfId="24302" xr:uid="{3D107730-8C7E-4E7B-8098-43885140463E}"/>
    <cellStyle name="Total 6 3 7 4" xfId="18600" xr:uid="{DBB6CB36-AB9C-4392-A0DD-EB89C30B551E}"/>
    <cellStyle name="Total 6 3 8" xfId="9406" xr:uid="{30EAA225-EF74-4D4E-A337-8BBF45E4EC89}"/>
    <cellStyle name="Total 6 3 8 2" xfId="15105" xr:uid="{3F56D107-D769-47E7-A7C9-36A5CECED8EC}"/>
    <cellStyle name="Total 6 3 8 2 2" xfId="24552" xr:uid="{D7F2D155-3447-4A40-9B78-3BA14E95998B}"/>
    <cellStyle name="Total 6 3 8 3" xfId="18851" xr:uid="{E6F918BF-C508-4F2B-9D73-5848518EC493}"/>
    <cellStyle name="Total 6 3 9" xfId="27725" xr:uid="{887FDADD-0229-42A3-9F98-1C1C9FF2A4C2}"/>
    <cellStyle name="Total 6 4" xfId="4347" xr:uid="{896765DF-C135-48F0-B31C-8C37E5C9B2A7}"/>
    <cellStyle name="Total 6 5" xfId="6034" xr:uid="{19B675E8-342F-4B22-8D75-39A86089DA56}"/>
    <cellStyle name="Total 6 5 2" xfId="6702" xr:uid="{8BEFC6FD-49FE-4778-B92D-3528FC8957A0}"/>
    <cellStyle name="Total 6 5 2 2" xfId="10432" xr:uid="{DC5A10BF-DB05-44E6-AFEF-E6E5821603CA}"/>
    <cellStyle name="Total 6 5 2 2 2" xfId="19878" xr:uid="{B9502476-2003-42CF-BD60-A4C5B98FD14A}"/>
    <cellStyle name="Total 6 5 2 3" xfId="16149" xr:uid="{70716056-3B80-4A7C-B73B-3A181E37A1D3}"/>
    <cellStyle name="Total 6 5 3" xfId="9763" xr:uid="{6956DEAF-AD5C-4E7A-865B-EBFDDA77726A}"/>
    <cellStyle name="Total 6 5 3 2" xfId="19208" xr:uid="{E56F660E-585F-494D-BF94-1FBD47D26139}"/>
    <cellStyle name="Total 6 5 4" xfId="15479" xr:uid="{1CA01C7D-43F8-46BB-A7F3-C7EEE80A4445}"/>
    <cellStyle name="Total 6 5 5" xfId="28212" xr:uid="{6B194C9B-E8D7-440C-9432-E3A163B685A9}"/>
    <cellStyle name="Total 6 5 6" xfId="27000" xr:uid="{33CA4B4F-5D99-45AF-9FFA-44DD1B1D1405}"/>
    <cellStyle name="Total 6 5 7" xfId="27442" xr:uid="{87C57879-09EB-4CD1-A4EB-67A3FEA5F37D}"/>
    <cellStyle name="Total 6 5 8" xfId="28746" xr:uid="{53A3DFA8-E9C0-4730-9370-A9FEFDAD8430}"/>
    <cellStyle name="Total 6 6" xfId="7222" xr:uid="{BA99C1FD-FD04-46DC-8370-94A6F100964F}"/>
    <cellStyle name="Total 6 6 2" xfId="10951" xr:uid="{7F4B6102-D070-4050-8E48-BE23C19AD22E}"/>
    <cellStyle name="Total 6 6 2 2" xfId="20398" xr:uid="{20EE2C02-2D1C-4F11-98B7-D73F9222B482}"/>
    <cellStyle name="Total 6 6 2 3" xfId="24822" xr:uid="{B47C151B-AAD9-4D7A-9FA7-CC79B77CDEF1}"/>
    <cellStyle name="Total 6 6 3" xfId="12957" xr:uid="{8C82A826-87CA-459F-8E79-6CC72E449B6E}"/>
    <cellStyle name="Total 6 6 3 2" xfId="22404" xr:uid="{6E7A2928-ED19-4F19-8E40-099FAEBDEECF}"/>
    <cellStyle name="Total 6 6 4" xfId="16669" xr:uid="{55AA73A9-D883-4528-93D6-011ECBC6737B}"/>
    <cellStyle name="Total 6 7" xfId="8545" xr:uid="{6821A434-A3C7-479D-886F-277D45EEF069}"/>
    <cellStyle name="Total 6 7 2" xfId="12096" xr:uid="{AD5192CF-7D45-43BB-BE78-F853975CE67B}"/>
    <cellStyle name="Total 6 7 2 2" xfId="21543" xr:uid="{1711F6F5-E856-479F-86D4-5DA8103A6334}"/>
    <cellStyle name="Total 6 7 2 3" xfId="25937" xr:uid="{6F0C0A66-B9CE-48C9-8509-20AC3257BE9A}"/>
    <cellStyle name="Total 6 7 3" xfId="14248" xr:uid="{5AD20CC2-A4F4-4ECA-B3ED-08F34FABB2B8}"/>
    <cellStyle name="Total 6 7 3 2" xfId="23695" xr:uid="{302E7DBC-BF19-48BC-9E76-D71D7B9A771C}"/>
    <cellStyle name="Total 6 7 4" xfId="17990" xr:uid="{799835AE-0DE3-485B-928A-EB5112DA3DCC}"/>
    <cellStyle name="Total 6 8" xfId="8629" xr:uid="{352CD8BA-873E-4361-9443-86615A4BE989}"/>
    <cellStyle name="Total 6 8 2" xfId="12177" xr:uid="{74936275-F1CD-4DEF-B1ED-00D75F76CE1B}"/>
    <cellStyle name="Total 6 8 2 2" xfId="21624" xr:uid="{AC4D25EC-FF67-4E78-9C37-850ADB05D4AD}"/>
    <cellStyle name="Total 6 8 2 3" xfId="26018" xr:uid="{87DF0D36-FA8B-492B-9E32-38D29284C806}"/>
    <cellStyle name="Total 6 8 3" xfId="14332" xr:uid="{A54882BC-6853-4C12-BD46-B9CB5C71E1BF}"/>
    <cellStyle name="Total 6 8 3 2" xfId="23779" xr:uid="{9D4E6C0D-84C0-48A6-8B51-42E5F001CCF7}"/>
    <cellStyle name="Total 6 8 4" xfId="18074" xr:uid="{DD24B933-F2F8-443C-A147-1404F439C8FC}"/>
    <cellStyle name="Total 6 9" xfId="8292" xr:uid="{02F7567B-5FAB-4F4A-B6C8-DE901145F1D3}"/>
    <cellStyle name="Total 6 9 2" xfId="11889" xr:uid="{FD0B38BC-00F6-47B0-B378-52AC8771E77E}"/>
    <cellStyle name="Total 6 9 2 2" xfId="21336" xr:uid="{0F2C9510-CE72-4F1D-AA92-63FFB5832A63}"/>
    <cellStyle name="Total 6 9 2 3" xfId="25750" xr:uid="{BDFE58E4-8AC5-471E-8349-3D31603F5639}"/>
    <cellStyle name="Total 6 9 3" xfId="14015" xr:uid="{FE530D55-2261-4F3A-96FC-70D95D5F43CD}"/>
    <cellStyle name="Total 6 9 3 2" xfId="23462" xr:uid="{4D3F1394-A9C3-4597-B4E0-AF6F59FDEE37}"/>
    <cellStyle name="Total 6 9 4" xfId="17737" xr:uid="{F8EE491A-D9B4-4D28-A9C2-BD7F1D87878D}"/>
    <cellStyle name="Total 7" xfId="1921" xr:uid="{8D552F08-6A0A-49E1-9662-D6546F6207DA}"/>
    <cellStyle name="Total 7 10" xfId="7684" xr:uid="{356C0D59-2DCB-485E-943B-693C3C1C5556}"/>
    <cellStyle name="Total 7 10 2" xfId="13412" xr:uid="{11BB3AA3-69FC-4D36-9104-23EBE6C7EE16}"/>
    <cellStyle name="Total 7 10 2 2" xfId="22859" xr:uid="{40CD7D78-05E3-4914-ACB9-897105D2979F}"/>
    <cellStyle name="Total 7 10 3" xfId="17129" xr:uid="{7218937A-3B52-4BFC-B8C2-AF44E1E436D1}"/>
    <cellStyle name="Total 7 11" xfId="27215" xr:uid="{54E93722-577B-49E7-BDBF-56AB5D321E4E}"/>
    <cellStyle name="Total 7 12" xfId="27835" xr:uid="{1C49F773-60CD-42F2-A5CD-2474381A62C1}"/>
    <cellStyle name="Total 7 2" xfId="4351" xr:uid="{ABB6366A-F768-429B-AD5E-3C748D80290A}"/>
    <cellStyle name="Total 7 2 10" xfId="27326" xr:uid="{F2A0DB58-4B4F-401B-AC11-CB02F31D30E3}"/>
    <cellStyle name="Total 7 2 2" xfId="6346" xr:uid="{37E5E1FB-DBD6-4C49-96B1-537BB2411327}"/>
    <cellStyle name="Total 7 2 2 2" xfId="7014" xr:uid="{84A03BBB-D3BA-42B4-8A49-3986FE5176D4}"/>
    <cellStyle name="Total 7 2 2 2 2" xfId="10744" xr:uid="{4EA8BC68-AAA6-489F-8DDF-B92047373799}"/>
    <cellStyle name="Total 7 2 2 2 2 2" xfId="20191" xr:uid="{2240BE63-197E-45E1-9BA5-1D7E06D2BC13}"/>
    <cellStyle name="Total 7 2 2 2 3" xfId="16462" xr:uid="{2592C182-C277-45CA-B15B-3C9DF2DC8A12}"/>
    <cellStyle name="Total 7 2 2 3" xfId="10075" xr:uid="{54546728-9144-4F41-9DB8-1905CC1AE2D0}"/>
    <cellStyle name="Total 7 2 2 3 2" xfId="19521" xr:uid="{2BB40101-8509-49BC-86A5-1EE9F3E61690}"/>
    <cellStyle name="Total 7 2 2 4" xfId="15792" xr:uid="{E6605935-2B3C-498D-B339-65C3536FB4CE}"/>
    <cellStyle name="Total 7 2 2 5" xfId="28354" xr:uid="{4E69A383-30CD-40E0-B543-1C28AE95E87E}"/>
    <cellStyle name="Total 7 2 2 6" xfId="28518" xr:uid="{01E5D3ED-7F7D-493B-A0AE-42905E76D074}"/>
    <cellStyle name="Total 7 2 2 7" xfId="27078" xr:uid="{20C3E767-D326-4330-846F-F04D83257F81}"/>
    <cellStyle name="Total 7 2 2 8" xfId="28862" xr:uid="{5C4B074D-DFA9-496B-B53B-5CF65F913C13}"/>
    <cellStyle name="Total 7 2 3" xfId="7301" xr:uid="{A114D3F5-58BD-4B69-B073-2150E22EBF63}"/>
    <cellStyle name="Total 7 2 3 2" xfId="11030" xr:uid="{8DB52E78-3920-40FC-B3FD-F39C5ABF3966}"/>
    <cellStyle name="Total 7 2 3 2 2" xfId="20477" xr:uid="{E449329C-A7DC-4BFE-A20B-EB8390CEA9D6}"/>
    <cellStyle name="Total 7 2 3 2 3" xfId="24901" xr:uid="{122B7492-C663-46F1-9F6F-C0AE9F892E62}"/>
    <cellStyle name="Total 7 2 3 3" xfId="13036" xr:uid="{687BF640-9001-4DE5-B8C7-5A350FE77AD4}"/>
    <cellStyle name="Total 7 2 3 3 2" xfId="22483" xr:uid="{AC212208-58C2-4CD8-AAC2-7685B662D05B}"/>
    <cellStyle name="Total 7 2 3 4" xfId="16748" xr:uid="{8E465632-76A0-4683-BBF2-8FBFDB7AA1F2}"/>
    <cellStyle name="Total 7 2 4" xfId="8221" xr:uid="{441A49BD-C1A0-4C1D-B46C-67BDA34D7C0D}"/>
    <cellStyle name="Total 7 2 4 2" xfId="11829" xr:uid="{C9329EA7-83A5-4EEC-8804-892B4F90E91A}"/>
    <cellStyle name="Total 7 2 4 2 2" xfId="21276" xr:uid="{2C8CD8D9-2FDE-4039-A48A-3520D70DDF83}"/>
    <cellStyle name="Total 7 2 4 2 3" xfId="25690" xr:uid="{BD5B381F-41B3-4198-A9EA-AE5B711FDCBE}"/>
    <cellStyle name="Total 7 2 4 3" xfId="13944" xr:uid="{55F4513C-FA9A-477C-B63C-9BE5A1F8EB99}"/>
    <cellStyle name="Total 7 2 4 3 2" xfId="23391" xr:uid="{41C38580-6E25-41D8-8A33-DE35FE7A53F9}"/>
    <cellStyle name="Total 7 2 4 4" xfId="17666" xr:uid="{CB5A9FAE-68A2-4B69-AB2A-BA658A48DD23}"/>
    <cellStyle name="Total 7 2 5" xfId="9204" xr:uid="{86DAFFDC-7EF1-4878-8A53-33E191FA32DC}"/>
    <cellStyle name="Total 7 2 5 2" xfId="12661" xr:uid="{49CF7C4F-8E6F-4DA9-BC41-86242617EC62}"/>
    <cellStyle name="Total 7 2 5 2 2" xfId="22108" xr:uid="{8200058B-6FD8-4A74-911C-89FC260F9DB0}"/>
    <cellStyle name="Total 7 2 5 2 3" xfId="26498" xr:uid="{9E1F47EA-DC48-4356-8BA0-F074E310B194}"/>
    <cellStyle name="Total 7 2 5 3" xfId="14903" xr:uid="{75794EC0-5554-47C0-906E-DBC35178AAD8}"/>
    <cellStyle name="Total 7 2 5 3 2" xfId="24350" xr:uid="{6B357C3B-D9EA-437A-91DB-13593CAA4726}"/>
    <cellStyle name="Total 7 2 5 4" xfId="18649" xr:uid="{519883D6-8E06-4509-838D-B1B8B0A94E70}"/>
    <cellStyle name="Total 7 2 6" xfId="9311" xr:uid="{73BC82EB-934D-4F95-BBB0-9F1A65BD6906}"/>
    <cellStyle name="Total 7 2 6 2" xfId="12754" xr:uid="{CC3A69B5-A7A1-424E-820E-437E0386BFE3}"/>
    <cellStyle name="Total 7 2 6 2 2" xfId="22201" xr:uid="{84EB1601-7931-4A49-B64A-74E55957D563}"/>
    <cellStyle name="Total 7 2 6 2 3" xfId="26591" xr:uid="{C561A67C-BFF4-4095-BAC6-8CB3DA17AECB}"/>
    <cellStyle name="Total 7 2 6 3" xfId="15010" xr:uid="{F17B0A2E-F308-4A6B-8CBA-250B664C2DFE}"/>
    <cellStyle name="Total 7 2 6 3 2" xfId="24457" xr:uid="{0FBDF237-AC88-492C-AFCF-304D6FAD0287}"/>
    <cellStyle name="Total 7 2 6 4" xfId="18756" xr:uid="{160EAD29-9394-43DD-A62B-732C749665E9}"/>
    <cellStyle name="Total 7 2 7" xfId="9214" xr:uid="{27EB85CF-646D-425B-9BD5-B784EF8B54B2}"/>
    <cellStyle name="Total 7 2 7 2" xfId="12671" xr:uid="{2D028679-01E4-4AC4-8925-0D74DF4170CD}"/>
    <cellStyle name="Total 7 2 7 2 2" xfId="22118" xr:uid="{37265435-F940-4FA9-A2A9-977D0B986327}"/>
    <cellStyle name="Total 7 2 7 2 3" xfId="26508" xr:uid="{8F4E8B37-5778-442A-A96F-80BDC138FBA4}"/>
    <cellStyle name="Total 7 2 7 3" xfId="14913" xr:uid="{014CAF73-6B61-498E-AD82-E28E471808C2}"/>
    <cellStyle name="Total 7 2 7 3 2" xfId="24360" xr:uid="{FD856294-A56A-4AF3-BB84-5862B33188BA}"/>
    <cellStyle name="Total 7 2 7 4" xfId="18659" xr:uid="{DF9F8AB6-62CC-4319-8DC7-80257F22F76E}"/>
    <cellStyle name="Total 7 2 8" xfId="8108" xr:uid="{2C2A7460-2568-437B-B23B-DF691AB72EB9}"/>
    <cellStyle name="Total 7 2 8 2" xfId="13833" xr:uid="{D3E7528A-4F40-453D-8E7D-19CBCA38405B}"/>
    <cellStyle name="Total 7 2 8 2 2" xfId="23280" xr:uid="{EB1CB03A-44AD-499A-AEE1-80E8240D65E1}"/>
    <cellStyle name="Total 7 2 8 3" xfId="17553" xr:uid="{927BD7B8-42A5-41FC-A155-DAA12D124F19}"/>
    <cellStyle name="Total 7 2 9" xfId="27727" xr:uid="{950AF082-5821-4619-881A-91CF63E2A605}"/>
    <cellStyle name="Total 7 3" xfId="4350" xr:uid="{73E5DDA2-CE24-4984-B554-E825BD3E32EF}"/>
    <cellStyle name="Total 7 4" xfId="6035" xr:uid="{7033A341-A4A1-4A40-84F8-B352B0CA71BC}"/>
    <cellStyle name="Total 7 4 2" xfId="6703" xr:uid="{06A529A3-A22A-4D78-9C2A-6F00789E55B5}"/>
    <cellStyle name="Total 7 4 2 2" xfId="10433" xr:uid="{19B73D3A-119D-4427-B8E8-00C8CE8586D5}"/>
    <cellStyle name="Total 7 4 2 2 2" xfId="19879" xr:uid="{ADA107D7-36FD-4A23-BC1A-495B16FC1D92}"/>
    <cellStyle name="Total 7 4 2 3" xfId="16150" xr:uid="{6813B662-8E05-4F51-AEFB-0D249C8AF1D1}"/>
    <cellStyle name="Total 7 4 3" xfId="9764" xr:uid="{63B88185-C795-4191-9742-996F925C3A63}"/>
    <cellStyle name="Total 7 4 3 2" xfId="19209" xr:uid="{F7B128A4-E220-459D-B283-D6764B28E2FF}"/>
    <cellStyle name="Total 7 4 4" xfId="15480" xr:uid="{9CEE751D-C331-4563-9752-98967844CEE5}"/>
    <cellStyle name="Total 7 4 5" xfId="28213" xr:uid="{18924EB6-8272-4549-AB32-6B6B545E7D45}"/>
    <cellStyle name="Total 7 4 6" xfId="27480" xr:uid="{9AB3A6DB-BF33-4D4B-BF6A-F626C760F824}"/>
    <cellStyle name="Total 7 4 7" xfId="27892" xr:uid="{EAD265D3-4FB1-4336-91D6-CF263AF4D488}"/>
    <cellStyle name="Total 7 4 8" xfId="28747" xr:uid="{CAA28939-8562-49C3-B9EA-264D4CE3F3EB}"/>
    <cellStyle name="Total 7 5" xfId="7455" xr:uid="{BC0F6456-9DF3-4EFD-B516-B59B5396127C}"/>
    <cellStyle name="Total 7 5 2" xfId="11184" xr:uid="{BBC7226F-EB28-480B-8205-FB79AEF721C0}"/>
    <cellStyle name="Total 7 5 2 2" xfId="20631" xr:uid="{A7DC796C-DE89-4EAD-AFF9-B15E39382264}"/>
    <cellStyle name="Total 7 5 2 3" xfId="25055" xr:uid="{680660FB-9CA2-4809-82E8-82531EE87717}"/>
    <cellStyle name="Total 7 5 3" xfId="13190" xr:uid="{AAE189AF-C290-47E4-92A6-85133424AC21}"/>
    <cellStyle name="Total 7 5 3 2" xfId="22637" xr:uid="{ACA28AA1-6F0C-431C-B3C8-3E9D0BCD144F}"/>
    <cellStyle name="Total 7 5 4" xfId="16902" xr:uid="{DB080967-5772-456A-AB8D-2A4DC3E247E1}"/>
    <cellStyle name="Total 7 6" xfId="7943" xr:uid="{E2B9FB47-4C9D-48BC-91EE-F3B22381ED1A}"/>
    <cellStyle name="Total 7 6 2" xfId="11595" xr:uid="{2661A2E9-C39F-46E1-8CC5-5F949CC22A97}"/>
    <cellStyle name="Total 7 6 2 2" xfId="21042" xr:uid="{E1081018-1FA6-4140-B857-7D2C01B39645}"/>
    <cellStyle name="Total 7 6 2 3" xfId="25460" xr:uid="{EA3830B3-19A6-43E0-9A0E-BB329655D600}"/>
    <cellStyle name="Total 7 6 3" xfId="13670" xr:uid="{D01EC473-8FB1-4BFE-A551-A242820CE425}"/>
    <cellStyle name="Total 7 6 3 2" xfId="23117" xr:uid="{F5A9C219-2C13-46B6-BE34-73788023DB69}"/>
    <cellStyle name="Total 7 6 4" xfId="17388" xr:uid="{F053C5DC-E050-4711-86E5-8E237485B665}"/>
    <cellStyle name="Total 7 7" xfId="8853" xr:uid="{0C2D7DF6-F571-4339-8239-D42BD121B40C}"/>
    <cellStyle name="Total 7 7 2" xfId="12359" xr:uid="{B2D9E397-9050-4C4A-B8C4-62680EE276BC}"/>
    <cellStyle name="Total 7 7 2 2" xfId="21806" xr:uid="{FF4463DD-DC9C-4F11-AB8F-1580CD3C8539}"/>
    <cellStyle name="Total 7 7 2 3" xfId="26198" xr:uid="{162D2D57-95BE-4854-98A5-693CF600B257}"/>
    <cellStyle name="Total 7 7 3" xfId="14554" xr:uid="{8A8491A9-7322-4F2D-B9FD-C47938BAC111}"/>
    <cellStyle name="Total 7 7 3 2" xfId="24001" xr:uid="{44BEE601-C4B7-4A53-A5BF-EC60D0B1651E}"/>
    <cellStyle name="Total 7 7 4" xfId="18298" xr:uid="{B3999160-8983-4E1D-9B49-0F849BAE62BD}"/>
    <cellStyle name="Total 7 8" xfId="9215" xr:uid="{42EFA7DA-9093-482D-996F-28BC58D8A771}"/>
    <cellStyle name="Total 7 8 2" xfId="12672" xr:uid="{A66DA6C7-1937-4B22-BE0F-F5D35F025376}"/>
    <cellStyle name="Total 7 8 2 2" xfId="22119" xr:uid="{D802A3BE-B8A5-4494-BCFE-43BE1D5B78BD}"/>
    <cellStyle name="Total 7 8 2 3" xfId="26509" xr:uid="{A48C1507-1473-47E2-BE91-8A94376CECDA}"/>
    <cellStyle name="Total 7 8 3" xfId="14914" xr:uid="{6FD1CBB6-D15D-4391-B4BD-F583946EF779}"/>
    <cellStyle name="Total 7 8 3 2" xfId="24361" xr:uid="{9CFF497A-D6D2-44E0-B858-23AB83AD8983}"/>
    <cellStyle name="Total 7 8 4" xfId="18660" xr:uid="{84BC21D4-AA3C-4828-9FDD-A8FA63BA3A7E}"/>
    <cellStyle name="Total 7 9" xfId="7962" xr:uid="{57C54D38-3A73-4A51-BF12-CD5BF2F3FD77}"/>
    <cellStyle name="Total 7 9 2" xfId="11613" xr:uid="{1C510E48-EA32-4F3D-9172-F4453C669440}"/>
    <cellStyle name="Total 7 9 2 2" xfId="21060" xr:uid="{8D4947F5-A7D9-46A8-8429-DC14FC8A90BB}"/>
    <cellStyle name="Total 7 9 2 3" xfId="25478" xr:uid="{76CAD9C6-0E05-4F3A-A47E-178F89A69714}"/>
    <cellStyle name="Total 7 9 3" xfId="13689" xr:uid="{EE932249-E5A3-4C3C-9EB4-FADCBE44C112}"/>
    <cellStyle name="Total 7 9 3 2" xfId="23136" xr:uid="{BF1F676D-D6DD-414C-96B0-0AD249FD9B35}"/>
    <cellStyle name="Total 7 9 4" xfId="17407" xr:uid="{645D5D61-AAD8-49E5-8568-8AD71FCC596B}"/>
    <cellStyle name="Total 8" xfId="1922" xr:uid="{05C91974-C644-4F8F-81FE-D7516A9803E2}"/>
    <cellStyle name="Total 8 10" xfId="27216" xr:uid="{35D6E2E7-D7B3-4A50-A1E1-0D36B8931F0C}"/>
    <cellStyle name="Total 8 11" xfId="27485" xr:uid="{011B9C9D-EB36-46D4-B799-1D764F495282}"/>
    <cellStyle name="Total 8 2" xfId="4352" xr:uid="{920BE6A2-DF86-4EB6-A703-BC4468FF2BD5}"/>
    <cellStyle name="Total 8 3" xfId="6036" xr:uid="{FC8B0DCB-8C96-41AB-BF4A-5520834C3595}"/>
    <cellStyle name="Total 8 3 2" xfId="6704" xr:uid="{C4F22112-2B04-4D3B-8382-B7D76DC1B713}"/>
    <cellStyle name="Total 8 3 2 2" xfId="10434" xr:uid="{E647AFC8-CC6D-4639-8016-63EBFD2E3437}"/>
    <cellStyle name="Total 8 3 2 2 2" xfId="19880" xr:uid="{D00EDA75-380E-4048-9067-67044AF9CAD0}"/>
    <cellStyle name="Total 8 3 2 3" xfId="16151" xr:uid="{72FD6EE8-ED6E-452C-98AF-B29913E9EA5A}"/>
    <cellStyle name="Total 8 3 3" xfId="9765" xr:uid="{4E35A946-162D-4B00-8A8C-03AA50A06679}"/>
    <cellStyle name="Total 8 3 3 2" xfId="19210" xr:uid="{59B11950-4E27-4FD5-A14D-73EB7117E5AE}"/>
    <cellStyle name="Total 8 3 4" xfId="15481" xr:uid="{6CCA8775-A6AB-4972-B0C3-80F8AC1E55BF}"/>
    <cellStyle name="Total 8 3 5" xfId="28214" xr:uid="{07C185AD-4056-4A03-96F0-2CFD21770737}"/>
    <cellStyle name="Total 8 3 6" xfId="27001" xr:uid="{2548B5A9-2EA8-4CB1-BD29-69E662876984}"/>
    <cellStyle name="Total 8 3 7" xfId="28454" xr:uid="{EB6C2B30-6431-4DB5-9D6D-A7845A0AB2BC}"/>
    <cellStyle name="Total 8 3 8" xfId="28748" xr:uid="{277A3F3C-5B9A-471B-9256-55FE2D7CE4D1}"/>
    <cellStyle name="Total 8 4" xfId="7424" xr:uid="{5B76B376-4367-4F89-8FCC-1E890FE0923A}"/>
    <cellStyle name="Total 8 4 2" xfId="11153" xr:uid="{FE1BBB1C-5FDC-4CB9-AB23-4F5426D6E141}"/>
    <cellStyle name="Total 8 4 2 2" xfId="20600" xr:uid="{4BEAA25F-530E-4397-8B09-B6565746352A}"/>
    <cellStyle name="Total 8 4 2 3" xfId="25024" xr:uid="{4C764C5E-8CFA-4503-8264-7F1B85D32F75}"/>
    <cellStyle name="Total 8 4 3" xfId="13159" xr:uid="{C9B2379D-152B-450C-BAD8-F1E3DD730700}"/>
    <cellStyle name="Total 8 4 3 2" xfId="22606" xr:uid="{EBC7EDE1-0A73-4DFE-AAA6-AC48F0E61B85}"/>
    <cellStyle name="Total 8 4 4" xfId="16871" xr:uid="{0D694789-AE35-49E2-A473-D9ABBBD189A0}"/>
    <cellStyle name="Total 8 5" xfId="8992" xr:uid="{475DD0D3-96E6-4453-81F9-E5BA3BA133ED}"/>
    <cellStyle name="Total 8 5 2" xfId="12474" xr:uid="{84EF8A62-0694-4AB2-94DE-579F38A6F77C}"/>
    <cellStyle name="Total 8 5 2 2" xfId="21921" xr:uid="{73C2016C-5869-4B05-B75B-4D97EA86A998}"/>
    <cellStyle name="Total 8 5 2 3" xfId="26313" xr:uid="{21486382-493C-4B8E-93AC-9951EBEE46D5}"/>
    <cellStyle name="Total 8 5 3" xfId="14693" xr:uid="{0ABDF39A-8D80-4B99-8D49-76DAFD73AEC4}"/>
    <cellStyle name="Total 8 5 3 2" xfId="24140" xr:uid="{DFCF3E02-49A7-436F-B565-7A39AAD122D6}"/>
    <cellStyle name="Total 8 5 4" xfId="18437" xr:uid="{9FD56BAD-5109-420A-8AAC-CBE1ACCAC079}"/>
    <cellStyle name="Total 8 6" xfId="8917" xr:uid="{9CE23C5A-5E42-47CE-9D8B-1F1A620EEBC0}"/>
    <cellStyle name="Total 8 6 2" xfId="12410" xr:uid="{9434415A-C39C-4AFE-9C66-84A60715DD61}"/>
    <cellStyle name="Total 8 6 2 2" xfId="21857" xr:uid="{3C741716-6E9B-4AD3-8240-52502F543406}"/>
    <cellStyle name="Total 8 6 2 3" xfId="26249" xr:uid="{6270FC1C-BFD2-47F5-8908-BF158790A630}"/>
    <cellStyle name="Total 8 6 3" xfId="14618" xr:uid="{77C79D19-DDD2-4A75-84FA-D2001A5BB14D}"/>
    <cellStyle name="Total 8 6 3 2" xfId="24065" xr:uid="{FF73315F-55C8-4041-AEE6-439F71DB02BC}"/>
    <cellStyle name="Total 8 6 4" xfId="18362" xr:uid="{A75C67A3-F9FB-48CF-BCF0-69A382260C84}"/>
    <cellStyle name="Total 8 7" xfId="8455" xr:uid="{866DAD55-27F8-4350-94E6-51FA221BEEE9}"/>
    <cellStyle name="Total 8 7 2" xfId="12022" xr:uid="{06F22E78-2771-409D-B4AB-E43A6706EFC7}"/>
    <cellStyle name="Total 8 7 2 2" xfId="21469" xr:uid="{8894CACC-9C7D-487F-BD09-DE52BBC4E6D9}"/>
    <cellStyle name="Total 8 7 2 3" xfId="25864" xr:uid="{8659C08C-C891-42F3-BBC0-BE042AB3C021}"/>
    <cellStyle name="Total 8 7 3" xfId="14159" xr:uid="{0B673B18-3EDC-41C6-881B-A9E5D3C39F93}"/>
    <cellStyle name="Total 8 7 3 2" xfId="23606" xr:uid="{12577F47-CB32-4F1D-A4C0-A3406FA844FD}"/>
    <cellStyle name="Total 8 7 4" xfId="17900" xr:uid="{71F70D08-334D-497B-82A4-7276E64C7288}"/>
    <cellStyle name="Total 8 8" xfId="7827" xr:uid="{15306184-F9BE-443D-9083-12BB09FED99D}"/>
    <cellStyle name="Total 8 8 2" xfId="11492" xr:uid="{B9EA7CFA-146A-42A8-A9EF-5442BFE13D05}"/>
    <cellStyle name="Total 8 8 2 2" xfId="20939" xr:uid="{3046E909-C0E5-460F-B6D6-FE7929DBD693}"/>
    <cellStyle name="Total 8 8 2 3" xfId="25358" xr:uid="{0F55BFA8-BAE9-47E2-BCE2-5F0EBBEEFE82}"/>
    <cellStyle name="Total 8 8 3" xfId="13555" xr:uid="{919AE11D-EDA2-44AC-ACBF-5CC89084C03F}"/>
    <cellStyle name="Total 8 8 3 2" xfId="23002" xr:uid="{F35C7A3F-C1A8-4251-BA5A-C5FBBA597573}"/>
    <cellStyle name="Total 8 8 4" xfId="17272" xr:uid="{C4932F1D-852F-41F5-98DA-D4160EE27568}"/>
    <cellStyle name="Total 8 9" xfId="8861" xr:uid="{F752320F-8DB7-4F55-BDE9-568C67B204DB}"/>
    <cellStyle name="Total 8 9 2" xfId="14562" xr:uid="{859CB9C5-5D1D-4D27-AF2A-2BE8E71FB6A5}"/>
    <cellStyle name="Total 8 9 2 2" xfId="24009" xr:uid="{708C0716-E131-4FB1-819B-D42B048D18FB}"/>
    <cellStyle name="Total 8 9 3" xfId="18306" xr:uid="{C729E6FB-3641-40D2-B03B-35CDA00C39EB}"/>
    <cellStyle name="Total 9" xfId="1923" xr:uid="{96AC0120-31AF-48D2-89FB-69698A34C50E}"/>
    <cellStyle name="Total 9 10" xfId="27217" xr:uid="{4FA92654-F112-4116-AEE8-EC45566E945D}"/>
    <cellStyle name="Total 9 11" xfId="27003" xr:uid="{787A3F7C-0468-41B4-BFC1-07FD81480735}"/>
    <cellStyle name="Total 9 2" xfId="4353" xr:uid="{BD0428E2-E0DC-4D24-B870-60AE93BF8135}"/>
    <cellStyle name="Total 9 3" xfId="6037" xr:uid="{1DFF14B7-A070-4382-AC8D-1208894D5D65}"/>
    <cellStyle name="Total 9 3 2" xfId="6705" xr:uid="{AA3A9002-63C2-4C7A-88E8-EC28D495DED6}"/>
    <cellStyle name="Total 9 3 2 2" xfId="10435" xr:uid="{0C55D5B7-098A-4E92-AB11-5D1C13F68D8D}"/>
    <cellStyle name="Total 9 3 2 2 2" xfId="19881" xr:uid="{31811E43-7889-4B79-B7B0-82D147CC9C65}"/>
    <cellStyle name="Total 9 3 2 3" xfId="16152" xr:uid="{A75FCEE8-C969-43A4-9CF4-5B93101C76B1}"/>
    <cellStyle name="Total 9 3 3" xfId="9766" xr:uid="{76526894-2125-4B2E-AF50-4036CE0DD0DF}"/>
    <cellStyle name="Total 9 3 3 2" xfId="19211" xr:uid="{9BB228C7-A270-4EBB-9F3A-CCDA00E21B59}"/>
    <cellStyle name="Total 9 3 4" xfId="15482" xr:uid="{17DD1171-3375-4A05-95E1-F37F05B6A2AC}"/>
    <cellStyle name="Total 9 3 5" xfId="28215" xr:uid="{60704126-5485-403C-8B15-A1172C312624}"/>
    <cellStyle name="Total 9 3 6" xfId="27481" xr:uid="{A70C0234-D6CC-4576-B6C6-42A5F57FC9FF}"/>
    <cellStyle name="Total 9 3 7" xfId="27443" xr:uid="{0E720B79-85F2-4927-884D-5C65882FD02D}"/>
    <cellStyle name="Total 9 3 8" xfId="28749" xr:uid="{06318B60-E9C3-41A7-A836-5EFAB8D005CB}"/>
    <cellStyle name="Total 9 4" xfId="7350" xr:uid="{10C9985F-AA8D-4523-A3DB-9AA3D50F54C4}"/>
    <cellStyle name="Total 9 4 2" xfId="11079" xr:uid="{3BE69833-1576-40B8-937E-BCD9D1239068}"/>
    <cellStyle name="Total 9 4 2 2" xfId="20526" xr:uid="{3A3AB829-07B2-491B-85BB-FECC44C67506}"/>
    <cellStyle name="Total 9 4 2 3" xfId="24950" xr:uid="{01722B27-E4D2-42F8-89CF-DC060B21007A}"/>
    <cellStyle name="Total 9 4 3" xfId="13085" xr:uid="{B93C4749-89FF-4A06-A9BA-D07D853D723A}"/>
    <cellStyle name="Total 9 4 3 2" xfId="22532" xr:uid="{FA0C16A1-3ADD-4CD5-86E1-7E7CDB4EF9EF}"/>
    <cellStyle name="Total 9 4 4" xfId="16797" xr:uid="{45BB4226-672A-45D5-B9D0-ADB372C1AF57}"/>
    <cellStyle name="Total 9 5" xfId="8543" xr:uid="{16A856CB-2FC8-4D56-AAA8-408D7DA7F1C5}"/>
    <cellStyle name="Total 9 5 2" xfId="12094" xr:uid="{7C6EFA8B-36FD-4ADC-8D6B-9BD02B5D9EFC}"/>
    <cellStyle name="Total 9 5 2 2" xfId="21541" xr:uid="{154CDD28-0706-41B1-BCBA-CE3B38A38E75}"/>
    <cellStyle name="Total 9 5 2 3" xfId="25935" xr:uid="{98C219EC-4C9D-49A9-A33F-1AD7B544B3BC}"/>
    <cellStyle name="Total 9 5 3" xfId="14246" xr:uid="{75E01AB5-9405-43D1-8E8D-1AC4B09171B6}"/>
    <cellStyle name="Total 9 5 3 2" xfId="23693" xr:uid="{EE7AEC45-F9BA-4981-8866-7206FB4A7A02}"/>
    <cellStyle name="Total 9 5 4" xfId="17988" xr:uid="{7D3FC8D4-DD95-42A8-8FCE-649F0FB2863F}"/>
    <cellStyle name="Total 9 6" xfId="8788" xr:uid="{48909D84-5C35-4622-8B3F-D366C68CCE87}"/>
    <cellStyle name="Total 9 6 2" xfId="12301" xr:uid="{08DC8335-84EB-4FB3-990B-A2257431E625}"/>
    <cellStyle name="Total 9 6 2 2" xfId="21748" xr:uid="{0244DA74-FC03-4917-B602-F84715358D62}"/>
    <cellStyle name="Total 9 6 2 3" xfId="26140" xr:uid="{52362BE6-F6EB-420A-8BDB-D59146EAD3A0}"/>
    <cellStyle name="Total 9 6 3" xfId="14489" xr:uid="{8C3D96FC-A255-4B73-AB23-9C7F9C9B3B4F}"/>
    <cellStyle name="Total 9 6 3 2" xfId="23936" xr:uid="{CD687903-6C07-4203-B389-40DD7F2E1D18}"/>
    <cellStyle name="Total 9 6 4" xfId="18233" xr:uid="{2ECD5931-FCA9-46B8-8BB5-EF035759A8D0}"/>
    <cellStyle name="Total 9 7" xfId="8844" xr:uid="{57250AB0-9473-465E-A7F2-55B0CD8867FC}"/>
    <cellStyle name="Total 9 7 2" xfId="12350" xr:uid="{1F689B0F-ED6C-4A83-85EE-562EFA34779A}"/>
    <cellStyle name="Total 9 7 2 2" xfId="21797" xr:uid="{2C8649F8-FEB3-4C62-B844-4DD2883C34B1}"/>
    <cellStyle name="Total 9 7 2 3" xfId="26189" xr:uid="{02C78A0E-9807-4474-8AEA-FC5F7EF1DD5C}"/>
    <cellStyle name="Total 9 7 3" xfId="14545" xr:uid="{217B01A5-8DFC-4186-BAA7-BB3D5754EBCB}"/>
    <cellStyle name="Total 9 7 3 2" xfId="23992" xr:uid="{4E8A2D84-6BDF-48F0-BBDE-BA032750917F}"/>
    <cellStyle name="Total 9 7 4" xfId="18289" xr:uid="{384D61E7-C0CC-4756-A3D3-3FB7F31A9BFD}"/>
    <cellStyle name="Total 9 8" xfId="8517" xr:uid="{D381D230-7E2F-49C2-A9D7-5189F0480CD8}"/>
    <cellStyle name="Total 9 8 2" xfId="12073" xr:uid="{CF60BF55-AA5B-443A-A80B-45668BB51CB2}"/>
    <cellStyle name="Total 9 8 2 2" xfId="21520" xr:uid="{D76B48B8-C8B9-4BAA-99F1-46863A94DE6C}"/>
    <cellStyle name="Total 9 8 2 3" xfId="25915" xr:uid="{B18ABB6D-79F7-49F0-B460-9ED8E1B849F1}"/>
    <cellStyle name="Total 9 8 3" xfId="14221" xr:uid="{D60C1DE5-DEB8-485C-9296-9F20C2825A3B}"/>
    <cellStyle name="Total 9 8 3 2" xfId="23668" xr:uid="{69AC3FCC-A838-4ADA-8C7D-1FABB50419D3}"/>
    <cellStyle name="Total 9 8 4" xfId="17962" xr:uid="{2A8CEBE3-1620-4E59-AD20-A2440FA36E44}"/>
    <cellStyle name="Total 9 9" xfId="8036" xr:uid="{002C1FCA-1F39-4120-8C97-1568C1E9AB11}"/>
    <cellStyle name="Total 9 9 2" xfId="13763" xr:uid="{5C3CA306-EE9D-4330-BF9A-68C3E45CE9F6}"/>
    <cellStyle name="Total 9 9 2 2" xfId="23210" xr:uid="{875F5AD3-3D8B-46D9-A6CA-5E48DE8E21A3}"/>
    <cellStyle name="Total 9 9 3" xfId="17481" xr:uid="{973818F1-FE6E-4133-A979-8BF1543E48F7}"/>
    <cellStyle name="Warning Text 10" xfId="1925" xr:uid="{0D1B9CC4-F140-4927-8EAB-2519541022C5}"/>
    <cellStyle name="Warning Text 10 2" xfId="4354" xr:uid="{17A5F2F6-6EFD-40F5-AEF4-7DB44F5F3349}"/>
    <cellStyle name="Warning Text 11" xfId="1926" xr:uid="{AE8B9587-B4A3-4204-8855-148A28CBEED2}"/>
    <cellStyle name="Warning Text 11 2" xfId="4355" xr:uid="{F5453199-87A6-4A7A-A03B-B8960B55A6DE}"/>
    <cellStyle name="Warning Text 12" xfId="1927" xr:uid="{09F9A47F-FD22-4FC5-95FC-1A2EDF1A08A5}"/>
    <cellStyle name="Warning Text 12 2" xfId="4356" xr:uid="{13289275-3880-4A11-919E-03C710A22FDA}"/>
    <cellStyle name="Warning Text 13" xfId="1928" xr:uid="{C097DFB5-3B99-42F9-B849-E8E8652CD936}"/>
    <cellStyle name="Warning Text 13 2" xfId="4357" xr:uid="{F149FBF2-BCB9-4726-B8FC-B5A36A1BCD59}"/>
    <cellStyle name="Warning Text 14" xfId="1929" xr:uid="{1DA3D710-0520-42FB-B345-9B9FFF8C61A6}"/>
    <cellStyle name="Warning Text 14 2" xfId="4358" xr:uid="{71423066-5CF8-4488-BAE6-250704E539F9}"/>
    <cellStyle name="Warning Text 15" xfId="1930" xr:uid="{5F94C12F-CE8E-4B3F-AF5F-D853E6069308}"/>
    <cellStyle name="Warning Text 15 2" xfId="4359" xr:uid="{D1AF9FE8-8D5D-4E31-B439-7EFAC8F3CF71}"/>
    <cellStyle name="Warning Text 16" xfId="1931" xr:uid="{395DB3DC-0AF0-43BB-AF33-7CE72CCA0138}"/>
    <cellStyle name="Warning Text 16 2" xfId="4360" xr:uid="{19DA6652-13DA-4B1A-B0AF-0D95253035B1}"/>
    <cellStyle name="Warning Text 17" xfId="1932" xr:uid="{D58B75A0-D9B6-4E89-A0F6-21EF46488E07}"/>
    <cellStyle name="Warning Text 17 2" xfId="4361" xr:uid="{8D6D85DE-9B6D-4A0A-8F8E-DC4C616D8DEF}"/>
    <cellStyle name="Warning Text 18" xfId="1933" xr:uid="{C3309041-A235-45B4-940B-19E3B2F6DF14}"/>
    <cellStyle name="Warning Text 18 2" xfId="4362" xr:uid="{B6A15E53-F073-4811-84D5-4140F7E3CD46}"/>
    <cellStyle name="Warning Text 19" xfId="4363" xr:uid="{8B13704E-F46B-4197-8259-2749A412855C}"/>
    <cellStyle name="Warning Text 2" xfId="178" xr:uid="{985154B5-CAAA-4FFB-99B2-CEC4E0183EDD}"/>
    <cellStyle name="Warning Text 2 10" xfId="1935" xr:uid="{9E43B8C9-3536-4483-9054-8280CF4E50F0}"/>
    <cellStyle name="Warning Text 2 11" xfId="1936" xr:uid="{A55C170C-AC9D-448D-B240-19C3BD9D2456}"/>
    <cellStyle name="Warning Text 2 12" xfId="4448" xr:uid="{58E55BD6-30B5-4674-85EA-223913E251E9}"/>
    <cellStyle name="Warning Text 2 13" xfId="5669" xr:uid="{405B557B-3346-41BE-8E4C-4122F0A74E32}"/>
    <cellStyle name="Warning Text 2 14" xfId="29058" xr:uid="{73544663-7D1D-45D0-A223-B16DF96805B1}"/>
    <cellStyle name="Warning Text 2 15" xfId="1934" xr:uid="{DB35628C-8DBF-496C-94A8-CDA94452F4A6}"/>
    <cellStyle name="Warning Text 2 2" xfId="1937" xr:uid="{3E798B0C-96A6-447A-BA2C-5289BEB7C9E0}"/>
    <cellStyle name="Warning Text 2 2 2" xfId="5670" xr:uid="{8B94F242-82A5-41A6-AC7E-F8F086369CD0}"/>
    <cellStyle name="Warning Text 2 3" xfId="1938" xr:uid="{8E021965-C790-4F37-8EB7-0268C633367F}"/>
    <cellStyle name="Warning Text 2 3 2" xfId="5671" xr:uid="{AC318493-DE30-4824-8668-82E0396749C0}"/>
    <cellStyle name="Warning Text 2 4" xfId="1939" xr:uid="{B4D52C4C-A771-4A6A-920F-2DFA612BC4AC}"/>
    <cellStyle name="Warning Text 2 4 2" xfId="4365" xr:uid="{2D15FE04-35E5-45C2-AD64-AC277AE1E733}"/>
    <cellStyle name="Warning Text 2 4 3" xfId="4364" xr:uid="{7090A1DB-E7DD-454F-907F-D45E3BDAACA4}"/>
    <cellStyle name="Warning Text 2 4 4" xfId="5672" xr:uid="{871EF575-0EAD-4BCD-B65A-408230DD5095}"/>
    <cellStyle name="Warning Text 2 5" xfId="1940" xr:uid="{FF78B554-6BDA-40C4-AE93-96E003288108}"/>
    <cellStyle name="Warning Text 2 5 2" xfId="5673" xr:uid="{EE63A7DD-7282-4702-BA27-9CB2D9FA0465}"/>
    <cellStyle name="Warning Text 2 6" xfId="1941" xr:uid="{7A8DBDE7-FB55-4CBD-8E3E-E22A5E016955}"/>
    <cellStyle name="Warning Text 2 6 2" xfId="5674" xr:uid="{B084E8AA-A54D-4C67-9382-EEF0EDFC23D6}"/>
    <cellStyle name="Warning Text 2 7" xfId="1942" xr:uid="{AA773B11-991D-43ED-98A9-335A8B51ECEC}"/>
    <cellStyle name="Warning Text 2 7 2" xfId="5675" xr:uid="{C38A5EB1-E021-474F-B9B6-BFFB28954A4A}"/>
    <cellStyle name="Warning Text 2 8" xfId="1943" xr:uid="{040ED9CD-58B3-4A0B-BE7B-8F55E3A2B17A}"/>
    <cellStyle name="Warning Text 2 9" xfId="1944" xr:uid="{85C0BF8F-DBC5-432E-ACF8-A598BB05F1EB}"/>
    <cellStyle name="Warning Text 20" xfId="4366" xr:uid="{A8A38820-AEEE-4885-90D1-5B7B5B165719}"/>
    <cellStyle name="Warning Text 21" xfId="4367" xr:uid="{468A9FD1-FA35-4804-B188-775302892FBE}"/>
    <cellStyle name="Warning Text 22" xfId="4368" xr:uid="{FAC58406-5C97-4A5B-848D-012444AEC275}"/>
    <cellStyle name="Warning Text 23" xfId="4369" xr:uid="{A6407752-1E2E-4DDF-8E93-2364F4EF2424}"/>
    <cellStyle name="Warning Text 24" xfId="4370" xr:uid="{7EABBB8C-D697-4AEC-A0CD-3FDE467DAB81}"/>
    <cellStyle name="Warning Text 25" xfId="4371" xr:uid="{80C49E27-47C1-4DC6-902D-E2A3E123A8F3}"/>
    <cellStyle name="Warning Text 26" xfId="4372" xr:uid="{6150736C-95CC-4440-8307-4598D98135DE}"/>
    <cellStyle name="Warning Text 27" xfId="5668" xr:uid="{10083EC1-ED0A-4DDE-8A68-76DAFEC2F31B}"/>
    <cellStyle name="Warning Text 28" xfId="5700" xr:uid="{C04D9660-59B3-478C-8F78-580E3EFBD3D4}"/>
    <cellStyle name="Warning Text 29" xfId="5743" xr:uid="{FB519F88-1EB1-4863-9E23-584382EAD51D}"/>
    <cellStyle name="Warning Text 3" xfId="221" xr:uid="{73E9B564-BE69-478A-84E2-745379692911}"/>
    <cellStyle name="Warning Text 3 10" xfId="1946" xr:uid="{0D8DE017-3FB3-4768-8CD8-ACF3BC7402A2}"/>
    <cellStyle name="Warning Text 3 11" xfId="1947" xr:uid="{727C3997-74D8-4B37-9583-7E7A7F004EE2}"/>
    <cellStyle name="Warning Text 3 12" xfId="4373" xr:uid="{4BF6D56C-54AD-43AE-8766-72532E0A8577}"/>
    <cellStyle name="Warning Text 3 13" xfId="5676" xr:uid="{F00FE93E-5AFF-4F49-9165-07677B6A3302}"/>
    <cellStyle name="Warning Text 3 14" xfId="29100" xr:uid="{C185A2CE-9FE1-4BC6-ACE0-E6296EB74BB6}"/>
    <cellStyle name="Warning Text 3 15" xfId="1945" xr:uid="{778110A7-DFB3-4572-AC2D-C4639C059F74}"/>
    <cellStyle name="Warning Text 3 2" xfId="1948" xr:uid="{EFB37699-B016-4FF9-8DDA-132730923CFE}"/>
    <cellStyle name="Warning Text 3 3" xfId="1949" xr:uid="{198C7AF1-53C9-499D-AB6C-AD378EC219CB}"/>
    <cellStyle name="Warning Text 3 4" xfId="1950" xr:uid="{69774D3E-86B8-4F8F-A52C-DFE526E84134}"/>
    <cellStyle name="Warning Text 3 5" xfId="1951" xr:uid="{5DF10EE5-827C-4A64-A988-576BD5441C0A}"/>
    <cellStyle name="Warning Text 3 6" xfId="1952" xr:uid="{51075DF1-2F5B-4D2B-B6C3-36FF119B0DEE}"/>
    <cellStyle name="Warning Text 3 7" xfId="1953" xr:uid="{6AEDEF9F-EEF4-4A5A-9CEF-727059A72768}"/>
    <cellStyle name="Warning Text 3 8" xfId="1954" xr:uid="{860DE75F-CD52-4FD4-94A8-A0BF794BB937}"/>
    <cellStyle name="Warning Text 3 9" xfId="1955" xr:uid="{CB7B2E9E-1A09-4D3B-AD8A-E85867CC5649}"/>
    <cellStyle name="Warning Text 30" xfId="1924" xr:uid="{ED6E1274-5AA7-46CB-8205-5691ABF2A968}"/>
    <cellStyle name="Warning Text 31" xfId="5787" xr:uid="{1D2C8BEB-F047-48A8-9AC5-F8FB5373F695}"/>
    <cellStyle name="Warning Text 32" xfId="29007" xr:uid="{4838B7A3-F412-4625-9EB1-BBAB4E55E84F}"/>
    <cellStyle name="Warning Text 33" xfId="121" xr:uid="{C74F2732-9F6A-4E29-9AF7-0EABB8C794E9}"/>
    <cellStyle name="Warning Text 4" xfId="1956" xr:uid="{18F1F5B3-4A12-416E-893F-D9D158D054B0}"/>
    <cellStyle name="Warning Text 4 2" xfId="4376" xr:uid="{ADC97653-6411-43BE-8C3D-0B951DEF161E}"/>
    <cellStyle name="Warning Text 4 3" xfId="4375" xr:uid="{5926EB60-9A7B-40A4-A0BB-EC5ACB224FDB}"/>
    <cellStyle name="Warning Text 5" xfId="1957" xr:uid="{E7614DA0-9280-45E8-A072-2F7F7EE4BD58}"/>
    <cellStyle name="Warning Text 5 2" xfId="4378" xr:uid="{5B72A592-A481-4D3F-B98B-B7EA7214B1A2}"/>
    <cellStyle name="Warning Text 5 3" xfId="4377" xr:uid="{F416F400-1038-438F-AFC1-01CA7BAD48F1}"/>
    <cellStyle name="Warning Text 6" xfId="1958" xr:uid="{777F1254-BC2C-4FD8-A55E-2324AC16FE5E}"/>
    <cellStyle name="Warning Text 6 2" xfId="4380" xr:uid="{2E4E467F-9F92-46E0-812D-3992E4F1DE2E}"/>
    <cellStyle name="Warning Text 6 3" xfId="4381" xr:uid="{52B06575-6D38-4562-B816-95B249FF8FD1}"/>
    <cellStyle name="Warning Text 6 4" xfId="4379" xr:uid="{0721D5FB-B34E-43FC-AE2A-CE59A8048D51}"/>
    <cellStyle name="Warning Text 7" xfId="1959" xr:uid="{43B2231D-D89C-491B-B510-3E9BA70691FD}"/>
    <cellStyle name="Warning Text 7 2" xfId="4383" xr:uid="{622F7525-B7CB-4ABF-8541-A22A8CD13745}"/>
    <cellStyle name="Warning Text 7 3" xfId="4382" xr:uid="{B1E0D4B0-AD83-46E9-B401-864D8C4E16A8}"/>
    <cellStyle name="Warning Text 8" xfId="1960" xr:uid="{313D33E3-155A-4561-AABE-75465FC74178}"/>
    <cellStyle name="Warning Text 8 2" xfId="4384" xr:uid="{10A88968-E61A-4572-B4C6-455AD8E1B411}"/>
    <cellStyle name="Warning Text 9" xfId="1961" xr:uid="{6074394D-2296-434A-80A6-7653D5F05F16}"/>
    <cellStyle name="Warning Text 9 2" xfId="4385" xr:uid="{C340A86C-AA6C-48C5-85EA-B2F0539F00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169333</xdr:colOff>
      <xdr:row>1</xdr:row>
      <xdr:rowOff>351174</xdr:rowOff>
    </xdr:from>
    <xdr:to>
      <xdr:col>10</xdr:col>
      <xdr:colOff>1462847</xdr:colOff>
      <xdr:row>6</xdr:row>
      <xdr:rowOff>57512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52340D-A3BC-4796-A04F-B397B5D820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368762" y="481803"/>
          <a:ext cx="1315284" cy="80035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kenbright-my.sharepoint.com/personal/rnyawira_kenbright_africa/Documents/Documents/TRAINING%20MODULE/CAR/Annual/ERS%20003%20Annual%20General%20Business%20Returns%20Template_25.03.24.xlsx" TargetMode="External"/><Relationship Id="rId1" Type="http://schemas.openxmlformats.org/officeDocument/2006/relationships/externalLinkPath" Target="https://kenbright-my.sharepoint.com/personal/rnyawira_kenbright_africa/Documents/Documents/TRAINING%20MODULE/CAR/Annual/ERS%20003%20Annual%20General%20Business%20Returns%20Template_25.03.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tails"/>
      <sheetName val="TOC"/>
      <sheetName val="ABV"/>
      <sheetName val="30-1 (a)"/>
      <sheetName val="30-1 (b)"/>
      <sheetName val="30-1 (c)"/>
      <sheetName val="30-1 (d)"/>
      <sheetName val="30-1 (e)"/>
      <sheetName val="54-5"/>
      <sheetName val="54-5 2A (a)"/>
      <sheetName val="54-5 2A (b)"/>
      <sheetName val="54-5 2B"/>
      <sheetName val="54-5 2C (a)"/>
      <sheetName val="54-5 2C (b)"/>
      <sheetName val="54-5 2D (a)"/>
      <sheetName val="54-5 2D (b)"/>
      <sheetName val="54-5 2D (c)"/>
      <sheetName val="54-5 2D (d)"/>
      <sheetName val="54-5 2D (e)"/>
      <sheetName val="54-5 2E (a)"/>
      <sheetName val="54-5 2E (b)"/>
      <sheetName val="54-5 2E (c)"/>
      <sheetName val="54-5 2E (d)"/>
      <sheetName val="54-5 2E (e)"/>
      <sheetName val="54-5 2E (f)"/>
      <sheetName val="54-5 2E (g)"/>
      <sheetName val="54-5 2E (h)"/>
      <sheetName val="54-5 2E (i)"/>
      <sheetName val="54-5 2F (a)"/>
      <sheetName val="54-5 2F (b)"/>
      <sheetName val="54-5 2F (c)"/>
      <sheetName val="54-5 2F (d)"/>
      <sheetName val="54-5 2F (e)"/>
      <sheetName val="54-5 2G"/>
      <sheetName val="54-5 2H (a)"/>
      <sheetName val="54-5 2H (b)"/>
      <sheetName val="54-5 2H (c)"/>
      <sheetName val="54-5 2I"/>
      <sheetName val="54-5 2J (a)"/>
      <sheetName val="54-5 2J (b)"/>
      <sheetName val="54-5 2K"/>
      <sheetName val="54-5 2L (a)"/>
      <sheetName val="54-5 2L (b)"/>
      <sheetName val="54-5 2M"/>
      <sheetName val="54-5 2M (a)"/>
      <sheetName val="54-5 2M (b) "/>
      <sheetName val="54-5 2M (c)"/>
      <sheetName val="54-5 2M (d)"/>
      <sheetName val="54-5 2N"/>
      <sheetName val="54-5 2N (a)"/>
      <sheetName val="54-5 2N (b)"/>
      <sheetName val="54-5 2N (c)"/>
      <sheetName val="54-5 3A (a)"/>
      <sheetName val="54-5 3A (b)"/>
      <sheetName val="54-5 3A (c)"/>
      <sheetName val="54-5 3A (d)"/>
      <sheetName val="54-5 3A (e)"/>
      <sheetName val="54-5 3B"/>
      <sheetName val="54-5 3C"/>
      <sheetName val="54-4"/>
      <sheetName val="54-4 (a)"/>
      <sheetName val="54-4 (b)"/>
      <sheetName val="54-4 (c)"/>
      <sheetName val="54-4 (d)"/>
      <sheetName val="54-4 (e)"/>
      <sheetName val="54-4 (f)"/>
      <sheetName val="54-4A"/>
      <sheetName val="CPI"/>
      <sheetName val="SAFARI SYSTEM"/>
      <sheetName val="Ratio Burn Analysis"/>
      <sheetName val="Selected Clustered Ratios"/>
      <sheetName val="Aggregate Risk Rating"/>
      <sheetName val="EARLY WARNING RATIO"/>
      <sheetName val="41-1"/>
      <sheetName val="41-1 A"/>
      <sheetName val="41-1 B"/>
      <sheetName val="41-1 C"/>
      <sheetName val="41-1 D"/>
      <sheetName val="41-1D(a)"/>
      <sheetName val="41-1D (b)"/>
      <sheetName val="41-1D (c)"/>
      <sheetName val="41-1 E"/>
      <sheetName val="41-1 F"/>
      <sheetName val="41-1 G"/>
      <sheetName val="54-1"/>
      <sheetName val="59-1B (a)"/>
      <sheetName val="59-1B (b)"/>
      <sheetName val="59-1B (c)"/>
      <sheetName val="59-1B (d)"/>
      <sheetName val="59-3B"/>
      <sheetName val="59-5"/>
      <sheetName val="59-6"/>
      <sheetName val="59-7"/>
      <sheetName val="59-8"/>
      <sheetName val="59-11B"/>
      <sheetName val="70-3"/>
      <sheetName val="70-3A"/>
      <sheetName val="18-1A "/>
      <sheetName val="18-1B"/>
      <sheetName val="18-1C"/>
      <sheetName val="18-1D"/>
      <sheetName val="18-1E"/>
      <sheetName val="18-1F"/>
      <sheetName val="18-1G"/>
      <sheetName val="18-1H"/>
      <sheetName val="18-1I"/>
    </sheetNames>
    <sheetDataSet>
      <sheetData sheetId="0">
        <row r="10">
          <cell r="F10" t="str">
            <v xml:space="preserve">ABC General Insurance Limited </v>
          </cell>
        </row>
        <row r="12">
          <cell r="F12" t="str">
            <v>Annual</v>
          </cell>
        </row>
        <row r="16">
          <cell r="F16">
            <v>2023</v>
          </cell>
        </row>
        <row r="18">
          <cell r="F18">
            <v>45291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1F9EC-B957-4A7A-BDB1-CB9D32AED231}">
  <sheetPr>
    <tabColor rgb="FF92D050"/>
  </sheetPr>
  <dimension ref="A2:D38"/>
  <sheetViews>
    <sheetView zoomScale="71" workbookViewId="0">
      <selection activeCell="B4" sqref="B4"/>
    </sheetView>
  </sheetViews>
  <sheetFormatPr defaultColWidth="8.84375" defaultRowHeight="14.15"/>
  <cols>
    <col min="1" max="1" width="2.3046875" style="5" customWidth="1"/>
    <col min="2" max="2" width="65.53515625" style="5" customWidth="1"/>
    <col min="3" max="3" width="8.07421875" style="5" customWidth="1"/>
    <col min="4" max="4" width="30.69140625" style="5" customWidth="1"/>
    <col min="5" max="5" width="53" style="5" bestFit="1" customWidth="1"/>
    <col min="6" max="6" width="4.53515625" style="5" bestFit="1" customWidth="1"/>
    <col min="7" max="7" width="18.53515625" style="5" customWidth="1"/>
    <col min="8" max="16384" width="8.84375" style="5"/>
  </cols>
  <sheetData>
    <row r="2" spans="1:4">
      <c r="B2" s="6" t="s">
        <v>0</v>
      </c>
    </row>
    <row r="3" spans="1:4">
      <c r="B3" s="7" t="s">
        <v>1</v>
      </c>
      <c r="C3" s="8"/>
      <c r="D3" s="22"/>
    </row>
    <row r="4" spans="1:4">
      <c r="B4" s="9" t="s">
        <v>168</v>
      </c>
      <c r="C4" s="10"/>
      <c r="D4" s="22"/>
    </row>
    <row r="5" spans="1:4">
      <c r="B5" s="11" t="s">
        <v>169</v>
      </c>
      <c r="C5" s="12"/>
      <c r="D5" s="13"/>
    </row>
    <row r="6" spans="1:4">
      <c r="C6" s="23"/>
      <c r="D6" s="22"/>
    </row>
    <row r="7" spans="1:4" ht="42.65" customHeight="1">
      <c r="B7" s="133" t="s">
        <v>2</v>
      </c>
      <c r="C7" s="133" t="s">
        <v>3</v>
      </c>
      <c r="D7" s="2" t="s">
        <v>4</v>
      </c>
    </row>
    <row r="8" spans="1:4">
      <c r="B8" s="133" t="s">
        <v>5</v>
      </c>
      <c r="C8" s="133"/>
      <c r="D8" s="2" t="s">
        <v>6</v>
      </c>
    </row>
    <row r="9" spans="1:4">
      <c r="B9" s="14" t="s">
        <v>7</v>
      </c>
    </row>
    <row r="10" spans="1:4">
      <c r="B10" s="24" t="s">
        <v>8</v>
      </c>
      <c r="C10" s="25">
        <v>10</v>
      </c>
      <c r="D10" s="17">
        <v>0</v>
      </c>
    </row>
    <row r="11" spans="1:4">
      <c r="B11" s="24" t="s">
        <v>9</v>
      </c>
      <c r="C11" s="25">
        <v>11</v>
      </c>
      <c r="D11" s="17">
        <v>0</v>
      </c>
    </row>
    <row r="12" spans="1:4">
      <c r="B12" s="24" t="s">
        <v>10</v>
      </c>
      <c r="C12" s="25">
        <v>12</v>
      </c>
      <c r="D12" s="17">
        <v>0</v>
      </c>
    </row>
    <row r="13" spans="1:4">
      <c r="A13" s="5">
        <v>0</v>
      </c>
      <c r="B13" s="24" t="s">
        <v>11</v>
      </c>
      <c r="C13" s="25">
        <v>13</v>
      </c>
      <c r="D13" s="17">
        <v>0</v>
      </c>
    </row>
    <row r="14" spans="1:4">
      <c r="B14" s="26" t="s">
        <v>12</v>
      </c>
      <c r="C14" s="25">
        <v>15</v>
      </c>
      <c r="D14" s="82">
        <f>SUM(D10:D13)</f>
        <v>0</v>
      </c>
    </row>
    <row r="15" spans="1:4">
      <c r="B15" s="27" t="s">
        <v>13</v>
      </c>
      <c r="D15" s="18"/>
    </row>
    <row r="16" spans="1:4">
      <c r="B16" s="24" t="s">
        <v>14</v>
      </c>
      <c r="C16" s="25">
        <v>16</v>
      </c>
      <c r="D16" s="17">
        <v>0</v>
      </c>
    </row>
    <row r="17" spans="2:4">
      <c r="B17" s="24" t="s">
        <v>15</v>
      </c>
      <c r="C17" s="25">
        <v>17</v>
      </c>
      <c r="D17" s="17">
        <v>0</v>
      </c>
    </row>
    <row r="18" spans="2:4">
      <c r="B18" s="24" t="s">
        <v>16</v>
      </c>
      <c r="C18" s="25">
        <v>18</v>
      </c>
      <c r="D18" s="17">
        <v>0</v>
      </c>
    </row>
    <row r="19" spans="2:4">
      <c r="B19" s="24" t="s">
        <v>17</v>
      </c>
      <c r="C19" s="25">
        <v>19</v>
      </c>
      <c r="D19" s="17">
        <v>0</v>
      </c>
    </row>
    <row r="20" spans="2:4">
      <c r="B20" s="24" t="s">
        <v>18</v>
      </c>
      <c r="C20" s="25">
        <v>20</v>
      </c>
      <c r="D20" s="17">
        <v>0</v>
      </c>
    </row>
    <row r="21" spans="2:4" ht="127.4" customHeight="1">
      <c r="B21" s="29" t="s">
        <v>19</v>
      </c>
      <c r="C21" s="25">
        <v>21</v>
      </c>
      <c r="D21" s="17">
        <v>0</v>
      </c>
    </row>
    <row r="22" spans="2:4" ht="56.9" customHeight="1">
      <c r="B22" s="29" t="s">
        <v>20</v>
      </c>
      <c r="C22" s="25">
        <v>22</v>
      </c>
      <c r="D22" s="17">
        <v>0</v>
      </c>
    </row>
    <row r="23" spans="2:4">
      <c r="B23" s="24" t="s">
        <v>21</v>
      </c>
      <c r="C23" s="25">
        <v>23</v>
      </c>
      <c r="D23" s="17"/>
    </row>
    <row r="24" spans="2:4">
      <c r="B24" s="26" t="s">
        <v>12</v>
      </c>
      <c r="C24" s="25">
        <v>24</v>
      </c>
      <c r="D24" s="82">
        <f>SUM(D16:D23)</f>
        <v>0</v>
      </c>
    </row>
    <row r="25" spans="2:4">
      <c r="B25" s="27" t="s">
        <v>22</v>
      </c>
      <c r="D25" s="18"/>
    </row>
    <row r="26" spans="2:4">
      <c r="B26" s="24" t="s">
        <v>23</v>
      </c>
      <c r="C26" s="25">
        <v>25</v>
      </c>
      <c r="D26" s="17">
        <v>0</v>
      </c>
    </row>
    <row r="27" spans="2:4">
      <c r="B27" s="24" t="s">
        <v>24</v>
      </c>
      <c r="C27" s="25">
        <v>26</v>
      </c>
      <c r="D27" s="17">
        <v>0</v>
      </c>
    </row>
    <row r="28" spans="2:4">
      <c r="B28" s="24" t="s">
        <v>25</v>
      </c>
      <c r="C28" s="25">
        <v>29</v>
      </c>
      <c r="D28" s="17">
        <v>0</v>
      </c>
    </row>
    <row r="29" spans="2:4" ht="16.3">
      <c r="B29" s="24" t="s">
        <v>26</v>
      </c>
      <c r="C29" s="25">
        <v>30</v>
      </c>
      <c r="D29" s="17">
        <v>0</v>
      </c>
    </row>
    <row r="30" spans="2:4">
      <c r="B30" s="24" t="s">
        <v>27</v>
      </c>
      <c r="C30" s="25">
        <v>31</v>
      </c>
      <c r="D30" s="17">
        <v>0</v>
      </c>
    </row>
    <row r="31" spans="2:4">
      <c r="B31" s="24" t="s">
        <v>28</v>
      </c>
      <c r="C31" s="25">
        <v>32</v>
      </c>
      <c r="D31" s="17">
        <v>0</v>
      </c>
    </row>
    <row r="32" spans="2:4">
      <c r="B32" s="24" t="s">
        <v>29</v>
      </c>
      <c r="C32" s="25">
        <v>33</v>
      </c>
      <c r="D32" s="17">
        <v>0</v>
      </c>
    </row>
    <row r="33" spans="2:4">
      <c r="B33" s="26" t="s">
        <v>12</v>
      </c>
      <c r="C33" s="25">
        <v>34</v>
      </c>
      <c r="D33" s="82">
        <f>SUM(D26:D32)</f>
        <v>0</v>
      </c>
    </row>
    <row r="34" spans="2:4">
      <c r="B34" s="30"/>
      <c r="D34" s="18"/>
    </row>
    <row r="35" spans="2:4">
      <c r="B35" s="31" t="s">
        <v>1</v>
      </c>
      <c r="C35" s="25">
        <v>35</v>
      </c>
      <c r="D35" s="17">
        <f>D14+D24-D33</f>
        <v>0</v>
      </c>
    </row>
    <row r="36" spans="2:4">
      <c r="D36" s="28"/>
    </row>
    <row r="37" spans="2:4" ht="16.3">
      <c r="B37" s="30" t="s">
        <v>30</v>
      </c>
      <c r="D37" s="28"/>
    </row>
    <row r="38" spans="2:4">
      <c r="D38" s="28"/>
    </row>
  </sheetData>
  <mergeCells count="2">
    <mergeCell ref="B7:B8"/>
    <mergeCell ref="C7:C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E1719-B548-4938-AE45-E35151D35C83}">
  <sheetPr>
    <tabColor rgb="FF92D050"/>
  </sheetPr>
  <dimension ref="B2:M37"/>
  <sheetViews>
    <sheetView zoomScale="71" workbookViewId="0">
      <selection activeCell="B4" sqref="B4"/>
    </sheetView>
  </sheetViews>
  <sheetFormatPr defaultColWidth="8.84375" defaultRowHeight="14.15"/>
  <cols>
    <col min="1" max="1" width="2.3046875" style="5" customWidth="1"/>
    <col min="2" max="2" width="28.53515625" style="5" customWidth="1"/>
    <col min="3" max="3" width="8.07421875" style="5" customWidth="1"/>
    <col min="4" max="4" width="3.3046875" style="5" customWidth="1"/>
    <col min="5" max="5" width="15.84375" style="5" customWidth="1"/>
    <col min="6" max="15" width="30.69140625" style="5" customWidth="1"/>
    <col min="16" max="16384" width="8.84375" style="5"/>
  </cols>
  <sheetData>
    <row r="2" spans="2:13">
      <c r="B2" s="7" t="s">
        <v>31</v>
      </c>
    </row>
    <row r="3" spans="2:13">
      <c r="B3" s="7" t="s">
        <v>32</v>
      </c>
      <c r="C3" s="8"/>
      <c r="D3" s="8"/>
      <c r="E3" s="8"/>
      <c r="F3" s="22"/>
      <c r="G3" s="22"/>
      <c r="H3" s="22"/>
    </row>
    <row r="4" spans="2:13">
      <c r="B4" s="9" t="str">
        <f>'41-1A'!B4</f>
        <v>NAME OF INSURER</v>
      </c>
      <c r="C4" s="10"/>
      <c r="D4" s="10"/>
      <c r="E4" s="10"/>
      <c r="F4" s="22"/>
      <c r="G4" s="22"/>
      <c r="H4" s="22"/>
    </row>
    <row r="5" spans="2:13">
      <c r="B5" s="9" t="str">
        <f>'41-1A'!B5</f>
        <v>YEAR</v>
      </c>
      <c r="C5" s="12"/>
      <c r="D5" s="12"/>
      <c r="E5" s="12"/>
      <c r="F5" s="13"/>
      <c r="G5" s="13"/>
      <c r="H5" s="13"/>
      <c r="I5" s="13"/>
      <c r="J5" s="13"/>
      <c r="K5" s="13"/>
      <c r="L5" s="13"/>
      <c r="M5" s="13"/>
    </row>
    <row r="6" spans="2:13">
      <c r="B6" s="14"/>
    </row>
    <row r="7" spans="2:13" ht="14.9" customHeight="1">
      <c r="B7" s="134" t="s">
        <v>33</v>
      </c>
      <c r="C7" s="134" t="s">
        <v>3</v>
      </c>
      <c r="D7" s="32"/>
      <c r="E7" s="137" t="s">
        <v>34</v>
      </c>
      <c r="F7" s="138"/>
      <c r="G7" s="138"/>
      <c r="H7" s="138"/>
      <c r="I7" s="139"/>
      <c r="J7" s="32"/>
      <c r="K7" s="137" t="s">
        <v>35</v>
      </c>
      <c r="L7" s="138"/>
      <c r="M7" s="139"/>
    </row>
    <row r="8" spans="2:13" ht="155.9" customHeight="1">
      <c r="B8" s="135"/>
      <c r="C8" s="135"/>
      <c r="E8" s="2" t="s">
        <v>36</v>
      </c>
      <c r="F8" s="2" t="s">
        <v>37</v>
      </c>
      <c r="G8" s="2" t="s">
        <v>38</v>
      </c>
      <c r="H8" s="2" t="s">
        <v>39</v>
      </c>
      <c r="I8" s="2" t="s">
        <v>40</v>
      </c>
      <c r="K8" s="2" t="s">
        <v>36</v>
      </c>
      <c r="L8" s="2" t="s">
        <v>41</v>
      </c>
      <c r="M8" s="2" t="s">
        <v>40</v>
      </c>
    </row>
    <row r="9" spans="2:13">
      <c r="B9" s="136"/>
      <c r="C9" s="136"/>
      <c r="E9" s="2" t="s">
        <v>42</v>
      </c>
      <c r="F9" s="2" t="s">
        <v>6</v>
      </c>
      <c r="G9" s="2" t="s">
        <v>43</v>
      </c>
      <c r="H9" s="2" t="s">
        <v>44</v>
      </c>
      <c r="I9" s="2" t="s">
        <v>45</v>
      </c>
      <c r="K9" s="2" t="s">
        <v>46</v>
      </c>
      <c r="L9" s="2" t="s">
        <v>47</v>
      </c>
      <c r="M9" s="2" t="s">
        <v>48</v>
      </c>
    </row>
    <row r="10" spans="2:13">
      <c r="B10" s="33"/>
      <c r="I10" s="34"/>
      <c r="M10" s="34"/>
    </row>
    <row r="11" spans="2:13">
      <c r="B11" s="24" t="s">
        <v>49</v>
      </c>
      <c r="C11" s="35">
        <v>10</v>
      </c>
      <c r="E11" s="36">
        <v>0.28999999999999998</v>
      </c>
      <c r="F11" s="37">
        <v>0</v>
      </c>
      <c r="G11" s="37">
        <v>0</v>
      </c>
      <c r="H11" s="17">
        <v>0</v>
      </c>
      <c r="I11" s="17">
        <v>0</v>
      </c>
      <c r="K11" s="36">
        <v>0.39</v>
      </c>
      <c r="L11" s="38">
        <v>0</v>
      </c>
      <c r="M11" s="39">
        <f>K11*L11</f>
        <v>0</v>
      </c>
    </row>
    <row r="12" spans="2:13">
      <c r="B12" s="24" t="s">
        <v>50</v>
      </c>
      <c r="C12" s="35">
        <v>11</v>
      </c>
      <c r="E12" s="36">
        <v>0.04</v>
      </c>
      <c r="F12" s="37">
        <v>0</v>
      </c>
      <c r="G12" s="40">
        <v>0</v>
      </c>
      <c r="H12" s="17">
        <f>SUM(F12:G12)</f>
        <v>0</v>
      </c>
      <c r="I12" s="17">
        <f>E12*H12</f>
        <v>0</v>
      </c>
      <c r="K12" s="36">
        <v>0.08</v>
      </c>
      <c r="L12" s="38">
        <v>0</v>
      </c>
      <c r="M12" s="39">
        <f>K12*L12</f>
        <v>0</v>
      </c>
    </row>
    <row r="13" spans="2:13">
      <c r="B13" s="24" t="s">
        <v>51</v>
      </c>
      <c r="C13" s="35">
        <v>12</v>
      </c>
      <c r="E13" s="36">
        <v>0.02</v>
      </c>
      <c r="F13" s="37">
        <v>0</v>
      </c>
      <c r="G13" s="40">
        <v>0</v>
      </c>
      <c r="H13" s="17">
        <f t="shared" ref="H13:H30" si="0">SUM(F13:G13)</f>
        <v>0</v>
      </c>
      <c r="I13" s="17">
        <f t="shared" ref="I13:I16" si="1">E13*H13</f>
        <v>0</v>
      </c>
      <c r="K13" s="36">
        <v>0.03</v>
      </c>
      <c r="L13" s="38">
        <v>0</v>
      </c>
      <c r="M13" s="39">
        <f t="shared" ref="M13:M16" si="2">K13*L13</f>
        <v>0</v>
      </c>
    </row>
    <row r="14" spans="2:13">
      <c r="B14" s="24" t="s">
        <v>52</v>
      </c>
      <c r="C14" s="35">
        <v>13</v>
      </c>
      <c r="E14" s="36">
        <v>0.06</v>
      </c>
      <c r="F14" s="37">
        <v>0</v>
      </c>
      <c r="G14" s="40">
        <v>0</v>
      </c>
      <c r="H14" s="17">
        <f t="shared" si="0"/>
        <v>0</v>
      </c>
      <c r="I14" s="17">
        <f t="shared" si="1"/>
        <v>0</v>
      </c>
      <c r="K14" s="36">
        <v>0.09</v>
      </c>
      <c r="L14" s="38">
        <v>0</v>
      </c>
      <c r="M14" s="39">
        <f t="shared" si="2"/>
        <v>0</v>
      </c>
    </row>
    <row r="15" spans="2:13">
      <c r="B15" s="24" t="s">
        <v>53</v>
      </c>
      <c r="C15" s="35">
        <v>14</v>
      </c>
      <c r="E15" s="36">
        <v>0.09</v>
      </c>
      <c r="F15" s="37">
        <v>0</v>
      </c>
      <c r="G15" s="40">
        <v>0</v>
      </c>
      <c r="H15" s="17">
        <f t="shared" si="0"/>
        <v>0</v>
      </c>
      <c r="I15" s="17">
        <f t="shared" si="1"/>
        <v>0</v>
      </c>
      <c r="K15" s="36">
        <v>0.09</v>
      </c>
      <c r="L15" s="38">
        <v>0</v>
      </c>
      <c r="M15" s="39">
        <f t="shared" si="2"/>
        <v>0</v>
      </c>
    </row>
    <row r="16" spans="2:13">
      <c r="B16" s="24" t="s">
        <v>54</v>
      </c>
      <c r="C16" s="35">
        <v>15</v>
      </c>
      <c r="E16" s="36">
        <v>0.08</v>
      </c>
      <c r="F16" s="37">
        <v>0</v>
      </c>
      <c r="G16" s="40">
        <v>0</v>
      </c>
      <c r="H16" s="17">
        <f t="shared" si="0"/>
        <v>0</v>
      </c>
      <c r="I16" s="17">
        <f t="shared" si="1"/>
        <v>0</v>
      </c>
      <c r="K16" s="36">
        <v>7.0000000000000007E-2</v>
      </c>
      <c r="L16" s="38">
        <v>0</v>
      </c>
      <c r="M16" s="39">
        <f t="shared" si="2"/>
        <v>0</v>
      </c>
    </row>
    <row r="17" spans="2:13">
      <c r="B17" s="24" t="s">
        <v>55</v>
      </c>
      <c r="C17" s="35">
        <v>16</v>
      </c>
      <c r="E17" s="41"/>
      <c r="F17" s="37">
        <v>0</v>
      </c>
      <c r="G17" s="42">
        <v>0</v>
      </c>
      <c r="H17" s="17"/>
      <c r="I17" s="42"/>
      <c r="K17" s="41"/>
      <c r="L17" s="38">
        <v>0</v>
      </c>
      <c r="M17" s="41"/>
    </row>
    <row r="18" spans="2:13">
      <c r="B18" s="24" t="s">
        <v>56</v>
      </c>
      <c r="C18" s="35">
        <v>17</v>
      </c>
      <c r="E18" s="36">
        <v>0.05</v>
      </c>
      <c r="F18" s="37">
        <v>0</v>
      </c>
      <c r="G18" s="40">
        <v>0</v>
      </c>
      <c r="H18" s="17">
        <f>SUM(F18:G18)</f>
        <v>0</v>
      </c>
      <c r="I18" s="17">
        <f>E18*H18</f>
        <v>0</v>
      </c>
      <c r="K18" s="36">
        <v>0.05</v>
      </c>
      <c r="L18" s="38">
        <v>0</v>
      </c>
      <c r="M18" s="39">
        <f>K18*L18</f>
        <v>0</v>
      </c>
    </row>
    <row r="19" spans="2:13">
      <c r="B19" s="24" t="s">
        <v>57</v>
      </c>
      <c r="C19" s="35">
        <v>18</v>
      </c>
      <c r="E19" s="36">
        <v>0.12</v>
      </c>
      <c r="F19" s="37">
        <v>0</v>
      </c>
      <c r="G19" s="40">
        <v>0</v>
      </c>
      <c r="H19" s="17">
        <f>SUM(F19:G19)</f>
        <v>0</v>
      </c>
      <c r="I19" s="17">
        <f>E19*H19</f>
        <v>0</v>
      </c>
      <c r="K19" s="36">
        <v>0.12</v>
      </c>
      <c r="L19" s="38">
        <v>0</v>
      </c>
      <c r="M19" s="39">
        <f t="shared" ref="M19" si="3">K19*L19</f>
        <v>0</v>
      </c>
    </row>
    <row r="20" spans="2:13">
      <c r="B20" s="24" t="s">
        <v>58</v>
      </c>
      <c r="C20" s="35">
        <v>19</v>
      </c>
      <c r="E20" s="41"/>
      <c r="F20" s="37">
        <v>0</v>
      </c>
      <c r="G20" s="40">
        <v>0</v>
      </c>
      <c r="H20" s="17"/>
      <c r="I20" s="42"/>
      <c r="K20" s="41"/>
      <c r="L20" s="38">
        <v>0</v>
      </c>
      <c r="M20" s="41"/>
    </row>
    <row r="21" spans="2:13">
      <c r="B21" s="24" t="s">
        <v>56</v>
      </c>
      <c r="C21" s="35">
        <v>20</v>
      </c>
      <c r="E21" s="36">
        <v>0.03</v>
      </c>
      <c r="F21" s="37">
        <v>0</v>
      </c>
      <c r="G21" s="40">
        <v>0</v>
      </c>
      <c r="H21" s="17">
        <f>SUM(F21:G21)</f>
        <v>0</v>
      </c>
      <c r="I21" s="17">
        <f>E21*H21</f>
        <v>0</v>
      </c>
      <c r="K21" s="36">
        <v>0.03</v>
      </c>
      <c r="L21" s="38">
        <v>0</v>
      </c>
      <c r="M21" s="39">
        <f>K21*L21</f>
        <v>0</v>
      </c>
    </row>
    <row r="22" spans="2:13">
      <c r="B22" s="24" t="s">
        <v>57</v>
      </c>
      <c r="C22" s="35">
        <v>21</v>
      </c>
      <c r="E22" s="36">
        <v>0.13</v>
      </c>
      <c r="F22" s="37">
        <v>0</v>
      </c>
      <c r="G22" s="40">
        <v>0</v>
      </c>
      <c r="H22" s="17">
        <f>SUM(F22:G22)</f>
        <v>0</v>
      </c>
      <c r="I22" s="17">
        <f>E22*H22</f>
        <v>0</v>
      </c>
      <c r="K22" s="36">
        <v>0.13</v>
      </c>
      <c r="L22" s="38">
        <v>0</v>
      </c>
      <c r="M22" s="39">
        <f t="shared" ref="M22:M24" si="4">K22*L22</f>
        <v>0</v>
      </c>
    </row>
    <row r="23" spans="2:13">
      <c r="B23" s="24" t="s">
        <v>59</v>
      </c>
      <c r="C23" s="35">
        <v>22</v>
      </c>
      <c r="E23" s="41"/>
      <c r="F23" s="37">
        <v>0</v>
      </c>
      <c r="G23" s="40">
        <v>0</v>
      </c>
      <c r="H23" s="17"/>
      <c r="I23" s="42"/>
      <c r="K23" s="41"/>
      <c r="L23" s="38">
        <v>0</v>
      </c>
      <c r="M23" s="41"/>
    </row>
    <row r="24" spans="2:13">
      <c r="B24" s="24" t="s">
        <v>56</v>
      </c>
      <c r="C24" s="35">
        <v>23</v>
      </c>
      <c r="E24" s="36">
        <v>0.03</v>
      </c>
      <c r="F24" s="37">
        <v>0</v>
      </c>
      <c r="G24" s="40">
        <v>0</v>
      </c>
      <c r="H24" s="17">
        <f>SUM(F24:G24)</f>
        <v>0</v>
      </c>
      <c r="I24" s="17">
        <f>E24*H24</f>
        <v>0</v>
      </c>
      <c r="K24" s="36">
        <v>0.03</v>
      </c>
      <c r="L24" s="38">
        <v>0</v>
      </c>
      <c r="M24" s="39">
        <f t="shared" si="4"/>
        <v>0</v>
      </c>
    </row>
    <row r="25" spans="2:13">
      <c r="B25" s="24" t="s">
        <v>57</v>
      </c>
      <c r="C25" s="35">
        <v>24</v>
      </c>
      <c r="E25" s="36">
        <v>0.14000000000000001</v>
      </c>
      <c r="F25" s="37">
        <v>0</v>
      </c>
      <c r="G25" s="40">
        <v>0</v>
      </c>
      <c r="H25" s="17"/>
      <c r="I25" s="17"/>
      <c r="K25" s="36">
        <v>0.14000000000000001</v>
      </c>
      <c r="L25" s="38">
        <v>0</v>
      </c>
      <c r="M25" s="39">
        <v>0</v>
      </c>
    </row>
    <row r="26" spans="2:13">
      <c r="B26" s="24" t="s">
        <v>60</v>
      </c>
      <c r="C26" s="35">
        <v>25</v>
      </c>
      <c r="E26" s="36">
        <v>0.09</v>
      </c>
      <c r="F26" s="37">
        <v>0</v>
      </c>
      <c r="G26" s="40">
        <v>0</v>
      </c>
      <c r="H26" s="17">
        <f t="shared" si="0"/>
        <v>0</v>
      </c>
      <c r="I26" s="17">
        <f t="shared" ref="I26:I29" si="5">E26*H26</f>
        <v>0</v>
      </c>
      <c r="K26" s="36">
        <v>0.06</v>
      </c>
      <c r="L26" s="38">
        <v>0</v>
      </c>
      <c r="M26" s="39">
        <f t="shared" ref="M26:M30" si="6">K26*L26</f>
        <v>0</v>
      </c>
    </row>
    <row r="27" spans="2:13">
      <c r="B27" s="24" t="s">
        <v>61</v>
      </c>
      <c r="C27" s="35">
        <v>26</v>
      </c>
      <c r="E27" s="36">
        <v>0.04</v>
      </c>
      <c r="F27" s="37">
        <v>0</v>
      </c>
      <c r="G27" s="40">
        <v>0</v>
      </c>
      <c r="H27" s="17">
        <f t="shared" si="0"/>
        <v>0</v>
      </c>
      <c r="I27" s="17">
        <f t="shared" si="5"/>
        <v>0</v>
      </c>
      <c r="K27" s="36">
        <v>0.04</v>
      </c>
      <c r="L27" s="38">
        <v>0</v>
      </c>
      <c r="M27" s="39">
        <f t="shared" si="6"/>
        <v>0</v>
      </c>
    </row>
    <row r="28" spans="2:13">
      <c r="B28" s="24" t="s">
        <v>62</v>
      </c>
      <c r="C28" s="35">
        <v>27</v>
      </c>
      <c r="E28" s="36">
        <v>0.19</v>
      </c>
      <c r="F28" s="37">
        <v>0</v>
      </c>
      <c r="G28" s="40">
        <v>0</v>
      </c>
      <c r="H28" s="17">
        <f t="shared" si="0"/>
        <v>0</v>
      </c>
      <c r="I28" s="17">
        <f t="shared" si="5"/>
        <v>0</v>
      </c>
      <c r="K28" s="36">
        <v>0.18</v>
      </c>
      <c r="L28" s="38">
        <v>0</v>
      </c>
      <c r="M28" s="39">
        <f t="shared" si="6"/>
        <v>0</v>
      </c>
    </row>
    <row r="29" spans="2:13">
      <c r="B29" s="24" t="s">
        <v>63</v>
      </c>
      <c r="C29" s="35">
        <v>28</v>
      </c>
      <c r="E29" s="36">
        <v>0.06</v>
      </c>
      <c r="F29" s="37">
        <v>0</v>
      </c>
      <c r="G29" s="40">
        <v>0</v>
      </c>
      <c r="H29" s="17">
        <f t="shared" si="0"/>
        <v>0</v>
      </c>
      <c r="I29" s="17">
        <f t="shared" si="5"/>
        <v>0</v>
      </c>
      <c r="K29" s="36">
        <v>0.08</v>
      </c>
      <c r="L29" s="38">
        <v>0</v>
      </c>
      <c r="M29" s="39">
        <f t="shared" si="6"/>
        <v>0</v>
      </c>
    </row>
    <row r="30" spans="2:13">
      <c r="B30" s="24" t="s">
        <v>64</v>
      </c>
      <c r="C30" s="35">
        <v>29</v>
      </c>
      <c r="E30" s="36">
        <v>0.13</v>
      </c>
      <c r="F30" s="37">
        <v>0</v>
      </c>
      <c r="G30" s="40">
        <v>0</v>
      </c>
      <c r="H30" s="17">
        <f t="shared" si="0"/>
        <v>0</v>
      </c>
      <c r="I30" s="17">
        <f>E30*H30</f>
        <v>0</v>
      </c>
      <c r="K30" s="36">
        <v>0.15</v>
      </c>
      <c r="L30" s="38">
        <v>0</v>
      </c>
      <c r="M30" s="39">
        <f t="shared" si="6"/>
        <v>0</v>
      </c>
    </row>
    <row r="31" spans="2:13">
      <c r="B31" s="43" t="s">
        <v>39</v>
      </c>
      <c r="C31" s="35">
        <v>30</v>
      </c>
      <c r="D31" s="44"/>
      <c r="E31" s="45"/>
      <c r="F31" s="46">
        <f>SUM(F11:F30)</f>
        <v>0</v>
      </c>
      <c r="G31" s="46">
        <f>SUM(G12:G30)</f>
        <v>0</v>
      </c>
      <c r="H31" s="46">
        <f>SUM(H11:H30)</f>
        <v>0</v>
      </c>
      <c r="I31" s="46">
        <f>SUM(I12:I30)</f>
        <v>0</v>
      </c>
      <c r="J31" s="44"/>
      <c r="K31" s="36"/>
      <c r="L31" s="47">
        <f>SUM(L11:L30)</f>
        <v>0</v>
      </c>
      <c r="M31" s="47">
        <f>SUM(M11:M30)</f>
        <v>0</v>
      </c>
    </row>
    <row r="32" spans="2:13">
      <c r="B32" s="33"/>
      <c r="F32" s="48"/>
      <c r="G32" s="48"/>
      <c r="H32" s="48"/>
      <c r="I32" s="48"/>
      <c r="M32" s="34"/>
    </row>
    <row r="33" spans="2:13" ht="85.2" customHeight="1">
      <c r="B33" s="2" t="s">
        <v>65</v>
      </c>
      <c r="C33" s="2" t="s">
        <v>3</v>
      </c>
      <c r="D33" s="2"/>
      <c r="E33" s="2" t="s">
        <v>36</v>
      </c>
      <c r="F33" s="2" t="s">
        <v>66</v>
      </c>
      <c r="G33" s="2" t="s">
        <v>40</v>
      </c>
      <c r="M33" s="34"/>
    </row>
    <row r="34" spans="2:13">
      <c r="B34" s="33"/>
      <c r="G34" s="34"/>
      <c r="M34" s="34"/>
    </row>
    <row r="35" spans="2:13">
      <c r="B35" s="24" t="s">
        <v>67</v>
      </c>
      <c r="C35" s="35">
        <v>31</v>
      </c>
      <c r="D35" s="35"/>
      <c r="E35" s="36">
        <v>0.02</v>
      </c>
      <c r="F35" s="85">
        <f>'41-1E'!D17</f>
        <v>0</v>
      </c>
      <c r="G35" s="84">
        <f>E35*F35</f>
        <v>0</v>
      </c>
      <c r="M35" s="34"/>
    </row>
    <row r="36" spans="2:13">
      <c r="B36" s="33"/>
      <c r="M36" s="34"/>
    </row>
    <row r="37" spans="2:13">
      <c r="B37" s="24" t="s">
        <v>68</v>
      </c>
      <c r="C37" s="35">
        <v>32</v>
      </c>
      <c r="D37" s="35"/>
      <c r="E37" s="49"/>
      <c r="F37" s="49"/>
      <c r="G37" s="46">
        <f>I31+M31+G35</f>
        <v>0</v>
      </c>
      <c r="H37" s="44"/>
      <c r="I37" s="44"/>
      <c r="J37" s="44"/>
      <c r="K37" s="44"/>
      <c r="L37" s="44"/>
      <c r="M37" s="50"/>
    </row>
  </sheetData>
  <mergeCells count="4">
    <mergeCell ref="B7:B9"/>
    <mergeCell ref="C7:C9"/>
    <mergeCell ref="E7:I7"/>
    <mergeCell ref="K7:M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25BDC-E646-462C-9275-35FC64120397}">
  <sheetPr>
    <tabColor rgb="FF92D050"/>
  </sheetPr>
  <dimension ref="B1:O71"/>
  <sheetViews>
    <sheetView zoomScale="84" workbookViewId="0">
      <selection activeCell="D20" sqref="D20"/>
    </sheetView>
  </sheetViews>
  <sheetFormatPr defaultColWidth="8.84375" defaultRowHeight="14.15"/>
  <cols>
    <col min="1" max="1" width="2.3046875" style="5" customWidth="1"/>
    <col min="2" max="2" width="74.07421875" style="5" customWidth="1"/>
    <col min="3" max="3" width="8.07421875" style="5" customWidth="1"/>
    <col min="4" max="7" width="30.69140625" style="18" customWidth="1"/>
    <col min="8" max="8" width="211.07421875" style="5" bestFit="1" customWidth="1"/>
    <col min="9" max="9" width="4.53515625" style="5" bestFit="1" customWidth="1"/>
    <col min="10" max="10" width="18.53515625" style="5" customWidth="1"/>
    <col min="11" max="16384" width="8.84375" style="5"/>
  </cols>
  <sheetData>
    <row r="1" spans="2:7">
      <c r="D1" s="5"/>
      <c r="E1" s="5"/>
      <c r="F1" s="5"/>
      <c r="G1" s="5"/>
    </row>
    <row r="2" spans="2:7">
      <c r="B2" s="7" t="s">
        <v>69</v>
      </c>
      <c r="D2" s="5"/>
      <c r="E2" s="5"/>
      <c r="F2" s="5"/>
      <c r="G2" s="5"/>
    </row>
    <row r="3" spans="2:7">
      <c r="B3" s="7" t="s">
        <v>70</v>
      </c>
      <c r="C3" s="8"/>
      <c r="D3" s="22"/>
      <c r="E3" s="22"/>
      <c r="F3" s="22"/>
      <c r="G3" s="5"/>
    </row>
    <row r="4" spans="2:7">
      <c r="B4" s="9" t="str">
        <f>'41-1A'!B4</f>
        <v>NAME OF INSURER</v>
      </c>
      <c r="C4" s="10"/>
      <c r="D4" s="22"/>
      <c r="E4" s="22"/>
      <c r="F4" s="22"/>
      <c r="G4" s="5"/>
    </row>
    <row r="5" spans="2:7" ht="16.399999999999999" customHeight="1">
      <c r="B5" s="9" t="str">
        <f>'41-1A'!B5</f>
        <v>YEAR</v>
      </c>
      <c r="C5" s="12"/>
      <c r="D5" s="13"/>
      <c r="E5" s="13"/>
      <c r="F5" s="13"/>
      <c r="G5" s="5"/>
    </row>
    <row r="6" spans="2:7">
      <c r="C6" s="23"/>
      <c r="D6" s="22"/>
      <c r="E6" s="22"/>
      <c r="F6" s="22"/>
      <c r="G6" s="5"/>
    </row>
    <row r="7" spans="2:7" ht="17.899999999999999" customHeight="1">
      <c r="C7" s="133" t="s">
        <v>3</v>
      </c>
      <c r="D7" s="2" t="s">
        <v>71</v>
      </c>
      <c r="E7" s="2" t="s">
        <v>72</v>
      </c>
      <c r="F7" s="2" t="s">
        <v>73</v>
      </c>
      <c r="G7" s="5"/>
    </row>
    <row r="8" spans="2:7" ht="17.899999999999999" customHeight="1">
      <c r="B8" s="51" t="s">
        <v>5</v>
      </c>
      <c r="C8" s="133"/>
      <c r="D8" s="1" t="s">
        <v>42</v>
      </c>
      <c r="E8" s="1" t="s">
        <v>6</v>
      </c>
      <c r="F8" s="1" t="s">
        <v>43</v>
      </c>
      <c r="G8" s="5"/>
    </row>
    <row r="9" spans="2:7" ht="17.899999999999999" customHeight="1">
      <c r="B9" s="14" t="s">
        <v>74</v>
      </c>
      <c r="D9" s="5"/>
      <c r="E9" s="5"/>
      <c r="F9" s="5"/>
      <c r="G9" s="5"/>
    </row>
    <row r="10" spans="2:7" ht="17.899999999999999" customHeight="1">
      <c r="B10" s="24" t="s">
        <v>75</v>
      </c>
      <c r="C10" s="35">
        <v>10</v>
      </c>
      <c r="D10" s="39">
        <v>0</v>
      </c>
      <c r="E10" s="36">
        <v>0.3</v>
      </c>
      <c r="F10" s="39">
        <f>D10*E10</f>
        <v>0</v>
      </c>
      <c r="G10" s="5"/>
    </row>
    <row r="11" spans="2:7" ht="17.899999999999999" customHeight="1">
      <c r="B11" s="24" t="s">
        <v>76</v>
      </c>
      <c r="C11" s="35">
        <v>11</v>
      </c>
      <c r="D11" s="39">
        <v>0</v>
      </c>
      <c r="E11" s="36">
        <v>0.3</v>
      </c>
      <c r="F11" s="39">
        <f t="shared" ref="F11:F14" si="0">D11*E11</f>
        <v>0</v>
      </c>
      <c r="G11" s="5"/>
    </row>
    <row r="12" spans="2:7" ht="17.899999999999999" customHeight="1">
      <c r="B12" s="24" t="s">
        <v>77</v>
      </c>
      <c r="C12" s="35">
        <v>12</v>
      </c>
      <c r="D12" s="39">
        <v>0</v>
      </c>
      <c r="E12" s="36">
        <v>0.35</v>
      </c>
      <c r="F12" s="39">
        <f t="shared" si="0"/>
        <v>0</v>
      </c>
      <c r="G12" s="5"/>
    </row>
    <row r="13" spans="2:7" ht="17.899999999999999" customHeight="1">
      <c r="B13" s="24" t="s">
        <v>78</v>
      </c>
      <c r="C13" s="35">
        <v>13</v>
      </c>
      <c r="D13" s="39">
        <v>0</v>
      </c>
      <c r="E13" s="36">
        <v>0.4</v>
      </c>
      <c r="F13" s="39">
        <f t="shared" si="0"/>
        <v>0</v>
      </c>
      <c r="G13" s="5"/>
    </row>
    <row r="14" spans="2:7" ht="17.899999999999999" customHeight="1">
      <c r="B14" s="24" t="s">
        <v>79</v>
      </c>
      <c r="C14" s="35">
        <v>14</v>
      </c>
      <c r="D14" s="39">
        <v>0</v>
      </c>
      <c r="E14" s="36">
        <v>0.4</v>
      </c>
      <c r="F14" s="39">
        <f t="shared" si="0"/>
        <v>0</v>
      </c>
      <c r="G14" s="5"/>
    </row>
    <row r="15" spans="2:7" ht="17.899999999999999" customHeight="1">
      <c r="B15" s="43" t="s">
        <v>12</v>
      </c>
      <c r="C15" s="35">
        <v>15</v>
      </c>
      <c r="D15" s="39">
        <f>SUM(D10:D14)</f>
        <v>0</v>
      </c>
      <c r="E15" s="36"/>
      <c r="F15" s="39">
        <f>SUM(F10:F14)</f>
        <v>0</v>
      </c>
      <c r="G15" s="5"/>
    </row>
    <row r="16" spans="2:7" ht="17.899999999999999" customHeight="1">
      <c r="D16" s="5"/>
      <c r="E16" s="5"/>
      <c r="F16" s="5"/>
      <c r="G16" s="5"/>
    </row>
    <row r="17" spans="2:15" ht="17.899999999999999" customHeight="1">
      <c r="B17" s="14" t="s">
        <v>80</v>
      </c>
      <c r="D17" s="5"/>
      <c r="E17" s="5"/>
      <c r="F17" s="5"/>
      <c r="G17" s="5"/>
    </row>
    <row r="18" spans="2:15" ht="17.899999999999999" customHeight="1">
      <c r="B18" s="24" t="s">
        <v>81</v>
      </c>
      <c r="C18" s="35">
        <v>16</v>
      </c>
      <c r="D18" s="39">
        <v>0</v>
      </c>
      <c r="E18" s="36">
        <v>0.4</v>
      </c>
      <c r="F18" s="39">
        <f>D18*E18</f>
        <v>0</v>
      </c>
      <c r="G18" s="5"/>
    </row>
    <row r="19" spans="2:15" ht="17.899999999999999" customHeight="1">
      <c r="B19" s="24" t="s">
        <v>82</v>
      </c>
      <c r="C19" s="35">
        <v>17</v>
      </c>
      <c r="D19" s="39">
        <v>0</v>
      </c>
      <c r="E19" s="36">
        <v>0.3</v>
      </c>
      <c r="F19" s="39">
        <f>D19*E19</f>
        <v>0</v>
      </c>
      <c r="G19" s="5"/>
    </row>
    <row r="20" spans="2:15" ht="17.899999999999999" customHeight="1">
      <c r="B20" s="24" t="s">
        <v>83</v>
      </c>
      <c r="C20" s="35">
        <v>17</v>
      </c>
      <c r="D20" s="39">
        <v>0</v>
      </c>
      <c r="E20" s="36">
        <v>0.3</v>
      </c>
      <c r="F20" s="39">
        <v>0</v>
      </c>
      <c r="G20" s="5"/>
    </row>
    <row r="21" spans="2:15" ht="17.899999999999999" customHeight="1">
      <c r="B21" s="43" t="s">
        <v>12</v>
      </c>
      <c r="C21" s="35">
        <v>19</v>
      </c>
      <c r="D21" s="39">
        <f>SUM(D18:D20)</f>
        <v>0</v>
      </c>
      <c r="E21" s="36"/>
      <c r="F21" s="39">
        <f>SUM(F18:F20)</f>
        <v>0</v>
      </c>
      <c r="G21" s="5"/>
    </row>
    <row r="22" spans="2:15" ht="17.899999999999999" customHeight="1">
      <c r="D22" s="5"/>
      <c r="E22" s="5"/>
      <c r="F22" s="5"/>
      <c r="G22" s="5"/>
    </row>
    <row r="23" spans="2:15" ht="17.899999999999999" customHeight="1">
      <c r="B23" s="14" t="s">
        <v>84</v>
      </c>
      <c r="D23" s="5"/>
      <c r="E23" s="5"/>
      <c r="F23" s="5"/>
      <c r="G23" s="5"/>
    </row>
    <row r="24" spans="2:15" ht="17.899999999999999" customHeight="1">
      <c r="B24" s="14" t="s">
        <v>85</v>
      </c>
      <c r="D24" s="5"/>
      <c r="E24" s="5"/>
      <c r="F24" s="5"/>
      <c r="G24" s="5"/>
    </row>
    <row r="25" spans="2:15" ht="17.899999999999999" customHeight="1">
      <c r="B25" s="24" t="s">
        <v>86</v>
      </c>
      <c r="C25" s="35">
        <v>20</v>
      </c>
      <c r="D25" s="2" t="s">
        <v>87</v>
      </c>
      <c r="E25" s="2" t="s">
        <v>88</v>
      </c>
      <c r="F25" s="2" t="s">
        <v>89</v>
      </c>
      <c r="G25" s="5"/>
      <c r="I25" s="52"/>
      <c r="J25" s="53"/>
      <c r="K25" s="53"/>
      <c r="L25" s="52"/>
      <c r="M25" s="52"/>
      <c r="N25" s="52"/>
      <c r="O25" s="53"/>
    </row>
    <row r="26" spans="2:15" ht="17.899999999999999" customHeight="1">
      <c r="B26" s="24" t="s">
        <v>90</v>
      </c>
      <c r="C26" s="35">
        <v>21</v>
      </c>
      <c r="D26" s="54"/>
      <c r="E26" s="55"/>
      <c r="F26" s="17">
        <v>0</v>
      </c>
      <c r="G26" s="5"/>
      <c r="I26" s="140"/>
      <c r="J26" s="140"/>
      <c r="K26" s="140"/>
      <c r="L26" s="140"/>
      <c r="M26" s="140"/>
      <c r="N26" s="140"/>
      <c r="O26" s="140"/>
    </row>
    <row r="27" spans="2:15" ht="17.899999999999999" customHeight="1">
      <c r="B27" s="24" t="s">
        <v>91</v>
      </c>
      <c r="C27" s="35">
        <v>22</v>
      </c>
      <c r="D27" s="54"/>
      <c r="E27" s="55"/>
      <c r="F27" s="17">
        <v>0</v>
      </c>
      <c r="G27" s="5"/>
      <c r="I27" s="140"/>
      <c r="J27" s="140"/>
      <c r="K27" s="140"/>
      <c r="L27" s="140"/>
      <c r="M27" s="140"/>
      <c r="N27" s="140"/>
      <c r="O27" s="140"/>
    </row>
    <row r="28" spans="2:15" ht="17.899999999999999" customHeight="1">
      <c r="B28" s="24" t="s">
        <v>92</v>
      </c>
      <c r="C28" s="35">
        <v>23</v>
      </c>
      <c r="D28" s="54"/>
      <c r="E28" s="55"/>
      <c r="F28" s="17">
        <v>0</v>
      </c>
      <c r="G28" s="5"/>
      <c r="I28" s="140"/>
      <c r="J28" s="140"/>
      <c r="K28" s="140"/>
      <c r="L28" s="140"/>
      <c r="M28" s="140"/>
      <c r="N28" s="140"/>
      <c r="O28" s="140"/>
    </row>
    <row r="29" spans="2:15" ht="17.899999999999999" customHeight="1">
      <c r="B29" s="43" t="s">
        <v>93</v>
      </c>
      <c r="C29" s="35">
        <v>24</v>
      </c>
      <c r="D29" s="17"/>
      <c r="E29" s="17"/>
      <c r="F29" s="17">
        <v>0</v>
      </c>
      <c r="G29" s="5"/>
      <c r="I29" s="140"/>
      <c r="J29" s="140"/>
      <c r="K29" s="140"/>
      <c r="L29" s="140"/>
      <c r="M29" s="140"/>
      <c r="N29" s="140"/>
      <c r="O29" s="140"/>
    </row>
    <row r="30" spans="2:15" ht="17.899999999999999" customHeight="1">
      <c r="B30" s="56"/>
      <c r="C30" s="52"/>
      <c r="D30" s="53"/>
      <c r="E30" s="53"/>
      <c r="F30" s="52"/>
      <c r="G30" s="52"/>
      <c r="H30" s="56"/>
      <c r="I30" s="140"/>
      <c r="J30" s="140"/>
      <c r="K30" s="140"/>
      <c r="L30" s="140"/>
      <c r="M30" s="140"/>
      <c r="N30" s="140"/>
      <c r="O30" s="140"/>
    </row>
    <row r="31" spans="2:15" ht="17.899999999999999" customHeight="1">
      <c r="B31" s="57" t="s">
        <v>94</v>
      </c>
      <c r="C31" s="58"/>
      <c r="D31" s="58"/>
      <c r="E31" s="58"/>
      <c r="F31" s="59"/>
      <c r="G31" s="58"/>
      <c r="H31" s="58"/>
      <c r="I31" s="58"/>
    </row>
    <row r="32" spans="2:15" ht="17.899999999999999" customHeight="1">
      <c r="B32" s="5" t="s">
        <v>95</v>
      </c>
      <c r="C32" s="58"/>
      <c r="D32" s="58"/>
      <c r="E32" s="58"/>
      <c r="F32" s="58"/>
      <c r="G32" s="58"/>
      <c r="H32" s="58"/>
      <c r="I32" s="58"/>
    </row>
    <row r="33" spans="2:9" ht="17.899999999999999" customHeight="1">
      <c r="B33" s="5" t="s">
        <v>96</v>
      </c>
      <c r="C33" s="58"/>
      <c r="D33" s="58"/>
      <c r="E33" s="58"/>
      <c r="F33" s="58"/>
      <c r="G33" s="58"/>
      <c r="H33" s="58"/>
      <c r="I33" s="58"/>
    </row>
    <row r="34" spans="2:9" ht="17.899999999999999" customHeight="1">
      <c r="B34" s="5" t="s">
        <v>97</v>
      </c>
      <c r="C34" s="58"/>
      <c r="D34" s="58"/>
      <c r="E34" s="58"/>
      <c r="F34" s="58"/>
      <c r="G34" s="58"/>
      <c r="H34" s="58"/>
      <c r="I34" s="58"/>
    </row>
    <row r="35" spans="2:9" ht="17.899999999999999" customHeight="1">
      <c r="B35" s="56"/>
      <c r="C35" s="58"/>
      <c r="D35" s="58"/>
      <c r="E35" s="58"/>
      <c r="F35" s="58"/>
      <c r="G35" s="58"/>
      <c r="H35" s="58"/>
      <c r="I35" s="58"/>
    </row>
    <row r="36" spans="2:9" ht="17.899999999999999" customHeight="1">
      <c r="B36" s="14" t="s">
        <v>98</v>
      </c>
      <c r="D36" s="5"/>
      <c r="E36" s="5"/>
      <c r="F36" s="5"/>
      <c r="G36" s="5"/>
    </row>
    <row r="37" spans="2:9" ht="26.15" customHeight="1">
      <c r="B37" s="3" t="s">
        <v>99</v>
      </c>
      <c r="C37" s="2"/>
      <c r="D37" s="2" t="s">
        <v>100</v>
      </c>
      <c r="E37" s="2" t="s">
        <v>101</v>
      </c>
      <c r="F37" s="2" t="s">
        <v>102</v>
      </c>
      <c r="G37" s="2" t="s">
        <v>103</v>
      </c>
    </row>
    <row r="38" spans="2:9" ht="17.899999999999999" customHeight="1">
      <c r="B38" s="60"/>
      <c r="C38" s="35"/>
      <c r="D38" s="61"/>
      <c r="E38" s="61"/>
      <c r="F38" s="61"/>
      <c r="G38" s="61"/>
    </row>
    <row r="39" spans="2:9" ht="17.899999999999999" customHeight="1">
      <c r="B39" s="62"/>
      <c r="C39" s="35"/>
      <c r="D39" s="61"/>
      <c r="E39" s="61"/>
      <c r="F39" s="61"/>
      <c r="G39" s="61"/>
    </row>
    <row r="40" spans="2:9" ht="17.899999999999999" customHeight="1">
      <c r="B40" s="62"/>
      <c r="C40" s="35"/>
      <c r="D40" s="61"/>
      <c r="E40" s="61"/>
      <c r="F40" s="61"/>
      <c r="G40" s="61"/>
    </row>
    <row r="41" spans="2:9" ht="17.899999999999999" customHeight="1">
      <c r="B41" s="62"/>
      <c r="C41" s="35"/>
      <c r="D41" s="61"/>
      <c r="E41" s="61"/>
      <c r="F41" s="61"/>
      <c r="G41" s="61"/>
    </row>
    <row r="42" spans="2:9" ht="17.899999999999999" customHeight="1">
      <c r="B42" s="62"/>
      <c r="C42" s="35"/>
      <c r="D42" s="61"/>
      <c r="E42" s="61"/>
      <c r="F42" s="61"/>
      <c r="G42" s="61"/>
    </row>
    <row r="43" spans="2:9" ht="17.899999999999999" customHeight="1">
      <c r="B43" s="62"/>
      <c r="C43" s="35"/>
      <c r="D43" s="61"/>
      <c r="E43" s="61"/>
      <c r="F43" s="61"/>
      <c r="G43" s="61"/>
    </row>
    <row r="44" spans="2:9" ht="17.899999999999999" customHeight="1">
      <c r="B44" s="62"/>
      <c r="C44" s="35"/>
      <c r="D44" s="61"/>
      <c r="E44" s="61"/>
      <c r="F44" s="61"/>
      <c r="G44" s="61"/>
    </row>
    <row r="45" spans="2:9" ht="17.899999999999999" customHeight="1">
      <c r="B45" s="62"/>
      <c r="C45" s="35"/>
      <c r="D45" s="61"/>
      <c r="E45" s="61"/>
      <c r="F45" s="61"/>
      <c r="G45" s="61"/>
    </row>
    <row r="46" spans="2:9" ht="17.899999999999999" customHeight="1">
      <c r="B46" s="62"/>
      <c r="C46" s="35"/>
      <c r="D46" s="61"/>
      <c r="E46" s="61"/>
      <c r="F46" s="61"/>
      <c r="G46" s="61"/>
    </row>
    <row r="47" spans="2:9" ht="17.899999999999999" customHeight="1">
      <c r="B47" s="62"/>
      <c r="C47" s="35"/>
      <c r="D47" s="61"/>
      <c r="E47" s="61"/>
      <c r="F47" s="61"/>
      <c r="G47" s="61"/>
    </row>
    <row r="48" spans="2:9" ht="17.899999999999999" customHeight="1">
      <c r="B48" s="62"/>
      <c r="C48" s="35"/>
      <c r="D48" s="61"/>
      <c r="E48" s="61"/>
      <c r="F48" s="61"/>
      <c r="G48" s="61"/>
    </row>
    <row r="49" spans="2:7" ht="17.899999999999999" customHeight="1">
      <c r="B49" s="62"/>
      <c r="C49" s="35"/>
      <c r="D49" s="61"/>
      <c r="E49" s="61"/>
      <c r="F49" s="61"/>
      <c r="G49" s="61"/>
    </row>
    <row r="50" spans="2:7" ht="17.899999999999999" customHeight="1">
      <c r="B50" s="62"/>
      <c r="C50" s="35"/>
      <c r="D50" s="61"/>
      <c r="E50" s="61"/>
      <c r="F50" s="61"/>
      <c r="G50" s="61"/>
    </row>
    <row r="51" spans="2:7" ht="17.899999999999999" customHeight="1">
      <c r="B51" s="62"/>
      <c r="C51" s="35"/>
      <c r="D51" s="61"/>
      <c r="E51" s="61"/>
      <c r="F51" s="61"/>
      <c r="G51" s="61"/>
    </row>
    <row r="52" spans="2:7" ht="17.899999999999999" customHeight="1">
      <c r="B52" s="62"/>
      <c r="C52" s="35"/>
      <c r="D52" s="61"/>
      <c r="E52" s="61"/>
      <c r="F52" s="61"/>
      <c r="G52" s="61"/>
    </row>
    <row r="53" spans="2:7" ht="17.899999999999999" customHeight="1">
      <c r="B53" s="62"/>
      <c r="C53" s="35"/>
      <c r="D53" s="61"/>
      <c r="E53" s="61"/>
      <c r="F53" s="61"/>
      <c r="G53" s="61"/>
    </row>
    <row r="54" spans="2:7" ht="17.899999999999999" customHeight="1">
      <c r="B54" s="62"/>
      <c r="C54" s="35"/>
      <c r="D54" s="61"/>
      <c r="E54" s="61"/>
      <c r="F54" s="61"/>
      <c r="G54" s="61"/>
    </row>
    <row r="55" spans="2:7" ht="17.899999999999999" customHeight="1">
      <c r="B55" s="62"/>
      <c r="C55" s="35"/>
      <c r="D55" s="61"/>
      <c r="E55" s="61"/>
      <c r="F55" s="61"/>
      <c r="G55" s="61"/>
    </row>
    <row r="56" spans="2:7" ht="17.899999999999999" customHeight="1">
      <c r="B56" s="62"/>
      <c r="C56" s="35"/>
      <c r="D56" s="61"/>
      <c r="E56" s="61"/>
      <c r="F56" s="61"/>
      <c r="G56" s="61"/>
    </row>
    <row r="57" spans="2:7" ht="17.899999999999999" customHeight="1">
      <c r="B57" s="62"/>
      <c r="C57" s="35"/>
      <c r="D57" s="61"/>
      <c r="E57" s="61"/>
      <c r="F57" s="61"/>
      <c r="G57" s="61"/>
    </row>
    <row r="58" spans="2:7" ht="17.899999999999999" customHeight="1">
      <c r="B58" s="62"/>
      <c r="C58" s="35"/>
      <c r="D58" s="61"/>
      <c r="E58" s="61"/>
      <c r="F58" s="61"/>
      <c r="G58" s="61"/>
    </row>
    <row r="59" spans="2:7" ht="17.899999999999999" customHeight="1">
      <c r="B59" s="63"/>
      <c r="C59" s="35"/>
      <c r="D59" s="64"/>
      <c r="E59" s="64"/>
      <c r="F59" s="61"/>
      <c r="G59" s="61"/>
    </row>
    <row r="60" spans="2:7" ht="17.899999999999999" customHeight="1">
      <c r="B60" s="43" t="s">
        <v>104</v>
      </c>
      <c r="C60" s="35"/>
      <c r="D60" s="19"/>
      <c r="E60" s="19"/>
      <c r="F60" s="17">
        <v>0</v>
      </c>
      <c r="G60" s="17">
        <v>0</v>
      </c>
    </row>
    <row r="61" spans="2:7" ht="17.899999999999999" customHeight="1">
      <c r="F61" s="19" t="s">
        <v>105</v>
      </c>
      <c r="G61" s="17">
        <v>0</v>
      </c>
    </row>
    <row r="62" spans="2:7" ht="17.899999999999999" customHeight="1">
      <c r="F62" s="19" t="s">
        <v>72</v>
      </c>
      <c r="G62" s="65">
        <v>0.08</v>
      </c>
    </row>
    <row r="63" spans="2:7" ht="17.899999999999999" customHeight="1">
      <c r="B63" s="57" t="s">
        <v>94</v>
      </c>
      <c r="C63" s="53"/>
      <c r="F63" s="19" t="s">
        <v>40</v>
      </c>
      <c r="G63" s="17">
        <v>0</v>
      </c>
    </row>
    <row r="64" spans="2:7" ht="17.899999999999999" customHeight="1">
      <c r="B64" s="5" t="s">
        <v>106</v>
      </c>
      <c r="C64" s="58"/>
      <c r="D64" s="66"/>
    </row>
    <row r="65" spans="2:7" ht="17.899999999999999" customHeight="1">
      <c r="B65" s="5" t="s">
        <v>107</v>
      </c>
      <c r="C65" s="58"/>
      <c r="D65" s="66"/>
      <c r="E65" s="66"/>
      <c r="F65" s="66"/>
      <c r="G65" s="66"/>
    </row>
    <row r="66" spans="2:7" ht="17.899999999999999" customHeight="1">
      <c r="B66" s="5" t="s">
        <v>108</v>
      </c>
      <c r="C66" s="58"/>
      <c r="D66" s="66"/>
      <c r="E66" s="66"/>
      <c r="F66" s="66"/>
      <c r="G66" s="66"/>
    </row>
    <row r="67" spans="2:7" ht="17.899999999999999" customHeight="1" thickBot="1"/>
    <row r="68" spans="2:7" ht="17.899999999999999" customHeight="1" thickBot="1">
      <c r="B68" s="67" t="s">
        <v>109</v>
      </c>
      <c r="C68" s="68"/>
      <c r="D68" s="69"/>
      <c r="E68" s="70"/>
      <c r="F68" s="83">
        <f>SQRT((F15^2)+(F21^2)+(F29^2)+(G63^2))</f>
        <v>0</v>
      </c>
    </row>
    <row r="70" spans="2:7">
      <c r="B70" s="71" t="s">
        <v>110</v>
      </c>
    </row>
    <row r="71" spans="2:7" ht="16.3">
      <c r="B71" s="72" t="s">
        <v>111</v>
      </c>
    </row>
  </sheetData>
  <mergeCells count="5">
    <mergeCell ref="C7:C8"/>
    <mergeCell ref="I26:O26"/>
    <mergeCell ref="I27:O27"/>
    <mergeCell ref="I28:O29"/>
    <mergeCell ref="I30:O3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4F9BF-DF40-4D75-A9F9-2A4A62D7B4B2}">
  <sheetPr>
    <tabColor rgb="FF92D050"/>
  </sheetPr>
  <dimension ref="B2:H41"/>
  <sheetViews>
    <sheetView topLeftCell="B1" zoomScale="85" workbookViewId="0">
      <selection activeCell="D38" sqref="D38"/>
    </sheetView>
  </sheetViews>
  <sheetFormatPr defaultColWidth="8.84375" defaultRowHeight="14.15"/>
  <cols>
    <col min="1" max="1" width="2.3046875" style="5" customWidth="1"/>
    <col min="2" max="2" width="62.53515625" style="5" bestFit="1" customWidth="1"/>
    <col min="3" max="3" width="8.07421875" style="5" customWidth="1"/>
    <col min="4" max="4" width="30.69140625" style="18" customWidth="1"/>
    <col min="5" max="5" width="14" style="5" customWidth="1"/>
    <col min="6" max="6" width="30.69140625" style="18" customWidth="1"/>
    <col min="7" max="7" width="2.84375" style="5" customWidth="1"/>
    <col min="8" max="8" width="23.3046875" style="5" customWidth="1"/>
    <col min="9" max="9" width="4.53515625" style="5" bestFit="1" customWidth="1"/>
    <col min="10" max="10" width="18.53515625" style="5" customWidth="1"/>
    <col min="11" max="16384" width="8.84375" style="5"/>
  </cols>
  <sheetData>
    <row r="2" spans="2:6">
      <c r="B2" s="7" t="s">
        <v>112</v>
      </c>
    </row>
    <row r="3" spans="2:6">
      <c r="B3" s="7" t="s">
        <v>113</v>
      </c>
      <c r="C3" s="8"/>
      <c r="D3" s="73"/>
      <c r="E3" s="22"/>
      <c r="F3" s="73"/>
    </row>
    <row r="4" spans="2:6">
      <c r="B4" s="9" t="str">
        <f>'41-1A'!B4</f>
        <v>NAME OF INSURER</v>
      </c>
      <c r="C4" s="10"/>
      <c r="D4" s="73"/>
      <c r="E4" s="22"/>
      <c r="F4" s="73"/>
    </row>
    <row r="5" spans="2:6">
      <c r="B5" s="9" t="str">
        <f>'41-1A'!B5</f>
        <v>YEAR</v>
      </c>
      <c r="C5" s="12"/>
      <c r="D5" s="74"/>
      <c r="E5" s="13"/>
      <c r="F5" s="74"/>
    </row>
    <row r="6" spans="2:6">
      <c r="C6" s="23"/>
      <c r="D6" s="73"/>
      <c r="E6" s="22"/>
      <c r="F6" s="73"/>
    </row>
    <row r="7" spans="2:6">
      <c r="C7" s="133" t="s">
        <v>3</v>
      </c>
      <c r="D7" s="75" t="s">
        <v>71</v>
      </c>
      <c r="E7" s="2" t="s">
        <v>72</v>
      </c>
      <c r="F7" s="75" t="s">
        <v>73</v>
      </c>
    </row>
    <row r="8" spans="2:6">
      <c r="B8" s="51" t="s">
        <v>5</v>
      </c>
      <c r="C8" s="133"/>
      <c r="D8" s="76" t="s">
        <v>42</v>
      </c>
      <c r="E8" s="1" t="s">
        <v>6</v>
      </c>
      <c r="F8" s="76" t="s">
        <v>43</v>
      </c>
    </row>
    <row r="9" spans="2:6">
      <c r="B9" s="14" t="s">
        <v>114</v>
      </c>
    </row>
    <row r="10" spans="2:6">
      <c r="B10" s="24" t="s">
        <v>115</v>
      </c>
      <c r="C10" s="35">
        <v>10</v>
      </c>
      <c r="D10" s="17">
        <v>0</v>
      </c>
      <c r="E10" s="36">
        <v>0</v>
      </c>
      <c r="F10" s="17">
        <f>D10*E10</f>
        <v>0</v>
      </c>
    </row>
    <row r="11" spans="2:6">
      <c r="B11" s="24" t="s">
        <v>116</v>
      </c>
      <c r="C11" s="35">
        <v>11</v>
      </c>
      <c r="D11" s="17">
        <v>0</v>
      </c>
      <c r="E11" s="36">
        <v>0</v>
      </c>
      <c r="F11" s="17">
        <f t="shared" ref="F11:F14" si="0">D11*E11</f>
        <v>0</v>
      </c>
    </row>
    <row r="12" spans="2:6">
      <c r="B12" s="24" t="s">
        <v>117</v>
      </c>
      <c r="C12" s="35">
        <v>12</v>
      </c>
      <c r="D12" s="17">
        <v>0</v>
      </c>
      <c r="E12" s="36">
        <v>0.05</v>
      </c>
      <c r="F12" s="17">
        <f t="shared" si="0"/>
        <v>0</v>
      </c>
    </row>
    <row r="13" spans="2:6">
      <c r="B13" s="24" t="s">
        <v>118</v>
      </c>
      <c r="C13" s="35">
        <v>13</v>
      </c>
      <c r="D13" s="17">
        <v>0</v>
      </c>
      <c r="E13" s="36">
        <v>0.12</v>
      </c>
      <c r="F13" s="17">
        <f t="shared" si="0"/>
        <v>0</v>
      </c>
    </row>
    <row r="14" spans="2:6">
      <c r="B14" s="24" t="s">
        <v>119</v>
      </c>
      <c r="C14" s="35">
        <v>14</v>
      </c>
      <c r="D14" s="17">
        <v>0</v>
      </c>
      <c r="E14" s="36">
        <v>0.12</v>
      </c>
      <c r="F14" s="17">
        <f t="shared" si="0"/>
        <v>0</v>
      </c>
    </row>
    <row r="17" spans="2:8">
      <c r="B17" s="14" t="s">
        <v>120</v>
      </c>
    </row>
    <row r="18" spans="2:8">
      <c r="B18" s="24" t="s">
        <v>121</v>
      </c>
      <c r="C18" s="35">
        <v>15</v>
      </c>
      <c r="D18" s="17">
        <v>0</v>
      </c>
      <c r="E18" s="36">
        <v>0</v>
      </c>
      <c r="F18" s="17">
        <v>0</v>
      </c>
    </row>
    <row r="19" spans="2:8">
      <c r="B19" s="24" t="s">
        <v>122</v>
      </c>
      <c r="C19" s="35">
        <v>16</v>
      </c>
      <c r="D19" s="17">
        <v>0</v>
      </c>
      <c r="E19" s="36">
        <v>0</v>
      </c>
      <c r="F19" s="17">
        <v>0</v>
      </c>
    </row>
    <row r="21" spans="2:8">
      <c r="B21" s="14" t="s">
        <v>123</v>
      </c>
    </row>
    <row r="22" spans="2:8">
      <c r="B22" s="24" t="s">
        <v>124</v>
      </c>
      <c r="C22" s="35">
        <v>17</v>
      </c>
      <c r="D22" s="17">
        <v>0</v>
      </c>
      <c r="E22" s="36">
        <v>0</v>
      </c>
      <c r="F22" s="17">
        <f>D22*E22</f>
        <v>0</v>
      </c>
    </row>
    <row r="23" spans="2:8">
      <c r="B23" s="24" t="s">
        <v>125</v>
      </c>
      <c r="C23" s="35">
        <v>18</v>
      </c>
      <c r="D23" s="17">
        <v>0</v>
      </c>
      <c r="E23" s="36">
        <v>0.1</v>
      </c>
      <c r="F23" s="17">
        <f>D23*E23</f>
        <v>0</v>
      </c>
    </row>
    <row r="24" spans="2:8">
      <c r="B24" s="24" t="s">
        <v>126</v>
      </c>
      <c r="C24" s="35">
        <v>19</v>
      </c>
      <c r="D24" s="17">
        <v>0</v>
      </c>
      <c r="E24" s="36">
        <v>0.3</v>
      </c>
      <c r="F24" s="17">
        <f>D24*E24</f>
        <v>0</v>
      </c>
    </row>
    <row r="25" spans="2:8">
      <c r="B25" s="24" t="s">
        <v>127</v>
      </c>
      <c r="C25" s="35">
        <v>20</v>
      </c>
      <c r="D25" s="17">
        <v>0</v>
      </c>
      <c r="E25" s="36">
        <v>0.4</v>
      </c>
      <c r="F25" s="17">
        <f t="shared" ref="F25:F28" si="1">D25*E25</f>
        <v>0</v>
      </c>
    </row>
    <row r="26" spans="2:8">
      <c r="B26" s="24" t="s">
        <v>128</v>
      </c>
      <c r="C26" s="35">
        <v>21</v>
      </c>
      <c r="D26" s="17">
        <v>0</v>
      </c>
      <c r="E26" s="36">
        <v>0.3</v>
      </c>
      <c r="F26" s="17">
        <f t="shared" si="1"/>
        <v>0</v>
      </c>
    </row>
    <row r="27" spans="2:8">
      <c r="B27" s="24" t="s">
        <v>129</v>
      </c>
      <c r="C27" s="35">
        <v>22</v>
      </c>
      <c r="D27" s="17">
        <v>0</v>
      </c>
      <c r="E27" s="36">
        <v>1</v>
      </c>
      <c r="F27" s="17">
        <f t="shared" si="1"/>
        <v>0</v>
      </c>
    </row>
    <row r="28" spans="2:8">
      <c r="B28" s="24" t="s">
        <v>130</v>
      </c>
      <c r="C28" s="35">
        <v>23</v>
      </c>
      <c r="D28" s="17">
        <v>0</v>
      </c>
      <c r="E28" s="36">
        <v>1</v>
      </c>
      <c r="F28" s="17">
        <f t="shared" si="1"/>
        <v>0</v>
      </c>
    </row>
    <row r="30" spans="2:8">
      <c r="B30" s="14" t="s">
        <v>131</v>
      </c>
      <c r="H30" s="14"/>
    </row>
    <row r="31" spans="2:8">
      <c r="B31" s="24" t="s">
        <v>132</v>
      </c>
      <c r="C31" s="35">
        <v>24</v>
      </c>
      <c r="D31" s="17">
        <v>0</v>
      </c>
      <c r="E31" s="36">
        <v>2.5000000000000001E-2</v>
      </c>
      <c r="F31" s="17">
        <f>D31*E31</f>
        <v>0</v>
      </c>
    </row>
    <row r="32" spans="2:8">
      <c r="B32" s="24" t="s">
        <v>133</v>
      </c>
      <c r="C32" s="35">
        <v>25</v>
      </c>
      <c r="D32" s="17"/>
      <c r="E32" s="36">
        <v>0.1</v>
      </c>
      <c r="F32" s="17">
        <f t="shared" ref="F32:F34" si="2">D32*E32</f>
        <v>0</v>
      </c>
    </row>
    <row r="33" spans="2:6">
      <c r="B33" s="24" t="s">
        <v>134</v>
      </c>
      <c r="C33" s="35">
        <v>26</v>
      </c>
      <c r="D33" s="17">
        <v>0</v>
      </c>
      <c r="E33" s="36">
        <v>0.35</v>
      </c>
      <c r="F33" s="17">
        <f t="shared" si="2"/>
        <v>0</v>
      </c>
    </row>
    <row r="34" spans="2:6">
      <c r="B34" s="24" t="s">
        <v>135</v>
      </c>
      <c r="C34" s="35">
        <v>27</v>
      </c>
      <c r="D34" s="17"/>
      <c r="E34" s="36">
        <v>1</v>
      </c>
      <c r="F34" s="17">
        <f t="shared" si="2"/>
        <v>0</v>
      </c>
    </row>
    <row r="35" spans="2:6">
      <c r="B35" s="24" t="s">
        <v>136</v>
      </c>
      <c r="C35" s="35">
        <v>28</v>
      </c>
      <c r="D35" s="17">
        <v>0</v>
      </c>
      <c r="E35" s="36">
        <v>2.5000000000000001E-2</v>
      </c>
      <c r="F35" s="17">
        <f>D35*E35</f>
        <v>0</v>
      </c>
    </row>
    <row r="37" spans="2:6">
      <c r="B37" s="14" t="s">
        <v>137</v>
      </c>
    </row>
    <row r="38" spans="2:6">
      <c r="B38" s="24" t="s">
        <v>138</v>
      </c>
      <c r="C38" s="35">
        <v>29</v>
      </c>
      <c r="D38" s="17">
        <v>0</v>
      </c>
      <c r="E38" s="77">
        <v>1</v>
      </c>
      <c r="F38" s="17">
        <f>D38*E38</f>
        <v>0</v>
      </c>
    </row>
    <row r="40" spans="2:6" ht="14.6" thickBot="1"/>
    <row r="41" spans="2:6" ht="14.6" thickBot="1">
      <c r="B41" s="67" t="s">
        <v>139</v>
      </c>
      <c r="C41" s="68"/>
      <c r="D41" s="69"/>
      <c r="E41" s="78"/>
      <c r="F41" s="79">
        <f>SUM(F10:F38)</f>
        <v>0</v>
      </c>
    </row>
  </sheetData>
  <mergeCells count="1">
    <mergeCell ref="C7:C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128A1-8664-4C8F-9C31-4C66DAC64C52}">
  <sheetPr>
    <tabColor rgb="FF92D050"/>
  </sheetPr>
  <dimension ref="B2:D24"/>
  <sheetViews>
    <sheetView workbookViewId="0">
      <selection activeCell="D16" sqref="D16:D17"/>
    </sheetView>
  </sheetViews>
  <sheetFormatPr defaultColWidth="8.84375" defaultRowHeight="14.15"/>
  <cols>
    <col min="1" max="1" width="2.3046875" style="5" customWidth="1"/>
    <col min="2" max="2" width="38.84375" style="5" customWidth="1"/>
    <col min="3" max="3" width="8.07421875" style="5" customWidth="1"/>
    <col min="4" max="4" width="30.69140625" style="18" customWidth="1"/>
    <col min="5" max="5" width="18.53515625" style="5" customWidth="1"/>
    <col min="6" max="16384" width="8.84375" style="5"/>
  </cols>
  <sheetData>
    <row r="2" spans="2:4">
      <c r="B2" s="7" t="s">
        <v>140</v>
      </c>
    </row>
    <row r="3" spans="2:4">
      <c r="B3" s="7" t="s">
        <v>141</v>
      </c>
      <c r="C3" s="8"/>
    </row>
    <row r="4" spans="2:4">
      <c r="B4" s="9" t="str">
        <f>'41-1A'!B4</f>
        <v>NAME OF INSURER</v>
      </c>
      <c r="C4" s="10"/>
    </row>
    <row r="5" spans="2:4">
      <c r="B5" s="9" t="str">
        <f>'41-1A'!B5</f>
        <v>YEAR</v>
      </c>
      <c r="C5" s="12"/>
      <c r="D5" s="74"/>
    </row>
    <row r="6" spans="2:4">
      <c r="B6" s="14"/>
    </row>
    <row r="7" spans="2:4">
      <c r="B7" s="134" t="s">
        <v>142</v>
      </c>
      <c r="C7" s="141" t="s">
        <v>3</v>
      </c>
      <c r="D7" s="75" t="s">
        <v>4</v>
      </c>
    </row>
    <row r="8" spans="2:4">
      <c r="B8" s="136"/>
      <c r="C8" s="142"/>
      <c r="D8" s="75" t="s">
        <v>6</v>
      </c>
    </row>
    <row r="10" spans="2:4">
      <c r="B10" s="24" t="s">
        <v>143</v>
      </c>
      <c r="C10" s="35">
        <v>10</v>
      </c>
      <c r="D10" s="84">
        <f>'41-1D'!F41</f>
        <v>0</v>
      </c>
    </row>
    <row r="11" spans="2:4">
      <c r="B11" s="24" t="s">
        <v>144</v>
      </c>
      <c r="C11" s="35">
        <v>11</v>
      </c>
      <c r="D11" s="84">
        <f>'41-1C'!F68</f>
        <v>0</v>
      </c>
    </row>
    <row r="12" spans="2:4">
      <c r="B12" s="24" t="s">
        <v>145</v>
      </c>
      <c r="C12" s="35">
        <v>12</v>
      </c>
      <c r="D12" s="84">
        <f>'41-1B'!G37</f>
        <v>0</v>
      </c>
    </row>
    <row r="14" spans="2:4" ht="16.3">
      <c r="B14" s="24" t="s">
        <v>146</v>
      </c>
      <c r="C14" s="35">
        <v>13</v>
      </c>
      <c r="D14" s="84">
        <f>0.3*(SQRT((D10^2)+(D11^2)+(D12^2)))</f>
        <v>0</v>
      </c>
    </row>
    <row r="15" spans="2:4" ht="16.3">
      <c r="B15" s="24" t="s">
        <v>147</v>
      </c>
      <c r="C15" s="35">
        <v>14</v>
      </c>
      <c r="D15" s="84">
        <f>0.03*D16</f>
        <v>0</v>
      </c>
    </row>
    <row r="16" spans="2:4">
      <c r="B16" s="24" t="s">
        <v>148</v>
      </c>
      <c r="C16" s="35">
        <v>15</v>
      </c>
      <c r="D16" s="86">
        <v>0</v>
      </c>
    </row>
    <row r="17" spans="2:4">
      <c r="B17" s="24" t="s">
        <v>149</v>
      </c>
      <c r="C17" s="35">
        <v>16</v>
      </c>
      <c r="D17" s="86">
        <v>0</v>
      </c>
    </row>
    <row r="19" spans="2:4">
      <c r="B19" s="43" t="s">
        <v>150</v>
      </c>
      <c r="C19" s="35">
        <v>19</v>
      </c>
      <c r="D19" s="84">
        <f>MAX(D14,D15)</f>
        <v>0</v>
      </c>
    </row>
    <row r="21" spans="2:4">
      <c r="B21" s="71" t="s">
        <v>110</v>
      </c>
    </row>
    <row r="22" spans="2:4" ht="16.3">
      <c r="B22" s="72" t="s">
        <v>151</v>
      </c>
    </row>
    <row r="23" spans="2:4">
      <c r="B23" s="5" t="s">
        <v>152</v>
      </c>
    </row>
    <row r="24" spans="2:4" ht="16.3">
      <c r="B24" s="80"/>
    </row>
  </sheetData>
  <mergeCells count="2">
    <mergeCell ref="B7:B8"/>
    <mergeCell ref="C7:C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47C15-0D66-4121-AE1A-7DBECE31C9C1}">
  <sheetPr>
    <tabColor rgb="FF92D050"/>
  </sheetPr>
  <dimension ref="B2:G20"/>
  <sheetViews>
    <sheetView workbookViewId="0">
      <selection activeCell="D12" sqref="D12"/>
    </sheetView>
  </sheetViews>
  <sheetFormatPr defaultColWidth="8.84375" defaultRowHeight="14.15"/>
  <cols>
    <col min="1" max="1" width="2.3046875" style="5" customWidth="1"/>
    <col min="2" max="2" width="33.53515625" style="5" customWidth="1"/>
    <col min="3" max="3" width="10.3046875" style="5" customWidth="1"/>
    <col min="4" max="4" width="30.69140625" style="18" customWidth="1"/>
    <col min="5" max="5" width="18.53515625" style="5" customWidth="1"/>
    <col min="6" max="6" width="8.84375" style="5"/>
    <col min="7" max="7" width="12.3046875" style="5" bestFit="1" customWidth="1"/>
    <col min="8" max="16384" width="8.84375" style="5"/>
  </cols>
  <sheetData>
    <row r="2" spans="2:7">
      <c r="B2" s="7" t="s">
        <v>153</v>
      </c>
    </row>
    <row r="3" spans="2:7">
      <c r="B3" s="7" t="s">
        <v>154</v>
      </c>
      <c r="C3" s="8"/>
    </row>
    <row r="4" spans="2:7">
      <c r="B4" s="9" t="str">
        <f>'41-1A'!B4</f>
        <v>NAME OF INSURER</v>
      </c>
      <c r="C4" s="10"/>
    </row>
    <row r="5" spans="2:7">
      <c r="B5" s="9" t="str">
        <f>'41-1A'!B5</f>
        <v>YEAR</v>
      </c>
      <c r="C5" s="12"/>
      <c r="D5" s="74"/>
    </row>
    <row r="6" spans="2:7">
      <c r="B6" s="14"/>
    </row>
    <row r="7" spans="2:7" ht="56.9" customHeight="1">
      <c r="B7" s="134" t="s">
        <v>142</v>
      </c>
      <c r="C7" s="141" t="s">
        <v>3</v>
      </c>
      <c r="D7" s="75" t="s">
        <v>4</v>
      </c>
    </row>
    <row r="8" spans="2:7">
      <c r="B8" s="136"/>
      <c r="C8" s="142"/>
      <c r="D8" s="75" t="s">
        <v>6</v>
      </c>
    </row>
    <row r="10" spans="2:7">
      <c r="B10" s="24" t="s">
        <v>143</v>
      </c>
      <c r="C10" s="35">
        <v>10</v>
      </c>
      <c r="D10" s="17">
        <f>'41-1D'!F41</f>
        <v>0</v>
      </c>
      <c r="G10" s="81"/>
    </row>
    <row r="11" spans="2:7">
      <c r="B11" s="24" t="s">
        <v>144</v>
      </c>
      <c r="C11" s="35">
        <v>11</v>
      </c>
      <c r="D11" s="17">
        <f>'41-1C'!F68</f>
        <v>0</v>
      </c>
    </row>
    <row r="12" spans="2:7">
      <c r="B12" s="24" t="s">
        <v>145</v>
      </c>
      <c r="C12" s="35">
        <v>12</v>
      </c>
      <c r="D12" s="17">
        <f>'41-1B'!G37</f>
        <v>0</v>
      </c>
    </row>
    <row r="13" spans="2:7">
      <c r="B13" s="24" t="s">
        <v>155</v>
      </c>
      <c r="C13" s="35">
        <v>13</v>
      </c>
      <c r="D13" s="17">
        <f>'41-1E'!D19</f>
        <v>0</v>
      </c>
    </row>
    <row r="15" spans="2:7" ht="16.3">
      <c r="B15" s="43" t="s">
        <v>156</v>
      </c>
      <c r="C15" s="35">
        <v>14</v>
      </c>
      <c r="D15" s="84">
        <f>D13+SQRT((D10^2)+(D11^2)+(D12^2))</f>
        <v>0</v>
      </c>
    </row>
    <row r="17" spans="2:2">
      <c r="B17" s="71" t="s">
        <v>110</v>
      </c>
    </row>
    <row r="18" spans="2:2" ht="16.3">
      <c r="B18" s="72" t="s">
        <v>157</v>
      </c>
    </row>
    <row r="19" spans="2:2">
      <c r="B19" s="5" t="s">
        <v>158</v>
      </c>
    </row>
    <row r="20" spans="2:2" ht="16.3">
      <c r="B20" s="80"/>
    </row>
  </sheetData>
  <mergeCells count="2">
    <mergeCell ref="B7:B8"/>
    <mergeCell ref="C7:C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10D0A-6673-4FB3-9500-BB285581EC3E}">
  <sheetPr>
    <tabColor rgb="FF92D050"/>
  </sheetPr>
  <dimension ref="B1:H25"/>
  <sheetViews>
    <sheetView workbookViewId="0">
      <selection activeCell="N24" sqref="N24"/>
    </sheetView>
  </sheetViews>
  <sheetFormatPr defaultColWidth="8.84375" defaultRowHeight="14.15"/>
  <cols>
    <col min="1" max="1" width="2.3046875" style="18" customWidth="1"/>
    <col min="2" max="2" width="33.53515625" style="18" customWidth="1"/>
    <col min="3" max="3" width="10.3046875" style="18" customWidth="1"/>
    <col min="4" max="4" width="30.69140625" style="18" customWidth="1"/>
    <col min="5" max="5" width="18.53515625" style="18" customWidth="1"/>
    <col min="6" max="16384" width="8.84375" style="18"/>
  </cols>
  <sheetData>
    <row r="1" spans="2:4" s="5" customFormat="1"/>
    <row r="2" spans="2:4" s="5" customFormat="1">
      <c r="B2" s="6" t="s">
        <v>159</v>
      </c>
    </row>
    <row r="3" spans="2:4" s="5" customFormat="1">
      <c r="B3" s="7" t="s">
        <v>160</v>
      </c>
      <c r="C3" s="8"/>
    </row>
    <row r="4" spans="2:4" s="5" customFormat="1">
      <c r="B4" s="9" t="str">
        <f>'41-1A'!B4</f>
        <v>NAME OF INSURER</v>
      </c>
      <c r="C4" s="10"/>
    </row>
    <row r="5" spans="2:4" s="5" customFormat="1">
      <c r="B5" s="9" t="str">
        <f>'41-1A'!B5</f>
        <v>YEAR</v>
      </c>
      <c r="C5" s="12"/>
      <c r="D5" s="13"/>
    </row>
    <row r="6" spans="2:4" s="5" customFormat="1">
      <c r="B6" s="14"/>
    </row>
    <row r="7" spans="2:4" s="5" customFormat="1">
      <c r="B7" s="134" t="s">
        <v>161</v>
      </c>
      <c r="C7" s="141" t="s">
        <v>3</v>
      </c>
      <c r="D7" s="2" t="s">
        <v>4</v>
      </c>
    </row>
    <row r="8" spans="2:4" s="5" customFormat="1">
      <c r="B8" s="136"/>
      <c r="C8" s="142"/>
      <c r="D8" s="2" t="s">
        <v>6</v>
      </c>
    </row>
    <row r="9" spans="2:4" s="5" customFormat="1"/>
    <row r="10" spans="2:4">
      <c r="B10" s="15" t="s">
        <v>7</v>
      </c>
      <c r="C10" s="16">
        <v>10</v>
      </c>
      <c r="D10" s="17">
        <f>'41-1A'!D14</f>
        <v>0</v>
      </c>
    </row>
    <row r="11" spans="2:4">
      <c r="B11" s="15" t="s">
        <v>13</v>
      </c>
      <c r="C11" s="16">
        <v>11</v>
      </c>
      <c r="D11" s="17">
        <f>'41-1A'!D24</f>
        <v>0</v>
      </c>
    </row>
    <row r="12" spans="2:4">
      <c r="B12" s="15" t="s">
        <v>162</v>
      </c>
      <c r="C12" s="16">
        <v>12</v>
      </c>
      <c r="D12" s="17">
        <f>'41-1A'!D33</f>
        <v>0</v>
      </c>
    </row>
    <row r="13" spans="2:4">
      <c r="B13" s="19" t="s">
        <v>163</v>
      </c>
      <c r="C13" s="16">
        <v>13</v>
      </c>
      <c r="D13" s="17">
        <f>D10+D11-D12</f>
        <v>0</v>
      </c>
    </row>
    <row r="15" spans="2:4" ht="16.3">
      <c r="B15" s="15" t="s">
        <v>164</v>
      </c>
      <c r="C15" s="16">
        <v>14</v>
      </c>
      <c r="D15" s="17">
        <f>IF(D13=0,0,600000000)</f>
        <v>0</v>
      </c>
    </row>
    <row r="16" spans="2:4" ht="16.3">
      <c r="B16" s="15" t="s">
        <v>165</v>
      </c>
      <c r="C16" s="16">
        <v>15</v>
      </c>
      <c r="D16" s="17">
        <f>0.2*'41-1E'!D17</f>
        <v>0</v>
      </c>
    </row>
    <row r="17" spans="2:8">
      <c r="B17" s="15" t="s">
        <v>166</v>
      </c>
      <c r="C17" s="16">
        <v>16</v>
      </c>
      <c r="D17" s="17">
        <f>'41-1F'!D15</f>
        <v>0</v>
      </c>
      <c r="H17" s="28"/>
    </row>
    <row r="18" spans="2:8">
      <c r="B18" s="19" t="s">
        <v>167</v>
      </c>
      <c r="C18" s="16">
        <v>17</v>
      </c>
      <c r="D18" s="17">
        <f>MAX(D15,D16,D17)</f>
        <v>0</v>
      </c>
    </row>
    <row r="20" spans="2:8">
      <c r="B20" s="19" t="s">
        <v>160</v>
      </c>
      <c r="C20" s="16">
        <v>18</v>
      </c>
      <c r="D20" s="4" t="str">
        <f>IFERROR(D13/D18,"")</f>
        <v/>
      </c>
    </row>
    <row r="22" spans="2:8">
      <c r="B22" s="20"/>
    </row>
    <row r="23" spans="2:8" ht="16.3">
      <c r="B23" s="21"/>
    </row>
    <row r="24" spans="2:8" ht="16.3">
      <c r="B24" s="21"/>
    </row>
    <row r="25" spans="2:8" ht="16.3">
      <c r="B25" s="21"/>
    </row>
  </sheetData>
  <mergeCells count="2">
    <mergeCell ref="B7:B8"/>
    <mergeCell ref="C7:C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5D99F-C8A0-4674-81A3-D59688745540}">
  <sheetPr>
    <tabColor rgb="FFFF0000"/>
  </sheetPr>
  <dimension ref="C2:L20"/>
  <sheetViews>
    <sheetView showGridLines="0" workbookViewId="0">
      <selection activeCell="F33" sqref="F33"/>
    </sheetView>
  </sheetViews>
  <sheetFormatPr defaultColWidth="13.3046875" defaultRowHeight="14.15"/>
  <cols>
    <col min="1" max="2" width="13.3046875" style="87"/>
    <col min="3" max="12" width="19.3828125" style="87" customWidth="1"/>
    <col min="13" max="16384" width="13.3046875" style="87"/>
  </cols>
  <sheetData>
    <row r="2" spans="3:12">
      <c r="C2" s="143" t="s">
        <v>170</v>
      </c>
      <c r="D2" s="143"/>
      <c r="E2" s="143"/>
      <c r="F2" s="143"/>
      <c r="G2" s="143"/>
      <c r="I2" s="143" t="s">
        <v>171</v>
      </c>
      <c r="J2" s="143"/>
      <c r="K2" s="143"/>
      <c r="L2" s="143"/>
    </row>
    <row r="3" spans="3:12">
      <c r="C3" s="144"/>
      <c r="D3" s="144"/>
      <c r="E3" s="144"/>
      <c r="F3" s="144"/>
      <c r="G3" s="144"/>
      <c r="H3" s="88"/>
      <c r="I3" s="143"/>
      <c r="J3" s="143"/>
      <c r="K3" s="143"/>
      <c r="L3" s="143"/>
    </row>
    <row r="4" spans="3:12">
      <c r="C4" s="89" t="s">
        <v>172</v>
      </c>
      <c r="D4" s="90" t="s">
        <v>173</v>
      </c>
      <c r="E4" s="90" t="s">
        <v>174</v>
      </c>
      <c r="F4" s="90" t="s">
        <v>38</v>
      </c>
      <c r="G4" s="91" t="s">
        <v>175</v>
      </c>
      <c r="H4" s="88"/>
      <c r="I4" s="89" t="s">
        <v>172</v>
      </c>
      <c r="J4" s="89" t="s">
        <v>41</v>
      </c>
      <c r="K4" s="90" t="s">
        <v>176</v>
      </c>
      <c r="L4" s="91" t="s">
        <v>177</v>
      </c>
    </row>
    <row r="5" spans="3:12">
      <c r="C5" s="92" t="s">
        <v>49</v>
      </c>
      <c r="D5" s="93">
        <v>1000000</v>
      </c>
      <c r="E5" s="94">
        <v>200000</v>
      </c>
      <c r="F5" s="94">
        <v>90000</v>
      </c>
      <c r="G5" s="95">
        <f t="shared" ref="G5:G18" si="0">SUM(D5:F5)</f>
        <v>1290000</v>
      </c>
      <c r="H5" s="88"/>
      <c r="I5" s="92" t="s">
        <v>49</v>
      </c>
      <c r="J5" s="96">
        <v>7000000</v>
      </c>
      <c r="K5" s="97">
        <v>0</v>
      </c>
      <c r="L5" s="98">
        <f t="shared" ref="L5:L18" si="1">SUM(J5:K5)</f>
        <v>7000000</v>
      </c>
    </row>
    <row r="6" spans="3:12">
      <c r="C6" s="99" t="s">
        <v>50</v>
      </c>
      <c r="D6" s="93">
        <v>1400000</v>
      </c>
      <c r="E6" s="94">
        <v>13500000</v>
      </c>
      <c r="F6" s="94">
        <v>97500</v>
      </c>
      <c r="G6" s="95">
        <f t="shared" si="0"/>
        <v>14997500</v>
      </c>
      <c r="H6" s="88"/>
      <c r="I6" s="99" t="s">
        <v>50</v>
      </c>
      <c r="J6" s="97">
        <v>8200000</v>
      </c>
      <c r="K6" s="97">
        <v>900000</v>
      </c>
      <c r="L6" s="98">
        <f t="shared" si="1"/>
        <v>9100000</v>
      </c>
    </row>
    <row r="7" spans="3:12">
      <c r="C7" s="99" t="s">
        <v>51</v>
      </c>
      <c r="D7" s="93">
        <v>600000</v>
      </c>
      <c r="E7" s="94">
        <v>3600000</v>
      </c>
      <c r="F7" s="94">
        <v>17000</v>
      </c>
      <c r="G7" s="95">
        <f t="shared" si="0"/>
        <v>4217000</v>
      </c>
      <c r="H7" s="88"/>
      <c r="I7" s="99" t="s">
        <v>51</v>
      </c>
      <c r="J7" s="97">
        <v>5800000</v>
      </c>
      <c r="K7" s="97">
        <v>0</v>
      </c>
      <c r="L7" s="98">
        <f t="shared" si="1"/>
        <v>5800000</v>
      </c>
    </row>
    <row r="8" spans="3:12">
      <c r="C8" s="99" t="s">
        <v>52</v>
      </c>
      <c r="D8" s="93">
        <v>250000</v>
      </c>
      <c r="E8" s="94">
        <v>11300000</v>
      </c>
      <c r="F8" s="94">
        <v>100000</v>
      </c>
      <c r="G8" s="95">
        <f t="shared" si="0"/>
        <v>11650000</v>
      </c>
      <c r="H8" s="88"/>
      <c r="I8" s="99" t="s">
        <v>52</v>
      </c>
      <c r="J8" s="97">
        <v>12700000</v>
      </c>
      <c r="K8" s="97">
        <v>0</v>
      </c>
      <c r="L8" s="98">
        <f t="shared" si="1"/>
        <v>12700000</v>
      </c>
    </row>
    <row r="9" spans="3:12">
      <c r="C9" s="99" t="s">
        <v>53</v>
      </c>
      <c r="D9" s="93">
        <v>3300000</v>
      </c>
      <c r="E9" s="94">
        <v>80000000</v>
      </c>
      <c r="F9" s="94">
        <v>1000000</v>
      </c>
      <c r="G9" s="95">
        <f t="shared" si="0"/>
        <v>84300000</v>
      </c>
      <c r="H9" s="88"/>
      <c r="I9" s="99" t="s">
        <v>53</v>
      </c>
      <c r="J9" s="97">
        <v>20000000</v>
      </c>
      <c r="K9" s="97">
        <v>0</v>
      </c>
      <c r="L9" s="98">
        <f t="shared" si="1"/>
        <v>20000000</v>
      </c>
    </row>
    <row r="10" spans="3:12">
      <c r="C10" s="99" t="s">
        <v>54</v>
      </c>
      <c r="D10" s="93">
        <v>2500000</v>
      </c>
      <c r="E10" s="94">
        <v>28500000</v>
      </c>
      <c r="F10" s="94">
        <v>300000</v>
      </c>
      <c r="G10" s="95">
        <f t="shared" si="0"/>
        <v>31300000</v>
      </c>
      <c r="H10" s="88"/>
      <c r="I10" s="99" t="s">
        <v>54</v>
      </c>
      <c r="J10" s="97">
        <v>6700000</v>
      </c>
      <c r="K10" s="97">
        <v>0</v>
      </c>
      <c r="L10" s="98">
        <f t="shared" si="1"/>
        <v>6700000</v>
      </c>
    </row>
    <row r="11" spans="3:12">
      <c r="C11" s="99" t="s">
        <v>64</v>
      </c>
      <c r="D11" s="93">
        <v>560000</v>
      </c>
      <c r="E11" s="94">
        <v>6600000</v>
      </c>
      <c r="F11" s="94">
        <v>120000</v>
      </c>
      <c r="G11" s="95">
        <f t="shared" si="0"/>
        <v>7280000</v>
      </c>
      <c r="H11" s="88"/>
      <c r="I11" s="99" t="s">
        <v>64</v>
      </c>
      <c r="J11" s="97">
        <v>19000000</v>
      </c>
      <c r="K11" s="97"/>
      <c r="L11" s="98">
        <f t="shared" si="1"/>
        <v>19000000</v>
      </c>
    </row>
    <row r="12" spans="3:12">
      <c r="C12" s="99" t="s">
        <v>63</v>
      </c>
      <c r="D12" s="93">
        <v>3200000</v>
      </c>
      <c r="E12" s="94">
        <v>5000000</v>
      </c>
      <c r="F12" s="94">
        <v>70000</v>
      </c>
      <c r="G12" s="95">
        <f t="shared" si="0"/>
        <v>8270000</v>
      </c>
      <c r="H12" s="88"/>
      <c r="I12" s="99" t="s">
        <v>63</v>
      </c>
      <c r="J12" s="97">
        <v>6500000</v>
      </c>
      <c r="K12" s="97">
        <v>0</v>
      </c>
      <c r="L12" s="98">
        <f t="shared" si="1"/>
        <v>6500000</v>
      </c>
    </row>
    <row r="13" spans="3:12">
      <c r="C13" s="99" t="s">
        <v>58</v>
      </c>
      <c r="D13" s="93">
        <v>87000000</v>
      </c>
      <c r="E13" s="94">
        <v>535000000</v>
      </c>
      <c r="F13" s="94">
        <v>55000000</v>
      </c>
      <c r="G13" s="95">
        <f t="shared" si="0"/>
        <v>677000000</v>
      </c>
      <c r="H13" s="88"/>
      <c r="I13" s="99" t="s">
        <v>58</v>
      </c>
      <c r="J13" s="97">
        <v>350000000</v>
      </c>
      <c r="K13" s="97">
        <v>15000000</v>
      </c>
      <c r="L13" s="98">
        <f t="shared" si="1"/>
        <v>365000000</v>
      </c>
    </row>
    <row r="14" spans="3:12">
      <c r="C14" s="99" t="s">
        <v>59</v>
      </c>
      <c r="D14" s="93">
        <v>4000000</v>
      </c>
      <c r="E14" s="94">
        <v>35000000</v>
      </c>
      <c r="F14" s="94">
        <v>1200000</v>
      </c>
      <c r="G14" s="95">
        <f t="shared" si="0"/>
        <v>40200000</v>
      </c>
      <c r="H14" s="88"/>
      <c r="I14" s="99" t="s">
        <v>59</v>
      </c>
      <c r="J14" s="97">
        <v>17000000</v>
      </c>
      <c r="K14" s="97">
        <v>1000000</v>
      </c>
      <c r="L14" s="98">
        <f t="shared" si="1"/>
        <v>18000000</v>
      </c>
    </row>
    <row r="15" spans="3:12">
      <c r="C15" s="99" t="s">
        <v>55</v>
      </c>
      <c r="D15" s="93">
        <v>78000000</v>
      </c>
      <c r="E15" s="94">
        <v>750000000</v>
      </c>
      <c r="F15" s="94">
        <v>48000000</v>
      </c>
      <c r="G15" s="95">
        <f t="shared" si="0"/>
        <v>876000000</v>
      </c>
      <c r="H15" s="88"/>
      <c r="I15" s="99" t="s">
        <v>55</v>
      </c>
      <c r="J15" s="97">
        <v>600000000</v>
      </c>
      <c r="K15" s="97">
        <v>150000000</v>
      </c>
      <c r="L15" s="98">
        <f t="shared" si="1"/>
        <v>750000000</v>
      </c>
    </row>
    <row r="16" spans="3:12">
      <c r="C16" s="99" t="s">
        <v>60</v>
      </c>
      <c r="D16" s="93">
        <v>1500000</v>
      </c>
      <c r="E16" s="94">
        <v>400000</v>
      </c>
      <c r="F16" s="94">
        <v>18000</v>
      </c>
      <c r="G16" s="95">
        <f t="shared" si="0"/>
        <v>1918000</v>
      </c>
      <c r="I16" s="99" t="s">
        <v>60</v>
      </c>
      <c r="J16" s="97">
        <v>3000000</v>
      </c>
      <c r="K16" s="97"/>
      <c r="L16" s="98">
        <f t="shared" si="1"/>
        <v>3000000</v>
      </c>
    </row>
    <row r="17" spans="3:12">
      <c r="C17" s="99" t="s">
        <v>61</v>
      </c>
      <c r="D17" s="93">
        <v>2700000</v>
      </c>
      <c r="E17" s="94">
        <v>45000000</v>
      </c>
      <c r="F17" s="94">
        <v>280000</v>
      </c>
      <c r="G17" s="95">
        <f t="shared" si="0"/>
        <v>47980000</v>
      </c>
      <c r="I17" s="99" t="s">
        <v>61</v>
      </c>
      <c r="J17" s="97">
        <v>14000000</v>
      </c>
      <c r="K17" s="97">
        <v>0</v>
      </c>
      <c r="L17" s="98">
        <f t="shared" si="1"/>
        <v>14000000</v>
      </c>
    </row>
    <row r="18" spans="3:12" ht="14.6" thickBot="1">
      <c r="C18" s="100" t="s">
        <v>62</v>
      </c>
      <c r="D18" s="93">
        <v>180000000</v>
      </c>
      <c r="E18" s="94">
        <v>175000000</v>
      </c>
      <c r="F18" s="94">
        <v>9000000</v>
      </c>
      <c r="G18" s="95">
        <f t="shared" si="0"/>
        <v>364000000</v>
      </c>
      <c r="I18" s="100" t="s">
        <v>62</v>
      </c>
      <c r="J18" s="97">
        <v>89000000</v>
      </c>
      <c r="K18" s="97">
        <v>325000</v>
      </c>
      <c r="L18" s="98">
        <f t="shared" si="1"/>
        <v>89325000</v>
      </c>
    </row>
    <row r="19" spans="3:12" ht="14.6" thickBot="1">
      <c r="C19" s="101" t="s">
        <v>178</v>
      </c>
      <c r="D19" s="102">
        <f>SUM(D5:D18)</f>
        <v>366010000</v>
      </c>
      <c r="E19" s="102">
        <f>SUM(E5:E18)</f>
        <v>1689100000</v>
      </c>
      <c r="F19" s="102">
        <f>SUM(F5:F18)</f>
        <v>115292500</v>
      </c>
      <c r="G19" s="103">
        <f>SUM(G5:G18)</f>
        <v>2170402500</v>
      </c>
      <c r="I19" s="101" t="s">
        <v>178</v>
      </c>
      <c r="J19" s="104">
        <f>SUM(J5:J18)</f>
        <v>1158900000</v>
      </c>
      <c r="K19" s="104">
        <f>SUM(K5:K18)</f>
        <v>167225000</v>
      </c>
      <c r="L19" s="105">
        <f>SUM(L5:L18)</f>
        <v>1326125000</v>
      </c>
    </row>
    <row r="20" spans="3:12">
      <c r="C20" s="87" t="s">
        <v>179</v>
      </c>
    </row>
  </sheetData>
  <mergeCells count="2">
    <mergeCell ref="C2:G3"/>
    <mergeCell ref="I2:L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B4DA7-0DCE-4EF6-A89F-6CFC723706CC}">
  <sheetPr>
    <tabColor rgb="FFFF0000"/>
  </sheetPr>
  <dimension ref="B1:K533"/>
  <sheetViews>
    <sheetView tabSelected="1" zoomScale="60" zoomScaleNormal="60" workbookViewId="0">
      <selection activeCell="V3" sqref="V3"/>
    </sheetView>
  </sheetViews>
  <sheetFormatPr defaultColWidth="9.07421875" defaultRowHeight="20.149999999999999" customHeight="1"/>
  <cols>
    <col min="1" max="1" width="2.921875" style="108" customWidth="1"/>
    <col min="2" max="2" width="4.3828125" style="108" customWidth="1"/>
    <col min="3" max="3" width="5.53515625" style="108" bestFit="1" customWidth="1"/>
    <col min="4" max="4" width="42.69140625" style="108" customWidth="1"/>
    <col min="5" max="5" width="30.61328125" style="132" customWidth="1"/>
    <col min="6" max="6" width="34.4609375" style="132" bestFit="1" customWidth="1"/>
    <col min="7" max="11" width="30.61328125" style="132" customWidth="1"/>
    <col min="12" max="16384" width="9.07421875" style="108"/>
  </cols>
  <sheetData>
    <row r="1" spans="2:11" ht="10.5" customHeight="1">
      <c r="B1" s="106"/>
      <c r="C1" s="107"/>
      <c r="D1" s="107"/>
      <c r="E1" s="106"/>
      <c r="F1" s="106"/>
      <c r="G1" s="106"/>
      <c r="H1" s="106"/>
      <c r="I1" s="106"/>
      <c r="J1" s="106"/>
      <c r="K1" s="106"/>
    </row>
    <row r="2" spans="2:11" ht="31.5" customHeight="1">
      <c r="B2" s="106"/>
      <c r="C2" s="107" t="s">
        <v>180</v>
      </c>
      <c r="D2" s="107"/>
      <c r="E2" s="109"/>
      <c r="F2" s="109"/>
      <c r="G2" s="109"/>
      <c r="H2" s="109"/>
      <c r="I2" s="109"/>
      <c r="J2" s="109"/>
      <c r="K2" s="109"/>
    </row>
    <row r="3" spans="2:11" ht="22" customHeight="1">
      <c r="B3" s="106"/>
      <c r="C3" s="107" t="s">
        <v>181</v>
      </c>
      <c r="D3" s="107"/>
      <c r="E3" s="109"/>
      <c r="F3" s="109"/>
      <c r="G3" s="109"/>
      <c r="H3" s="109"/>
      <c r="I3" s="109"/>
      <c r="J3" s="109"/>
      <c r="K3" s="109"/>
    </row>
    <row r="4" spans="2:11" ht="20.149999999999999" customHeight="1">
      <c r="B4" s="106"/>
      <c r="C4" s="106"/>
      <c r="D4" s="106"/>
      <c r="E4" s="106"/>
      <c r="F4" s="106"/>
      <c r="G4" s="106"/>
      <c r="H4" s="106"/>
      <c r="I4" s="106"/>
      <c r="J4" s="106"/>
      <c r="K4" s="106"/>
    </row>
    <row r="5" spans="2:11" ht="20.149999999999999" customHeight="1">
      <c r="B5" s="106"/>
      <c r="C5" s="106"/>
      <c r="D5" s="106"/>
      <c r="E5" s="110" t="s">
        <v>182</v>
      </c>
      <c r="F5" s="111" t="str">
        <f>'41-1A'!B4</f>
        <v>NAME OF INSURER</v>
      </c>
      <c r="G5" s="109"/>
      <c r="H5" s="109"/>
      <c r="I5" s="106"/>
      <c r="J5" s="106"/>
      <c r="K5" s="106"/>
    </row>
    <row r="6" spans="2:11" ht="20.149999999999999" customHeight="1">
      <c r="B6" s="106"/>
      <c r="C6" s="106"/>
      <c r="D6" s="106"/>
      <c r="E6" s="112" t="s">
        <v>183</v>
      </c>
      <c r="F6" s="113" t="str">
        <f>'41-1A'!B5</f>
        <v>YEAR</v>
      </c>
      <c r="G6" s="109"/>
      <c r="H6" s="109"/>
      <c r="I6" s="106"/>
      <c r="J6" s="106"/>
      <c r="K6" s="106"/>
    </row>
    <row r="7" spans="2:11" ht="20.149999999999999" customHeight="1">
      <c r="B7" s="106"/>
      <c r="C7" s="106"/>
      <c r="D7" s="106"/>
      <c r="E7" s="106"/>
      <c r="F7" s="106"/>
      <c r="G7" s="106"/>
      <c r="H7" s="114"/>
      <c r="I7" s="106"/>
      <c r="J7" s="106"/>
      <c r="K7" s="106"/>
    </row>
    <row r="8" spans="2:11" s="116" customFormat="1" ht="20.149999999999999" customHeight="1">
      <c r="B8" s="106"/>
      <c r="C8" s="145" t="s">
        <v>184</v>
      </c>
      <c r="D8" s="146"/>
      <c r="E8" s="115">
        <f>SUM(E14:E17)</f>
        <v>218000500</v>
      </c>
      <c r="F8" s="115">
        <f t="shared" ref="F8:G8" si="0">SUM(F14:F17)</f>
        <v>28500000</v>
      </c>
      <c r="G8" s="115">
        <f t="shared" si="0"/>
        <v>7000000</v>
      </c>
      <c r="H8" s="115">
        <f>SUM(H14:H17)</f>
        <v>12000000</v>
      </c>
      <c r="I8" s="115">
        <f>SUM(I14:I17)</f>
        <v>12000000</v>
      </c>
      <c r="J8" s="115">
        <f>SUM(J14:J17)</f>
        <v>265500500</v>
      </c>
      <c r="K8" s="115">
        <f>SUM(K14:K17)</f>
        <v>253500500</v>
      </c>
    </row>
    <row r="9" spans="2:11" ht="20.149999999999999" customHeight="1">
      <c r="B9" s="106"/>
      <c r="C9" s="147" t="s">
        <v>185</v>
      </c>
      <c r="D9" s="148"/>
      <c r="E9" s="148"/>
      <c r="F9" s="148"/>
      <c r="G9" s="148"/>
      <c r="H9" s="148"/>
      <c r="I9" s="148"/>
      <c r="J9" s="148"/>
      <c r="K9" s="148"/>
    </row>
    <row r="10" spans="2:11" ht="14.15">
      <c r="B10" s="106"/>
      <c r="C10" s="117" t="s">
        <v>186</v>
      </c>
      <c r="D10" s="118"/>
      <c r="E10" s="149" t="s">
        <v>187</v>
      </c>
      <c r="F10" s="150"/>
      <c r="G10" s="118"/>
      <c r="H10" s="118"/>
      <c r="I10" s="118" t="s">
        <v>188</v>
      </c>
      <c r="J10" s="118" t="s">
        <v>39</v>
      </c>
      <c r="K10" s="118" t="s">
        <v>189</v>
      </c>
    </row>
    <row r="11" spans="2:11" ht="14.15">
      <c r="B11" s="106"/>
      <c r="C11" s="119"/>
      <c r="D11" s="120" t="s">
        <v>190</v>
      </c>
      <c r="E11" s="120" t="s">
        <v>191</v>
      </c>
      <c r="F11" s="120" t="s">
        <v>192</v>
      </c>
      <c r="G11" s="120"/>
      <c r="H11" s="120" t="s">
        <v>193</v>
      </c>
      <c r="I11" s="120" t="s">
        <v>194</v>
      </c>
      <c r="J11" s="120" t="s">
        <v>195</v>
      </c>
      <c r="K11" s="120" t="s">
        <v>196</v>
      </c>
    </row>
    <row r="12" spans="2:11" ht="14.15">
      <c r="B12" s="106"/>
      <c r="C12" s="119"/>
      <c r="D12" s="120"/>
      <c r="E12" s="120" t="s">
        <v>192</v>
      </c>
      <c r="F12" s="120" t="s">
        <v>197</v>
      </c>
      <c r="G12" s="120" t="s">
        <v>198</v>
      </c>
      <c r="H12" s="120" t="s">
        <v>199</v>
      </c>
      <c r="I12" s="120" t="s">
        <v>200</v>
      </c>
      <c r="J12" s="120" t="s">
        <v>196</v>
      </c>
      <c r="K12" s="120"/>
    </row>
    <row r="13" spans="2:11" ht="14.15">
      <c r="B13" s="106"/>
      <c r="C13" s="121"/>
      <c r="D13" s="122" t="s">
        <v>201</v>
      </c>
      <c r="E13" s="123" t="s">
        <v>202</v>
      </c>
      <c r="F13" s="122" t="s">
        <v>203</v>
      </c>
      <c r="G13" s="122" t="s">
        <v>204</v>
      </c>
      <c r="H13" s="122" t="s">
        <v>205</v>
      </c>
      <c r="I13" s="122" t="s">
        <v>206</v>
      </c>
      <c r="J13" s="122" t="s">
        <v>207</v>
      </c>
      <c r="K13" s="122" t="s">
        <v>208</v>
      </c>
    </row>
    <row r="14" spans="2:11" ht="20.149999999999999" customHeight="1">
      <c r="B14" s="106"/>
      <c r="C14" s="124">
        <v>1</v>
      </c>
      <c r="D14" s="125" t="s">
        <v>209</v>
      </c>
      <c r="E14" s="126">
        <v>200000000</v>
      </c>
      <c r="F14" s="126">
        <v>22000000</v>
      </c>
      <c r="G14" s="126">
        <v>7000000</v>
      </c>
      <c r="H14" s="126">
        <v>12000000</v>
      </c>
      <c r="I14" s="126">
        <v>12000000</v>
      </c>
      <c r="J14" s="127">
        <f>SUM(E14:H14)</f>
        <v>241000000</v>
      </c>
      <c r="K14" s="127">
        <f>J14-I14</f>
        <v>229000000</v>
      </c>
    </row>
    <row r="15" spans="2:11" ht="20.149999999999999" customHeight="1">
      <c r="B15" s="106"/>
      <c r="C15" s="124">
        <f>C14+1</f>
        <v>2</v>
      </c>
      <c r="D15" s="125" t="s">
        <v>210</v>
      </c>
      <c r="E15" s="126">
        <v>10000000</v>
      </c>
      <c r="F15" s="126"/>
      <c r="G15" s="126"/>
      <c r="H15" s="126"/>
      <c r="I15" s="126"/>
      <c r="J15" s="127">
        <f>SUM(E15:H15)</f>
        <v>10000000</v>
      </c>
      <c r="K15" s="127">
        <f>J15-I15</f>
        <v>10000000</v>
      </c>
    </row>
    <row r="16" spans="2:11" ht="20.149999999999999" customHeight="1">
      <c r="B16" s="106"/>
      <c r="C16" s="124">
        <f>C15+1</f>
        <v>3</v>
      </c>
      <c r="D16" s="125" t="s">
        <v>211</v>
      </c>
      <c r="E16" s="126">
        <v>8000500</v>
      </c>
      <c r="F16" s="126">
        <v>6500000</v>
      </c>
      <c r="G16" s="126">
        <v>0</v>
      </c>
      <c r="H16" s="126">
        <v>0</v>
      </c>
      <c r="I16" s="126"/>
      <c r="J16" s="127">
        <f>SUM(E16:H16)</f>
        <v>14500500</v>
      </c>
      <c r="K16" s="127">
        <f>J16-I16</f>
        <v>14500500</v>
      </c>
    </row>
    <row r="17" spans="2:11" ht="20.149999999999999" customHeight="1">
      <c r="B17" s="106"/>
      <c r="C17" s="124"/>
      <c r="D17" s="125" t="s">
        <v>212</v>
      </c>
      <c r="E17" s="128">
        <f>SUM(E18:E27)</f>
        <v>0</v>
      </c>
      <c r="F17" s="128">
        <f>SUM(F18:F27)</f>
        <v>0</v>
      </c>
      <c r="G17" s="128">
        <f>SUM(G18:G27)</f>
        <v>0</v>
      </c>
      <c r="H17" s="128">
        <f>SUM(H18:H27)</f>
        <v>0</v>
      </c>
      <c r="I17" s="128">
        <f>SUM(I18:I27)</f>
        <v>0</v>
      </c>
      <c r="J17" s="127">
        <f>SUM(E17:H17)</f>
        <v>0</v>
      </c>
      <c r="K17" s="128">
        <f>J17-I17</f>
        <v>0</v>
      </c>
    </row>
    <row r="18" spans="2:11" ht="20.149999999999999" customHeight="1">
      <c r="B18" s="106"/>
      <c r="C18" s="124">
        <v>1</v>
      </c>
      <c r="D18" s="129"/>
      <c r="E18" s="126"/>
      <c r="F18" s="126"/>
      <c r="G18" s="126"/>
      <c r="H18" s="126"/>
      <c r="I18" s="126"/>
      <c r="J18" s="127">
        <f>SUM(E18:H18)</f>
        <v>0</v>
      </c>
      <c r="K18" s="127">
        <f>J18-I18</f>
        <v>0</v>
      </c>
    </row>
    <row r="19" spans="2:11" ht="20.149999999999999" customHeight="1">
      <c r="B19" s="106"/>
      <c r="C19" s="124">
        <v>2</v>
      </c>
      <c r="D19" s="129"/>
      <c r="E19" s="126"/>
      <c r="F19" s="126"/>
      <c r="G19" s="126"/>
      <c r="H19" s="126"/>
      <c r="I19" s="126"/>
      <c r="J19" s="127">
        <f t="shared" ref="J19:J26" si="1">SUM(E19:H19)</f>
        <v>0</v>
      </c>
      <c r="K19" s="127">
        <f t="shared" ref="K19:K26" si="2">J19-I19</f>
        <v>0</v>
      </c>
    </row>
    <row r="20" spans="2:11" ht="20.149999999999999" customHeight="1">
      <c r="B20" s="106"/>
      <c r="C20" s="124">
        <v>3</v>
      </c>
      <c r="D20" s="129"/>
      <c r="E20" s="126"/>
      <c r="F20" s="126"/>
      <c r="G20" s="126"/>
      <c r="H20" s="126"/>
      <c r="I20" s="126"/>
      <c r="J20" s="127">
        <f t="shared" si="1"/>
        <v>0</v>
      </c>
      <c r="K20" s="127">
        <f t="shared" si="2"/>
        <v>0</v>
      </c>
    </row>
    <row r="21" spans="2:11" ht="20.149999999999999" customHeight="1">
      <c r="B21" s="106"/>
      <c r="C21" s="124">
        <v>4</v>
      </c>
      <c r="D21" s="129"/>
      <c r="E21" s="126"/>
      <c r="F21" s="126"/>
      <c r="G21" s="126"/>
      <c r="H21" s="126"/>
      <c r="I21" s="126"/>
      <c r="J21" s="127">
        <f t="shared" si="1"/>
        <v>0</v>
      </c>
      <c r="K21" s="127">
        <f t="shared" si="2"/>
        <v>0</v>
      </c>
    </row>
    <row r="22" spans="2:11" ht="20.149999999999999" customHeight="1">
      <c r="B22" s="106"/>
      <c r="C22" s="124">
        <v>5</v>
      </c>
      <c r="D22" s="129"/>
      <c r="E22" s="126"/>
      <c r="F22" s="126"/>
      <c r="G22" s="126"/>
      <c r="H22" s="126"/>
      <c r="I22" s="126"/>
      <c r="J22" s="127">
        <f>SUM(E22:H22)</f>
        <v>0</v>
      </c>
      <c r="K22" s="127">
        <f t="shared" si="2"/>
        <v>0</v>
      </c>
    </row>
    <row r="23" spans="2:11" ht="20.149999999999999" customHeight="1">
      <c r="B23" s="106"/>
      <c r="C23" s="124">
        <v>6</v>
      </c>
      <c r="D23" s="129"/>
      <c r="E23" s="126"/>
      <c r="F23" s="126"/>
      <c r="G23" s="126"/>
      <c r="H23" s="126"/>
      <c r="I23" s="126"/>
      <c r="J23" s="127">
        <f t="shared" si="1"/>
        <v>0</v>
      </c>
      <c r="K23" s="127">
        <f t="shared" si="2"/>
        <v>0</v>
      </c>
    </row>
    <row r="24" spans="2:11" ht="20.149999999999999" customHeight="1">
      <c r="B24" s="106"/>
      <c r="C24" s="124">
        <v>7</v>
      </c>
      <c r="D24" s="129"/>
      <c r="E24" s="126"/>
      <c r="F24" s="126"/>
      <c r="G24" s="126"/>
      <c r="H24" s="126"/>
      <c r="I24" s="126"/>
      <c r="J24" s="127">
        <f t="shared" si="1"/>
        <v>0</v>
      </c>
      <c r="K24" s="127">
        <f t="shared" si="2"/>
        <v>0</v>
      </c>
    </row>
    <row r="25" spans="2:11" ht="20.149999999999999" customHeight="1">
      <c r="B25" s="106"/>
      <c r="C25" s="124">
        <v>8</v>
      </c>
      <c r="D25" s="129"/>
      <c r="E25" s="126"/>
      <c r="F25" s="126"/>
      <c r="G25" s="126"/>
      <c r="H25" s="126"/>
      <c r="I25" s="126"/>
      <c r="J25" s="127">
        <f t="shared" si="1"/>
        <v>0</v>
      </c>
      <c r="K25" s="127">
        <f>J25-I25</f>
        <v>0</v>
      </c>
    </row>
    <row r="26" spans="2:11" ht="20.149999999999999" customHeight="1">
      <c r="B26" s="106"/>
      <c r="C26" s="124">
        <v>9</v>
      </c>
      <c r="D26" s="129"/>
      <c r="E26" s="126"/>
      <c r="F26" s="126"/>
      <c r="G26" s="126"/>
      <c r="H26" s="126"/>
      <c r="I26" s="126"/>
      <c r="J26" s="127">
        <f t="shared" si="1"/>
        <v>0</v>
      </c>
      <c r="K26" s="127">
        <f t="shared" si="2"/>
        <v>0</v>
      </c>
    </row>
    <row r="27" spans="2:11" ht="20.149999999999999" customHeight="1">
      <c r="B27" s="106"/>
      <c r="C27" s="124">
        <v>10</v>
      </c>
      <c r="D27" s="129"/>
      <c r="E27" s="126"/>
      <c r="F27" s="126"/>
      <c r="G27" s="126"/>
      <c r="H27" s="126"/>
      <c r="I27" s="126"/>
      <c r="J27" s="127">
        <f>SUM(E27:H27)</f>
        <v>0</v>
      </c>
      <c r="K27" s="127">
        <f>J27-I27</f>
        <v>0</v>
      </c>
    </row>
    <row r="28" spans="2:11" s="116" customFormat="1" ht="20.149999999999999" customHeight="1">
      <c r="B28" s="106"/>
      <c r="C28" s="145" t="s">
        <v>184</v>
      </c>
      <c r="D28" s="146"/>
      <c r="E28" s="115">
        <f>SUM(E34:E1048576)</f>
        <v>5500000</v>
      </c>
      <c r="F28" s="115">
        <f t="shared" ref="F28:I28" si="3">SUM(F34:F1048576)</f>
        <v>22055000</v>
      </c>
      <c r="G28" s="115">
        <f t="shared" si="3"/>
        <v>12235000</v>
      </c>
      <c r="H28" s="130">
        <f t="shared" si="3"/>
        <v>5280000</v>
      </c>
      <c r="I28" s="115">
        <f t="shared" si="3"/>
        <v>1130000</v>
      </c>
      <c r="J28" s="115">
        <f>SUM(J34:J1048576)</f>
        <v>42700000</v>
      </c>
      <c r="K28" s="115">
        <f>SUM(K34:K1048576)</f>
        <v>41570000</v>
      </c>
    </row>
    <row r="29" spans="2:11" ht="20.149999999999999" customHeight="1">
      <c r="B29" s="106"/>
      <c r="C29" s="151" t="s">
        <v>213</v>
      </c>
      <c r="D29" s="152"/>
      <c r="E29" s="152"/>
      <c r="F29" s="152"/>
      <c r="G29" s="152"/>
      <c r="H29" s="152"/>
      <c r="I29" s="152"/>
      <c r="J29" s="152"/>
      <c r="K29" s="152"/>
    </row>
    <row r="30" spans="2:11" ht="14.15">
      <c r="B30" s="106"/>
      <c r="C30" s="117"/>
      <c r="D30" s="118"/>
      <c r="E30" s="149" t="s">
        <v>187</v>
      </c>
      <c r="F30" s="150"/>
      <c r="G30" s="118"/>
      <c r="H30" s="118"/>
      <c r="I30" s="118" t="s">
        <v>188</v>
      </c>
      <c r="J30" s="118" t="s">
        <v>39</v>
      </c>
      <c r="K30" s="118" t="s">
        <v>189</v>
      </c>
    </row>
    <row r="31" spans="2:11" ht="14.15">
      <c r="B31" s="106"/>
      <c r="C31" s="119"/>
      <c r="D31" s="120" t="s">
        <v>214</v>
      </c>
      <c r="E31" s="120" t="s">
        <v>191</v>
      </c>
      <c r="F31" s="120" t="s">
        <v>192</v>
      </c>
      <c r="G31" s="120" t="s">
        <v>215</v>
      </c>
      <c r="H31" s="120" t="s">
        <v>193</v>
      </c>
      <c r="I31" s="120" t="s">
        <v>194</v>
      </c>
      <c r="J31" s="120" t="s">
        <v>195</v>
      </c>
      <c r="K31" s="120" t="s">
        <v>196</v>
      </c>
    </row>
    <row r="32" spans="2:11" ht="14.15">
      <c r="B32" s="106"/>
      <c r="C32" s="119"/>
      <c r="D32" s="120"/>
      <c r="E32" s="120" t="s">
        <v>192</v>
      </c>
      <c r="F32" s="120" t="s">
        <v>197</v>
      </c>
      <c r="G32" s="120" t="s">
        <v>198</v>
      </c>
      <c r="H32" s="120" t="s">
        <v>199</v>
      </c>
      <c r="I32" s="120" t="s">
        <v>200</v>
      </c>
      <c r="J32" s="120" t="s">
        <v>196</v>
      </c>
      <c r="K32" s="120"/>
    </row>
    <row r="33" spans="2:11" ht="14.15">
      <c r="B33" s="106"/>
      <c r="C33" s="121"/>
      <c r="D33" s="122" t="s">
        <v>201</v>
      </c>
      <c r="E33" s="123" t="s">
        <v>202</v>
      </c>
      <c r="F33" s="122" t="s">
        <v>203</v>
      </c>
      <c r="G33" s="122" t="s">
        <v>204</v>
      </c>
      <c r="H33" s="122" t="s">
        <v>205</v>
      </c>
      <c r="I33" s="122" t="s">
        <v>206</v>
      </c>
      <c r="J33" s="122" t="s">
        <v>207</v>
      </c>
      <c r="K33" s="122" t="s">
        <v>208</v>
      </c>
    </row>
    <row r="34" spans="2:11" ht="20.149999999999999" customHeight="1">
      <c r="B34" s="106"/>
      <c r="C34" s="124">
        <f t="shared" ref="C34:C97" si="4">C33+1</f>
        <v>1</v>
      </c>
      <c r="D34" s="131" t="s">
        <v>216</v>
      </c>
      <c r="E34" s="153">
        <v>2500000</v>
      </c>
      <c r="F34" s="153">
        <v>22000000</v>
      </c>
      <c r="G34" s="153">
        <v>12000000</v>
      </c>
      <c r="H34" s="153">
        <v>4000000</v>
      </c>
      <c r="I34" s="126">
        <v>1000000</v>
      </c>
      <c r="J34" s="127">
        <f>SUM(F34:H34)</f>
        <v>38000000</v>
      </c>
      <c r="K34" s="127">
        <f>J34-I34</f>
        <v>37000000</v>
      </c>
    </row>
    <row r="35" spans="2:11" ht="20.149999999999999" customHeight="1">
      <c r="B35" s="106"/>
      <c r="C35" s="124">
        <f t="shared" si="4"/>
        <v>2</v>
      </c>
      <c r="D35" s="131" t="s">
        <v>217</v>
      </c>
      <c r="E35" s="153">
        <v>3000000</v>
      </c>
      <c r="F35" s="153">
        <v>50000</v>
      </c>
      <c r="G35" s="153">
        <v>220000</v>
      </c>
      <c r="H35" s="153">
        <v>1200000</v>
      </c>
      <c r="I35" s="126">
        <v>50000</v>
      </c>
      <c r="J35" s="127">
        <f>SUM(E35:I35)</f>
        <v>4520000</v>
      </c>
      <c r="K35" s="127">
        <f t="shared" ref="K35:K98" si="5">J35-I35</f>
        <v>4470000</v>
      </c>
    </row>
    <row r="36" spans="2:11" ht="20.149999999999999" customHeight="1">
      <c r="B36" s="106"/>
      <c r="C36" s="124">
        <f t="shared" si="4"/>
        <v>3</v>
      </c>
      <c r="D36" s="131" t="s">
        <v>218</v>
      </c>
      <c r="E36" s="153">
        <v>0</v>
      </c>
      <c r="F36" s="153">
        <v>5000</v>
      </c>
      <c r="G36" s="153">
        <v>15000</v>
      </c>
      <c r="H36" s="153">
        <v>80000</v>
      </c>
      <c r="I36" s="126">
        <v>80000</v>
      </c>
      <c r="J36" s="127">
        <f>SUM(E36:I36)</f>
        <v>180000</v>
      </c>
      <c r="K36" s="127">
        <f t="shared" si="5"/>
        <v>100000</v>
      </c>
    </row>
    <row r="37" spans="2:11" ht="20.149999999999999" customHeight="1">
      <c r="B37" s="106"/>
      <c r="C37" s="124">
        <f t="shared" si="4"/>
        <v>4</v>
      </c>
      <c r="D37" s="131"/>
      <c r="E37" s="126"/>
      <c r="F37" s="126"/>
      <c r="G37" s="126"/>
      <c r="H37" s="126"/>
      <c r="I37" s="126"/>
      <c r="J37" s="127">
        <f t="shared" ref="J36:J99" si="6">SUM(E37:H37)</f>
        <v>0</v>
      </c>
      <c r="K37" s="127">
        <f t="shared" si="5"/>
        <v>0</v>
      </c>
    </row>
    <row r="38" spans="2:11" ht="20.149999999999999" customHeight="1">
      <c r="B38" s="106"/>
      <c r="C38" s="124">
        <f t="shared" si="4"/>
        <v>5</v>
      </c>
      <c r="D38" s="131"/>
      <c r="E38" s="126"/>
      <c r="F38" s="126"/>
      <c r="G38" s="126"/>
      <c r="H38" s="126"/>
      <c r="I38" s="126"/>
      <c r="J38" s="127">
        <f t="shared" si="6"/>
        <v>0</v>
      </c>
      <c r="K38" s="127">
        <f t="shared" si="5"/>
        <v>0</v>
      </c>
    </row>
    <row r="39" spans="2:11" ht="20.149999999999999" customHeight="1">
      <c r="B39" s="106"/>
      <c r="C39" s="124">
        <f t="shared" si="4"/>
        <v>6</v>
      </c>
      <c r="D39" s="131"/>
      <c r="E39" s="126"/>
      <c r="F39" s="126"/>
      <c r="G39" s="126"/>
      <c r="H39" s="126"/>
      <c r="I39" s="126"/>
      <c r="J39" s="127">
        <f t="shared" si="6"/>
        <v>0</v>
      </c>
      <c r="K39" s="127">
        <f t="shared" si="5"/>
        <v>0</v>
      </c>
    </row>
    <row r="40" spans="2:11" ht="20.149999999999999" customHeight="1">
      <c r="B40" s="106"/>
      <c r="C40" s="124">
        <f t="shared" si="4"/>
        <v>7</v>
      </c>
      <c r="D40" s="131"/>
      <c r="E40" s="126"/>
      <c r="F40" s="126"/>
      <c r="G40" s="126"/>
      <c r="H40" s="126"/>
      <c r="I40" s="126"/>
      <c r="J40" s="127">
        <f t="shared" si="6"/>
        <v>0</v>
      </c>
      <c r="K40" s="127">
        <f t="shared" si="5"/>
        <v>0</v>
      </c>
    </row>
    <row r="41" spans="2:11" ht="20.149999999999999" customHeight="1">
      <c r="B41" s="106"/>
      <c r="C41" s="124">
        <f t="shared" si="4"/>
        <v>8</v>
      </c>
      <c r="D41" s="131"/>
      <c r="E41" s="126"/>
      <c r="F41" s="126"/>
      <c r="G41" s="126"/>
      <c r="H41" s="126"/>
      <c r="I41" s="126"/>
      <c r="J41" s="127">
        <f t="shared" si="6"/>
        <v>0</v>
      </c>
      <c r="K41" s="127">
        <f t="shared" si="5"/>
        <v>0</v>
      </c>
    </row>
    <row r="42" spans="2:11" ht="20.149999999999999" customHeight="1">
      <c r="B42" s="106"/>
      <c r="C42" s="124">
        <f t="shared" si="4"/>
        <v>9</v>
      </c>
      <c r="D42" s="131"/>
      <c r="E42" s="126"/>
      <c r="F42" s="126"/>
      <c r="G42" s="126"/>
      <c r="H42" s="126"/>
      <c r="I42" s="126"/>
      <c r="J42" s="127">
        <f t="shared" si="6"/>
        <v>0</v>
      </c>
      <c r="K42" s="127">
        <f t="shared" si="5"/>
        <v>0</v>
      </c>
    </row>
    <row r="43" spans="2:11" ht="20.149999999999999" customHeight="1">
      <c r="B43" s="106"/>
      <c r="C43" s="124">
        <f t="shared" si="4"/>
        <v>10</v>
      </c>
      <c r="D43" s="131"/>
      <c r="E43" s="126"/>
      <c r="F43" s="126"/>
      <c r="G43" s="126"/>
      <c r="H43" s="126"/>
      <c r="I43" s="126"/>
      <c r="J43" s="127">
        <f t="shared" si="6"/>
        <v>0</v>
      </c>
      <c r="K43" s="127">
        <f t="shared" si="5"/>
        <v>0</v>
      </c>
    </row>
    <row r="44" spans="2:11" ht="20.149999999999999" customHeight="1">
      <c r="B44" s="106"/>
      <c r="C44" s="124">
        <f t="shared" si="4"/>
        <v>11</v>
      </c>
      <c r="D44" s="131"/>
      <c r="E44" s="126"/>
      <c r="F44" s="126"/>
      <c r="G44" s="126"/>
      <c r="H44" s="126"/>
      <c r="I44" s="126"/>
      <c r="J44" s="127">
        <f t="shared" si="6"/>
        <v>0</v>
      </c>
      <c r="K44" s="127">
        <f t="shared" si="5"/>
        <v>0</v>
      </c>
    </row>
    <row r="45" spans="2:11" ht="20.149999999999999" customHeight="1">
      <c r="B45" s="106"/>
      <c r="C45" s="124">
        <f t="shared" si="4"/>
        <v>12</v>
      </c>
      <c r="D45" s="131"/>
      <c r="E45" s="126"/>
      <c r="F45" s="126"/>
      <c r="G45" s="126"/>
      <c r="H45" s="126"/>
      <c r="I45" s="126"/>
      <c r="J45" s="127">
        <f t="shared" si="6"/>
        <v>0</v>
      </c>
      <c r="K45" s="127">
        <f t="shared" si="5"/>
        <v>0</v>
      </c>
    </row>
    <row r="46" spans="2:11" ht="20.149999999999999" customHeight="1">
      <c r="B46" s="106"/>
      <c r="C46" s="124">
        <f t="shared" si="4"/>
        <v>13</v>
      </c>
      <c r="D46" s="131"/>
      <c r="E46" s="126"/>
      <c r="F46" s="126"/>
      <c r="G46" s="126"/>
      <c r="H46" s="126"/>
      <c r="I46" s="126"/>
      <c r="J46" s="127">
        <f t="shared" si="6"/>
        <v>0</v>
      </c>
      <c r="K46" s="127">
        <f t="shared" si="5"/>
        <v>0</v>
      </c>
    </row>
    <row r="47" spans="2:11" ht="20.149999999999999" customHeight="1">
      <c r="B47" s="106"/>
      <c r="C47" s="124">
        <f t="shared" si="4"/>
        <v>14</v>
      </c>
      <c r="D47" s="131"/>
      <c r="E47" s="126"/>
      <c r="F47" s="126"/>
      <c r="G47" s="126"/>
      <c r="H47" s="126"/>
      <c r="I47" s="126"/>
      <c r="J47" s="127">
        <f t="shared" si="6"/>
        <v>0</v>
      </c>
      <c r="K47" s="127">
        <f t="shared" si="5"/>
        <v>0</v>
      </c>
    </row>
    <row r="48" spans="2:11" ht="20.149999999999999" customHeight="1">
      <c r="B48" s="106"/>
      <c r="C48" s="124">
        <f t="shared" si="4"/>
        <v>15</v>
      </c>
      <c r="D48" s="131"/>
      <c r="E48" s="126"/>
      <c r="F48" s="126"/>
      <c r="G48" s="126"/>
      <c r="H48" s="126"/>
      <c r="I48" s="126"/>
      <c r="J48" s="127">
        <f t="shared" si="6"/>
        <v>0</v>
      </c>
      <c r="K48" s="127">
        <f t="shared" si="5"/>
        <v>0</v>
      </c>
    </row>
    <row r="49" spans="2:11" ht="20.149999999999999" customHeight="1">
      <c r="B49" s="106"/>
      <c r="C49" s="124">
        <f t="shared" si="4"/>
        <v>16</v>
      </c>
      <c r="D49" s="131"/>
      <c r="E49" s="126"/>
      <c r="F49" s="126"/>
      <c r="G49" s="126"/>
      <c r="H49" s="126"/>
      <c r="I49" s="126"/>
      <c r="J49" s="127">
        <f t="shared" si="6"/>
        <v>0</v>
      </c>
      <c r="K49" s="127">
        <f t="shared" si="5"/>
        <v>0</v>
      </c>
    </row>
    <row r="50" spans="2:11" ht="20.149999999999999" customHeight="1">
      <c r="B50" s="106"/>
      <c r="C50" s="124">
        <f t="shared" si="4"/>
        <v>17</v>
      </c>
      <c r="D50" s="131"/>
      <c r="E50" s="126"/>
      <c r="F50" s="126"/>
      <c r="G50" s="126"/>
      <c r="H50" s="126"/>
      <c r="I50" s="126"/>
      <c r="J50" s="127">
        <f t="shared" si="6"/>
        <v>0</v>
      </c>
      <c r="K50" s="127">
        <f t="shared" si="5"/>
        <v>0</v>
      </c>
    </row>
    <row r="51" spans="2:11" ht="20.149999999999999" customHeight="1">
      <c r="B51" s="106"/>
      <c r="C51" s="124">
        <f t="shared" si="4"/>
        <v>18</v>
      </c>
      <c r="D51" s="131"/>
      <c r="E51" s="126"/>
      <c r="F51" s="126"/>
      <c r="G51" s="126"/>
      <c r="H51" s="126"/>
      <c r="I51" s="126"/>
      <c r="J51" s="127">
        <f t="shared" si="6"/>
        <v>0</v>
      </c>
      <c r="K51" s="127">
        <f t="shared" si="5"/>
        <v>0</v>
      </c>
    </row>
    <row r="52" spans="2:11" ht="20.149999999999999" customHeight="1">
      <c r="B52" s="106"/>
      <c r="C52" s="124">
        <f t="shared" si="4"/>
        <v>19</v>
      </c>
      <c r="D52" s="131"/>
      <c r="E52" s="126"/>
      <c r="F52" s="126"/>
      <c r="G52" s="126"/>
      <c r="H52" s="126"/>
      <c r="I52" s="126"/>
      <c r="J52" s="127">
        <f t="shared" si="6"/>
        <v>0</v>
      </c>
      <c r="K52" s="127">
        <f t="shared" si="5"/>
        <v>0</v>
      </c>
    </row>
    <row r="53" spans="2:11" ht="20.149999999999999" customHeight="1">
      <c r="B53" s="106"/>
      <c r="C53" s="124">
        <f t="shared" si="4"/>
        <v>20</v>
      </c>
      <c r="D53" s="131"/>
      <c r="E53" s="126"/>
      <c r="F53" s="126"/>
      <c r="G53" s="126"/>
      <c r="H53" s="126"/>
      <c r="I53" s="126"/>
      <c r="J53" s="127">
        <f t="shared" si="6"/>
        <v>0</v>
      </c>
      <c r="K53" s="127">
        <f t="shared" si="5"/>
        <v>0</v>
      </c>
    </row>
    <row r="54" spans="2:11" ht="20.149999999999999" customHeight="1">
      <c r="B54" s="106"/>
      <c r="C54" s="124">
        <f t="shared" si="4"/>
        <v>21</v>
      </c>
      <c r="D54" s="131"/>
      <c r="E54" s="126"/>
      <c r="F54" s="126"/>
      <c r="G54" s="126"/>
      <c r="H54" s="126"/>
      <c r="I54" s="126"/>
      <c r="J54" s="127">
        <f t="shared" si="6"/>
        <v>0</v>
      </c>
      <c r="K54" s="127">
        <f t="shared" si="5"/>
        <v>0</v>
      </c>
    </row>
    <row r="55" spans="2:11" ht="20.149999999999999" customHeight="1">
      <c r="B55" s="106"/>
      <c r="C55" s="124">
        <f t="shared" si="4"/>
        <v>22</v>
      </c>
      <c r="D55" s="131"/>
      <c r="E55" s="126"/>
      <c r="F55" s="126"/>
      <c r="G55" s="126"/>
      <c r="H55" s="126"/>
      <c r="I55" s="126"/>
      <c r="J55" s="127">
        <f t="shared" si="6"/>
        <v>0</v>
      </c>
      <c r="K55" s="127">
        <f t="shared" si="5"/>
        <v>0</v>
      </c>
    </row>
    <row r="56" spans="2:11" ht="20.149999999999999" customHeight="1">
      <c r="B56" s="106"/>
      <c r="C56" s="124">
        <f t="shared" si="4"/>
        <v>23</v>
      </c>
      <c r="D56" s="131"/>
      <c r="E56" s="126"/>
      <c r="F56" s="126"/>
      <c r="G56" s="126"/>
      <c r="H56" s="126"/>
      <c r="I56" s="126"/>
      <c r="J56" s="127">
        <f t="shared" si="6"/>
        <v>0</v>
      </c>
      <c r="K56" s="127">
        <f t="shared" si="5"/>
        <v>0</v>
      </c>
    </row>
    <row r="57" spans="2:11" ht="20.149999999999999" customHeight="1">
      <c r="B57" s="106"/>
      <c r="C57" s="124">
        <f t="shared" si="4"/>
        <v>24</v>
      </c>
      <c r="D57" s="131"/>
      <c r="E57" s="126"/>
      <c r="F57" s="126"/>
      <c r="G57" s="126"/>
      <c r="H57" s="126"/>
      <c r="I57" s="126"/>
      <c r="J57" s="127">
        <f t="shared" si="6"/>
        <v>0</v>
      </c>
      <c r="K57" s="127">
        <f t="shared" si="5"/>
        <v>0</v>
      </c>
    </row>
    <row r="58" spans="2:11" ht="20.149999999999999" customHeight="1">
      <c r="B58" s="106"/>
      <c r="C58" s="124">
        <f t="shared" si="4"/>
        <v>25</v>
      </c>
      <c r="D58" s="131"/>
      <c r="E58" s="126"/>
      <c r="F58" s="126"/>
      <c r="G58" s="126"/>
      <c r="H58" s="126"/>
      <c r="I58" s="126"/>
      <c r="J58" s="127">
        <f t="shared" si="6"/>
        <v>0</v>
      </c>
      <c r="K58" s="127">
        <f t="shared" si="5"/>
        <v>0</v>
      </c>
    </row>
    <row r="59" spans="2:11" ht="20.149999999999999" customHeight="1">
      <c r="B59" s="106"/>
      <c r="C59" s="124">
        <f t="shared" si="4"/>
        <v>26</v>
      </c>
      <c r="D59" s="131"/>
      <c r="E59" s="126"/>
      <c r="F59" s="126"/>
      <c r="G59" s="126"/>
      <c r="H59" s="126"/>
      <c r="I59" s="126"/>
      <c r="J59" s="127">
        <f t="shared" si="6"/>
        <v>0</v>
      </c>
      <c r="K59" s="127">
        <f t="shared" si="5"/>
        <v>0</v>
      </c>
    </row>
    <row r="60" spans="2:11" ht="20.149999999999999" customHeight="1">
      <c r="B60" s="106"/>
      <c r="C60" s="124">
        <f t="shared" si="4"/>
        <v>27</v>
      </c>
      <c r="D60" s="131"/>
      <c r="E60" s="126"/>
      <c r="F60" s="126"/>
      <c r="G60" s="126"/>
      <c r="H60" s="126"/>
      <c r="I60" s="126"/>
      <c r="J60" s="127">
        <f t="shared" si="6"/>
        <v>0</v>
      </c>
      <c r="K60" s="127">
        <f t="shared" si="5"/>
        <v>0</v>
      </c>
    </row>
    <row r="61" spans="2:11" ht="20.149999999999999" customHeight="1">
      <c r="B61" s="106"/>
      <c r="C61" s="124">
        <f t="shared" si="4"/>
        <v>28</v>
      </c>
      <c r="D61" s="131"/>
      <c r="E61" s="126"/>
      <c r="F61" s="126"/>
      <c r="G61" s="126"/>
      <c r="H61" s="126"/>
      <c r="I61" s="126"/>
      <c r="J61" s="127">
        <f t="shared" si="6"/>
        <v>0</v>
      </c>
      <c r="K61" s="127">
        <f t="shared" si="5"/>
        <v>0</v>
      </c>
    </row>
    <row r="62" spans="2:11" ht="20.149999999999999" customHeight="1">
      <c r="B62" s="106"/>
      <c r="C62" s="124">
        <f t="shared" si="4"/>
        <v>29</v>
      </c>
      <c r="D62" s="131"/>
      <c r="E62" s="126"/>
      <c r="F62" s="126"/>
      <c r="G62" s="126"/>
      <c r="H62" s="126"/>
      <c r="I62" s="126"/>
      <c r="J62" s="127">
        <f t="shared" si="6"/>
        <v>0</v>
      </c>
      <c r="K62" s="127">
        <f t="shared" si="5"/>
        <v>0</v>
      </c>
    </row>
    <row r="63" spans="2:11" ht="20.149999999999999" customHeight="1">
      <c r="B63" s="106"/>
      <c r="C63" s="124">
        <f t="shared" si="4"/>
        <v>30</v>
      </c>
      <c r="D63" s="131"/>
      <c r="E63" s="126"/>
      <c r="F63" s="126"/>
      <c r="G63" s="126"/>
      <c r="H63" s="126"/>
      <c r="I63" s="126"/>
      <c r="J63" s="127">
        <f t="shared" si="6"/>
        <v>0</v>
      </c>
      <c r="K63" s="127">
        <f t="shared" si="5"/>
        <v>0</v>
      </c>
    </row>
    <row r="64" spans="2:11" ht="20.149999999999999" customHeight="1">
      <c r="B64" s="106"/>
      <c r="C64" s="124">
        <f t="shared" si="4"/>
        <v>31</v>
      </c>
      <c r="D64" s="131"/>
      <c r="E64" s="126"/>
      <c r="F64" s="126"/>
      <c r="G64" s="126"/>
      <c r="H64" s="126"/>
      <c r="I64" s="126"/>
      <c r="J64" s="127">
        <f t="shared" si="6"/>
        <v>0</v>
      </c>
      <c r="K64" s="127">
        <f t="shared" si="5"/>
        <v>0</v>
      </c>
    </row>
    <row r="65" spans="2:11" ht="20.149999999999999" customHeight="1">
      <c r="B65" s="106"/>
      <c r="C65" s="124">
        <f t="shared" si="4"/>
        <v>32</v>
      </c>
      <c r="D65" s="131"/>
      <c r="E65" s="126"/>
      <c r="F65" s="126"/>
      <c r="G65" s="126"/>
      <c r="H65" s="126"/>
      <c r="I65" s="126"/>
      <c r="J65" s="127">
        <f t="shared" si="6"/>
        <v>0</v>
      </c>
      <c r="K65" s="127">
        <f t="shared" si="5"/>
        <v>0</v>
      </c>
    </row>
    <row r="66" spans="2:11" ht="20.149999999999999" customHeight="1">
      <c r="B66" s="106"/>
      <c r="C66" s="124">
        <f t="shared" si="4"/>
        <v>33</v>
      </c>
      <c r="D66" s="131"/>
      <c r="E66" s="126"/>
      <c r="F66" s="126"/>
      <c r="G66" s="126"/>
      <c r="H66" s="126"/>
      <c r="I66" s="126"/>
      <c r="J66" s="127">
        <f t="shared" si="6"/>
        <v>0</v>
      </c>
      <c r="K66" s="127">
        <f t="shared" si="5"/>
        <v>0</v>
      </c>
    </row>
    <row r="67" spans="2:11" ht="20.149999999999999" customHeight="1">
      <c r="B67" s="106"/>
      <c r="C67" s="124">
        <f t="shared" si="4"/>
        <v>34</v>
      </c>
      <c r="D67" s="131"/>
      <c r="E67" s="126"/>
      <c r="F67" s="126"/>
      <c r="G67" s="126"/>
      <c r="H67" s="126"/>
      <c r="I67" s="126"/>
      <c r="J67" s="127">
        <f t="shared" si="6"/>
        <v>0</v>
      </c>
      <c r="K67" s="127">
        <f t="shared" si="5"/>
        <v>0</v>
      </c>
    </row>
    <row r="68" spans="2:11" ht="20.149999999999999" customHeight="1">
      <c r="B68" s="106"/>
      <c r="C68" s="124">
        <f t="shared" si="4"/>
        <v>35</v>
      </c>
      <c r="D68" s="131"/>
      <c r="E68" s="126"/>
      <c r="F68" s="126"/>
      <c r="G68" s="126"/>
      <c r="H68" s="126"/>
      <c r="I68" s="126"/>
      <c r="J68" s="127">
        <f t="shared" si="6"/>
        <v>0</v>
      </c>
      <c r="K68" s="127">
        <f t="shared" si="5"/>
        <v>0</v>
      </c>
    </row>
    <row r="69" spans="2:11" ht="20.149999999999999" customHeight="1">
      <c r="B69" s="106"/>
      <c r="C69" s="124">
        <f t="shared" si="4"/>
        <v>36</v>
      </c>
      <c r="D69" s="131"/>
      <c r="E69" s="126"/>
      <c r="F69" s="126"/>
      <c r="G69" s="126"/>
      <c r="H69" s="126"/>
      <c r="I69" s="126"/>
      <c r="J69" s="127">
        <f t="shared" si="6"/>
        <v>0</v>
      </c>
      <c r="K69" s="127">
        <f t="shared" si="5"/>
        <v>0</v>
      </c>
    </row>
    <row r="70" spans="2:11" ht="20.149999999999999" customHeight="1">
      <c r="B70" s="106"/>
      <c r="C70" s="124">
        <f t="shared" si="4"/>
        <v>37</v>
      </c>
      <c r="D70" s="131"/>
      <c r="E70" s="126"/>
      <c r="F70" s="126"/>
      <c r="G70" s="126"/>
      <c r="H70" s="126"/>
      <c r="I70" s="126"/>
      <c r="J70" s="127">
        <f t="shared" si="6"/>
        <v>0</v>
      </c>
      <c r="K70" s="127">
        <f t="shared" si="5"/>
        <v>0</v>
      </c>
    </row>
    <row r="71" spans="2:11" ht="20.149999999999999" customHeight="1">
      <c r="B71" s="106"/>
      <c r="C71" s="124">
        <f t="shared" si="4"/>
        <v>38</v>
      </c>
      <c r="D71" s="131"/>
      <c r="E71" s="126"/>
      <c r="F71" s="126"/>
      <c r="G71" s="126"/>
      <c r="H71" s="126"/>
      <c r="I71" s="126"/>
      <c r="J71" s="127">
        <f t="shared" si="6"/>
        <v>0</v>
      </c>
      <c r="K71" s="127">
        <f t="shared" si="5"/>
        <v>0</v>
      </c>
    </row>
    <row r="72" spans="2:11" ht="20.149999999999999" customHeight="1">
      <c r="B72" s="106"/>
      <c r="C72" s="124">
        <f t="shared" si="4"/>
        <v>39</v>
      </c>
      <c r="D72" s="131"/>
      <c r="E72" s="126"/>
      <c r="F72" s="126"/>
      <c r="G72" s="126"/>
      <c r="H72" s="126"/>
      <c r="I72" s="126"/>
      <c r="J72" s="127">
        <f t="shared" si="6"/>
        <v>0</v>
      </c>
      <c r="K72" s="127">
        <f t="shared" si="5"/>
        <v>0</v>
      </c>
    </row>
    <row r="73" spans="2:11" ht="20.149999999999999" customHeight="1">
      <c r="B73" s="106"/>
      <c r="C73" s="124">
        <f t="shared" si="4"/>
        <v>40</v>
      </c>
      <c r="D73" s="131"/>
      <c r="E73" s="126"/>
      <c r="F73" s="126"/>
      <c r="G73" s="126"/>
      <c r="H73" s="126"/>
      <c r="I73" s="126"/>
      <c r="J73" s="127">
        <f t="shared" si="6"/>
        <v>0</v>
      </c>
      <c r="K73" s="127">
        <f t="shared" si="5"/>
        <v>0</v>
      </c>
    </row>
    <row r="74" spans="2:11" ht="20.149999999999999" customHeight="1">
      <c r="B74" s="106"/>
      <c r="C74" s="124">
        <f t="shared" si="4"/>
        <v>41</v>
      </c>
      <c r="D74" s="131"/>
      <c r="E74" s="126"/>
      <c r="F74" s="126"/>
      <c r="G74" s="126"/>
      <c r="H74" s="126"/>
      <c r="I74" s="126"/>
      <c r="J74" s="127">
        <f t="shared" si="6"/>
        <v>0</v>
      </c>
      <c r="K74" s="127">
        <f t="shared" si="5"/>
        <v>0</v>
      </c>
    </row>
    <row r="75" spans="2:11" ht="20.149999999999999" customHeight="1">
      <c r="B75" s="106"/>
      <c r="C75" s="124">
        <f t="shared" si="4"/>
        <v>42</v>
      </c>
      <c r="D75" s="131"/>
      <c r="E75" s="126"/>
      <c r="F75" s="126"/>
      <c r="G75" s="126"/>
      <c r="H75" s="126"/>
      <c r="I75" s="126"/>
      <c r="J75" s="127">
        <f t="shared" si="6"/>
        <v>0</v>
      </c>
      <c r="K75" s="127">
        <f t="shared" si="5"/>
        <v>0</v>
      </c>
    </row>
    <row r="76" spans="2:11" ht="20.149999999999999" customHeight="1">
      <c r="B76" s="106"/>
      <c r="C76" s="124">
        <f t="shared" si="4"/>
        <v>43</v>
      </c>
      <c r="D76" s="131"/>
      <c r="E76" s="126"/>
      <c r="F76" s="126"/>
      <c r="G76" s="126"/>
      <c r="H76" s="126"/>
      <c r="I76" s="126"/>
      <c r="J76" s="127">
        <f t="shared" si="6"/>
        <v>0</v>
      </c>
      <c r="K76" s="127">
        <f t="shared" si="5"/>
        <v>0</v>
      </c>
    </row>
    <row r="77" spans="2:11" ht="20.149999999999999" customHeight="1">
      <c r="B77" s="106"/>
      <c r="C77" s="124">
        <f t="shared" si="4"/>
        <v>44</v>
      </c>
      <c r="D77" s="131"/>
      <c r="E77" s="126"/>
      <c r="F77" s="126"/>
      <c r="G77" s="126"/>
      <c r="H77" s="126"/>
      <c r="I77" s="126"/>
      <c r="J77" s="127">
        <f t="shared" si="6"/>
        <v>0</v>
      </c>
      <c r="K77" s="127">
        <f t="shared" si="5"/>
        <v>0</v>
      </c>
    </row>
    <row r="78" spans="2:11" ht="20.149999999999999" customHeight="1">
      <c r="B78" s="106"/>
      <c r="C78" s="124">
        <f t="shared" si="4"/>
        <v>45</v>
      </c>
      <c r="D78" s="131"/>
      <c r="E78" s="126"/>
      <c r="F78" s="126"/>
      <c r="G78" s="126"/>
      <c r="H78" s="126"/>
      <c r="I78" s="126"/>
      <c r="J78" s="127">
        <f t="shared" si="6"/>
        <v>0</v>
      </c>
      <c r="K78" s="127">
        <f t="shared" si="5"/>
        <v>0</v>
      </c>
    </row>
    <row r="79" spans="2:11" ht="20.149999999999999" customHeight="1">
      <c r="B79" s="106"/>
      <c r="C79" s="124">
        <f t="shared" si="4"/>
        <v>46</v>
      </c>
      <c r="D79" s="131"/>
      <c r="E79" s="126"/>
      <c r="F79" s="126"/>
      <c r="G79" s="126"/>
      <c r="H79" s="126"/>
      <c r="I79" s="126"/>
      <c r="J79" s="127">
        <f t="shared" si="6"/>
        <v>0</v>
      </c>
      <c r="K79" s="127">
        <f t="shared" si="5"/>
        <v>0</v>
      </c>
    </row>
    <row r="80" spans="2:11" ht="20.149999999999999" customHeight="1">
      <c r="B80" s="106"/>
      <c r="C80" s="124">
        <f t="shared" si="4"/>
        <v>47</v>
      </c>
      <c r="D80" s="131"/>
      <c r="E80" s="126"/>
      <c r="F80" s="126"/>
      <c r="G80" s="126"/>
      <c r="H80" s="126"/>
      <c r="I80" s="126"/>
      <c r="J80" s="127">
        <f t="shared" si="6"/>
        <v>0</v>
      </c>
      <c r="K80" s="127">
        <f t="shared" si="5"/>
        <v>0</v>
      </c>
    </row>
    <row r="81" spans="2:11" ht="20.149999999999999" customHeight="1">
      <c r="B81" s="106"/>
      <c r="C81" s="124">
        <f t="shared" si="4"/>
        <v>48</v>
      </c>
      <c r="D81" s="131"/>
      <c r="E81" s="126"/>
      <c r="F81" s="126"/>
      <c r="G81" s="126"/>
      <c r="H81" s="126"/>
      <c r="I81" s="126"/>
      <c r="J81" s="127">
        <f t="shared" si="6"/>
        <v>0</v>
      </c>
      <c r="K81" s="127">
        <f t="shared" si="5"/>
        <v>0</v>
      </c>
    </row>
    <row r="82" spans="2:11" ht="20.149999999999999" customHeight="1">
      <c r="B82" s="106"/>
      <c r="C82" s="124">
        <f t="shared" si="4"/>
        <v>49</v>
      </c>
      <c r="D82" s="131"/>
      <c r="E82" s="126"/>
      <c r="F82" s="126"/>
      <c r="G82" s="126"/>
      <c r="H82" s="126"/>
      <c r="I82" s="126"/>
      <c r="J82" s="127">
        <f t="shared" si="6"/>
        <v>0</v>
      </c>
      <c r="K82" s="127">
        <f t="shared" si="5"/>
        <v>0</v>
      </c>
    </row>
    <row r="83" spans="2:11" ht="20.149999999999999" customHeight="1">
      <c r="B83" s="106"/>
      <c r="C83" s="124">
        <f t="shared" si="4"/>
        <v>50</v>
      </c>
      <c r="D83" s="131"/>
      <c r="E83" s="126"/>
      <c r="F83" s="126"/>
      <c r="G83" s="126"/>
      <c r="H83" s="126"/>
      <c r="I83" s="126"/>
      <c r="J83" s="127">
        <f t="shared" si="6"/>
        <v>0</v>
      </c>
      <c r="K83" s="127">
        <f t="shared" si="5"/>
        <v>0</v>
      </c>
    </row>
    <row r="84" spans="2:11" ht="20.149999999999999" customHeight="1">
      <c r="B84" s="106"/>
      <c r="C84" s="124">
        <f t="shared" si="4"/>
        <v>51</v>
      </c>
      <c r="D84" s="131"/>
      <c r="E84" s="126"/>
      <c r="F84" s="126"/>
      <c r="G84" s="126"/>
      <c r="H84" s="126"/>
      <c r="I84" s="126"/>
      <c r="J84" s="127">
        <f t="shared" si="6"/>
        <v>0</v>
      </c>
      <c r="K84" s="127">
        <f t="shared" si="5"/>
        <v>0</v>
      </c>
    </row>
    <row r="85" spans="2:11" ht="20.149999999999999" customHeight="1">
      <c r="B85" s="106"/>
      <c r="C85" s="124">
        <f t="shared" si="4"/>
        <v>52</v>
      </c>
      <c r="D85" s="131"/>
      <c r="E85" s="126"/>
      <c r="F85" s="126"/>
      <c r="G85" s="126"/>
      <c r="H85" s="126"/>
      <c r="I85" s="126"/>
      <c r="J85" s="127">
        <f t="shared" si="6"/>
        <v>0</v>
      </c>
      <c r="K85" s="127">
        <f t="shared" si="5"/>
        <v>0</v>
      </c>
    </row>
    <row r="86" spans="2:11" ht="20.149999999999999" customHeight="1">
      <c r="B86" s="106"/>
      <c r="C86" s="124">
        <f t="shared" si="4"/>
        <v>53</v>
      </c>
      <c r="D86" s="131"/>
      <c r="E86" s="126"/>
      <c r="F86" s="126"/>
      <c r="G86" s="126"/>
      <c r="H86" s="126"/>
      <c r="I86" s="126"/>
      <c r="J86" s="127">
        <f t="shared" si="6"/>
        <v>0</v>
      </c>
      <c r="K86" s="127">
        <f t="shared" si="5"/>
        <v>0</v>
      </c>
    </row>
    <row r="87" spans="2:11" ht="20.149999999999999" customHeight="1">
      <c r="B87" s="106"/>
      <c r="C87" s="124">
        <f t="shared" si="4"/>
        <v>54</v>
      </c>
      <c r="D87" s="131"/>
      <c r="E87" s="126"/>
      <c r="F87" s="126"/>
      <c r="G87" s="126"/>
      <c r="H87" s="126"/>
      <c r="I87" s="126"/>
      <c r="J87" s="127">
        <f t="shared" si="6"/>
        <v>0</v>
      </c>
      <c r="K87" s="127">
        <f t="shared" si="5"/>
        <v>0</v>
      </c>
    </row>
    <row r="88" spans="2:11" ht="20.149999999999999" customHeight="1">
      <c r="B88" s="106"/>
      <c r="C88" s="124">
        <f t="shared" si="4"/>
        <v>55</v>
      </c>
      <c r="D88" s="131"/>
      <c r="E88" s="126"/>
      <c r="F88" s="126"/>
      <c r="G88" s="126"/>
      <c r="H88" s="126"/>
      <c r="I88" s="126"/>
      <c r="J88" s="127">
        <f t="shared" si="6"/>
        <v>0</v>
      </c>
      <c r="K88" s="127">
        <f t="shared" si="5"/>
        <v>0</v>
      </c>
    </row>
    <row r="89" spans="2:11" ht="20.149999999999999" customHeight="1">
      <c r="B89" s="106"/>
      <c r="C89" s="124">
        <f t="shared" si="4"/>
        <v>56</v>
      </c>
      <c r="D89" s="131"/>
      <c r="E89" s="126"/>
      <c r="F89" s="126"/>
      <c r="G89" s="126"/>
      <c r="H89" s="126"/>
      <c r="I89" s="126"/>
      <c r="J89" s="127">
        <f t="shared" si="6"/>
        <v>0</v>
      </c>
      <c r="K89" s="127">
        <f t="shared" si="5"/>
        <v>0</v>
      </c>
    </row>
    <row r="90" spans="2:11" ht="20.149999999999999" customHeight="1">
      <c r="B90" s="106"/>
      <c r="C90" s="124">
        <f t="shared" si="4"/>
        <v>57</v>
      </c>
      <c r="D90" s="131"/>
      <c r="E90" s="126"/>
      <c r="F90" s="126"/>
      <c r="G90" s="126"/>
      <c r="H90" s="126"/>
      <c r="I90" s="126"/>
      <c r="J90" s="127">
        <f t="shared" si="6"/>
        <v>0</v>
      </c>
      <c r="K90" s="127">
        <f t="shared" si="5"/>
        <v>0</v>
      </c>
    </row>
    <row r="91" spans="2:11" ht="20.149999999999999" customHeight="1">
      <c r="B91" s="106"/>
      <c r="C91" s="124">
        <f t="shared" si="4"/>
        <v>58</v>
      </c>
      <c r="D91" s="131"/>
      <c r="E91" s="126"/>
      <c r="F91" s="126"/>
      <c r="G91" s="126"/>
      <c r="H91" s="126"/>
      <c r="I91" s="126"/>
      <c r="J91" s="127">
        <f t="shared" si="6"/>
        <v>0</v>
      </c>
      <c r="K91" s="127">
        <f t="shared" si="5"/>
        <v>0</v>
      </c>
    </row>
    <row r="92" spans="2:11" ht="20.149999999999999" customHeight="1">
      <c r="B92" s="106"/>
      <c r="C92" s="124">
        <f t="shared" si="4"/>
        <v>59</v>
      </c>
      <c r="D92" s="131"/>
      <c r="E92" s="126"/>
      <c r="F92" s="126"/>
      <c r="G92" s="126"/>
      <c r="H92" s="126"/>
      <c r="I92" s="126"/>
      <c r="J92" s="127">
        <f t="shared" si="6"/>
        <v>0</v>
      </c>
      <c r="K92" s="127">
        <f t="shared" si="5"/>
        <v>0</v>
      </c>
    </row>
    <row r="93" spans="2:11" ht="20.149999999999999" customHeight="1">
      <c r="B93" s="106"/>
      <c r="C93" s="124">
        <f t="shared" si="4"/>
        <v>60</v>
      </c>
      <c r="D93" s="131"/>
      <c r="E93" s="126"/>
      <c r="F93" s="126"/>
      <c r="G93" s="126"/>
      <c r="H93" s="126"/>
      <c r="I93" s="126"/>
      <c r="J93" s="127">
        <f t="shared" si="6"/>
        <v>0</v>
      </c>
      <c r="K93" s="127">
        <f t="shared" si="5"/>
        <v>0</v>
      </c>
    </row>
    <row r="94" spans="2:11" ht="20.149999999999999" customHeight="1">
      <c r="B94" s="106"/>
      <c r="C94" s="124">
        <f t="shared" si="4"/>
        <v>61</v>
      </c>
      <c r="D94" s="131"/>
      <c r="E94" s="126"/>
      <c r="F94" s="126"/>
      <c r="G94" s="126"/>
      <c r="H94" s="126"/>
      <c r="I94" s="126"/>
      <c r="J94" s="127">
        <f t="shared" si="6"/>
        <v>0</v>
      </c>
      <c r="K94" s="127">
        <f t="shared" si="5"/>
        <v>0</v>
      </c>
    </row>
    <row r="95" spans="2:11" ht="20.149999999999999" customHeight="1">
      <c r="B95" s="106"/>
      <c r="C95" s="124">
        <f t="shared" si="4"/>
        <v>62</v>
      </c>
      <c r="D95" s="131"/>
      <c r="E95" s="126"/>
      <c r="F95" s="126"/>
      <c r="G95" s="126"/>
      <c r="H95" s="126"/>
      <c r="I95" s="126"/>
      <c r="J95" s="127">
        <f t="shared" si="6"/>
        <v>0</v>
      </c>
      <c r="K95" s="127">
        <f t="shared" si="5"/>
        <v>0</v>
      </c>
    </row>
    <row r="96" spans="2:11" ht="20.149999999999999" customHeight="1">
      <c r="B96" s="106"/>
      <c r="C96" s="124">
        <f t="shared" si="4"/>
        <v>63</v>
      </c>
      <c r="D96" s="131"/>
      <c r="E96" s="126"/>
      <c r="F96" s="126"/>
      <c r="G96" s="126"/>
      <c r="H96" s="126"/>
      <c r="I96" s="126"/>
      <c r="J96" s="127">
        <f t="shared" si="6"/>
        <v>0</v>
      </c>
      <c r="K96" s="127">
        <f t="shared" si="5"/>
        <v>0</v>
      </c>
    </row>
    <row r="97" spans="2:11" ht="20.149999999999999" customHeight="1">
      <c r="B97" s="106"/>
      <c r="C97" s="124">
        <f t="shared" si="4"/>
        <v>64</v>
      </c>
      <c r="D97" s="131"/>
      <c r="E97" s="126"/>
      <c r="F97" s="126"/>
      <c r="G97" s="126"/>
      <c r="H97" s="126"/>
      <c r="I97" s="126"/>
      <c r="J97" s="127">
        <f t="shared" si="6"/>
        <v>0</v>
      </c>
      <c r="K97" s="127">
        <f t="shared" si="5"/>
        <v>0</v>
      </c>
    </row>
    <row r="98" spans="2:11" ht="20.149999999999999" customHeight="1">
      <c r="B98" s="106"/>
      <c r="C98" s="124">
        <f t="shared" ref="C98:C161" si="7">C97+1</f>
        <v>65</v>
      </c>
      <c r="D98" s="131"/>
      <c r="E98" s="126"/>
      <c r="F98" s="126"/>
      <c r="G98" s="126"/>
      <c r="H98" s="126"/>
      <c r="I98" s="126"/>
      <c r="J98" s="127">
        <f t="shared" si="6"/>
        <v>0</v>
      </c>
      <c r="K98" s="127">
        <f t="shared" si="5"/>
        <v>0</v>
      </c>
    </row>
    <row r="99" spans="2:11" ht="20.149999999999999" customHeight="1">
      <c r="B99" s="106"/>
      <c r="C99" s="124">
        <f t="shared" si="7"/>
        <v>66</v>
      </c>
      <c r="D99" s="131"/>
      <c r="E99" s="126"/>
      <c r="F99" s="126"/>
      <c r="G99" s="126"/>
      <c r="H99" s="126"/>
      <c r="I99" s="126"/>
      <c r="J99" s="127">
        <f t="shared" si="6"/>
        <v>0</v>
      </c>
      <c r="K99" s="127">
        <f t="shared" ref="K99:K162" si="8">J99-I99</f>
        <v>0</v>
      </c>
    </row>
    <row r="100" spans="2:11" ht="20.149999999999999" customHeight="1">
      <c r="B100" s="106"/>
      <c r="C100" s="124">
        <f t="shared" si="7"/>
        <v>67</v>
      </c>
      <c r="D100" s="131"/>
      <c r="E100" s="126"/>
      <c r="F100" s="126"/>
      <c r="G100" s="126"/>
      <c r="H100" s="126"/>
      <c r="I100" s="126"/>
      <c r="J100" s="127">
        <f t="shared" ref="J100:J163" si="9">SUM(E100:H100)</f>
        <v>0</v>
      </c>
      <c r="K100" s="127">
        <f t="shared" si="8"/>
        <v>0</v>
      </c>
    </row>
    <row r="101" spans="2:11" ht="20.149999999999999" customHeight="1">
      <c r="B101" s="106"/>
      <c r="C101" s="124">
        <f t="shared" si="7"/>
        <v>68</v>
      </c>
      <c r="D101" s="131"/>
      <c r="E101" s="126"/>
      <c r="F101" s="126"/>
      <c r="G101" s="126"/>
      <c r="H101" s="126"/>
      <c r="I101" s="126"/>
      <c r="J101" s="127">
        <f t="shared" si="9"/>
        <v>0</v>
      </c>
      <c r="K101" s="127">
        <f t="shared" si="8"/>
        <v>0</v>
      </c>
    </row>
    <row r="102" spans="2:11" ht="20.149999999999999" customHeight="1">
      <c r="B102" s="106"/>
      <c r="C102" s="124">
        <f t="shared" si="7"/>
        <v>69</v>
      </c>
      <c r="D102" s="131"/>
      <c r="E102" s="126"/>
      <c r="F102" s="126"/>
      <c r="G102" s="126"/>
      <c r="H102" s="126"/>
      <c r="I102" s="126"/>
      <c r="J102" s="127">
        <f t="shared" si="9"/>
        <v>0</v>
      </c>
      <c r="K102" s="127">
        <f t="shared" si="8"/>
        <v>0</v>
      </c>
    </row>
    <row r="103" spans="2:11" ht="20.149999999999999" customHeight="1">
      <c r="B103" s="106"/>
      <c r="C103" s="124">
        <f t="shared" si="7"/>
        <v>70</v>
      </c>
      <c r="D103" s="131"/>
      <c r="E103" s="126"/>
      <c r="F103" s="126"/>
      <c r="G103" s="126"/>
      <c r="H103" s="126"/>
      <c r="I103" s="126"/>
      <c r="J103" s="127">
        <f t="shared" si="9"/>
        <v>0</v>
      </c>
      <c r="K103" s="127">
        <f t="shared" si="8"/>
        <v>0</v>
      </c>
    </row>
    <row r="104" spans="2:11" ht="20.149999999999999" customHeight="1">
      <c r="B104" s="106"/>
      <c r="C104" s="124">
        <f t="shared" si="7"/>
        <v>71</v>
      </c>
      <c r="D104" s="131"/>
      <c r="E104" s="126"/>
      <c r="F104" s="126"/>
      <c r="G104" s="126"/>
      <c r="H104" s="126"/>
      <c r="I104" s="126"/>
      <c r="J104" s="127">
        <f t="shared" si="9"/>
        <v>0</v>
      </c>
      <c r="K104" s="127">
        <f t="shared" si="8"/>
        <v>0</v>
      </c>
    </row>
    <row r="105" spans="2:11" ht="20.149999999999999" customHeight="1">
      <c r="B105" s="106"/>
      <c r="C105" s="124">
        <f t="shared" si="7"/>
        <v>72</v>
      </c>
      <c r="D105" s="131"/>
      <c r="E105" s="126"/>
      <c r="F105" s="126"/>
      <c r="G105" s="126"/>
      <c r="H105" s="126"/>
      <c r="I105" s="126"/>
      <c r="J105" s="127">
        <f t="shared" si="9"/>
        <v>0</v>
      </c>
      <c r="K105" s="127">
        <f t="shared" si="8"/>
        <v>0</v>
      </c>
    </row>
    <row r="106" spans="2:11" ht="20.149999999999999" customHeight="1">
      <c r="B106" s="106"/>
      <c r="C106" s="124">
        <f t="shared" si="7"/>
        <v>73</v>
      </c>
      <c r="D106" s="131"/>
      <c r="E106" s="126"/>
      <c r="F106" s="126"/>
      <c r="G106" s="126"/>
      <c r="H106" s="126"/>
      <c r="I106" s="126"/>
      <c r="J106" s="127">
        <f t="shared" si="9"/>
        <v>0</v>
      </c>
      <c r="K106" s="127">
        <f t="shared" si="8"/>
        <v>0</v>
      </c>
    </row>
    <row r="107" spans="2:11" ht="20.149999999999999" customHeight="1">
      <c r="B107" s="106"/>
      <c r="C107" s="124">
        <f t="shared" si="7"/>
        <v>74</v>
      </c>
      <c r="D107" s="131"/>
      <c r="E107" s="126"/>
      <c r="F107" s="126"/>
      <c r="G107" s="126"/>
      <c r="H107" s="126"/>
      <c r="I107" s="126"/>
      <c r="J107" s="127">
        <f t="shared" si="9"/>
        <v>0</v>
      </c>
      <c r="K107" s="127">
        <f t="shared" si="8"/>
        <v>0</v>
      </c>
    </row>
    <row r="108" spans="2:11" ht="20.149999999999999" customHeight="1">
      <c r="B108" s="106"/>
      <c r="C108" s="124">
        <f t="shared" si="7"/>
        <v>75</v>
      </c>
      <c r="D108" s="131"/>
      <c r="E108" s="126"/>
      <c r="F108" s="126"/>
      <c r="G108" s="126"/>
      <c r="H108" s="126"/>
      <c r="I108" s="126"/>
      <c r="J108" s="127">
        <f t="shared" si="9"/>
        <v>0</v>
      </c>
      <c r="K108" s="127">
        <f t="shared" si="8"/>
        <v>0</v>
      </c>
    </row>
    <row r="109" spans="2:11" ht="20.149999999999999" customHeight="1">
      <c r="B109" s="106"/>
      <c r="C109" s="124">
        <f t="shared" si="7"/>
        <v>76</v>
      </c>
      <c r="D109" s="131"/>
      <c r="E109" s="126"/>
      <c r="F109" s="126"/>
      <c r="G109" s="126"/>
      <c r="H109" s="126"/>
      <c r="I109" s="126"/>
      <c r="J109" s="127">
        <f t="shared" si="9"/>
        <v>0</v>
      </c>
      <c r="K109" s="127">
        <f t="shared" si="8"/>
        <v>0</v>
      </c>
    </row>
    <row r="110" spans="2:11" ht="20.149999999999999" customHeight="1">
      <c r="B110" s="106"/>
      <c r="C110" s="124">
        <f t="shared" si="7"/>
        <v>77</v>
      </c>
      <c r="D110" s="131"/>
      <c r="E110" s="126"/>
      <c r="F110" s="126"/>
      <c r="G110" s="126"/>
      <c r="H110" s="126"/>
      <c r="I110" s="126"/>
      <c r="J110" s="127">
        <f t="shared" si="9"/>
        <v>0</v>
      </c>
      <c r="K110" s="127">
        <f t="shared" si="8"/>
        <v>0</v>
      </c>
    </row>
    <row r="111" spans="2:11" ht="20.149999999999999" customHeight="1">
      <c r="B111" s="106"/>
      <c r="C111" s="124">
        <f t="shared" si="7"/>
        <v>78</v>
      </c>
      <c r="D111" s="131"/>
      <c r="E111" s="126"/>
      <c r="F111" s="126"/>
      <c r="G111" s="126"/>
      <c r="H111" s="126"/>
      <c r="I111" s="126"/>
      <c r="J111" s="127">
        <f t="shared" si="9"/>
        <v>0</v>
      </c>
      <c r="K111" s="127">
        <f t="shared" si="8"/>
        <v>0</v>
      </c>
    </row>
    <row r="112" spans="2:11" ht="20.149999999999999" customHeight="1">
      <c r="B112" s="106"/>
      <c r="C112" s="124">
        <f t="shared" si="7"/>
        <v>79</v>
      </c>
      <c r="D112" s="131"/>
      <c r="E112" s="126"/>
      <c r="F112" s="126"/>
      <c r="G112" s="126"/>
      <c r="H112" s="126"/>
      <c r="I112" s="126"/>
      <c r="J112" s="127">
        <f t="shared" si="9"/>
        <v>0</v>
      </c>
      <c r="K112" s="127">
        <f t="shared" si="8"/>
        <v>0</v>
      </c>
    </row>
    <row r="113" spans="2:11" ht="20.149999999999999" customHeight="1">
      <c r="B113" s="106"/>
      <c r="C113" s="124">
        <f t="shared" si="7"/>
        <v>80</v>
      </c>
      <c r="D113" s="131"/>
      <c r="E113" s="126"/>
      <c r="F113" s="126"/>
      <c r="G113" s="126"/>
      <c r="H113" s="126"/>
      <c r="I113" s="126"/>
      <c r="J113" s="127">
        <f t="shared" si="9"/>
        <v>0</v>
      </c>
      <c r="K113" s="127">
        <f t="shared" si="8"/>
        <v>0</v>
      </c>
    </row>
    <row r="114" spans="2:11" ht="20.149999999999999" customHeight="1">
      <c r="B114" s="106"/>
      <c r="C114" s="124">
        <f t="shared" si="7"/>
        <v>81</v>
      </c>
      <c r="D114" s="131"/>
      <c r="E114" s="126"/>
      <c r="F114" s="126"/>
      <c r="G114" s="126"/>
      <c r="H114" s="126"/>
      <c r="I114" s="126"/>
      <c r="J114" s="127">
        <f t="shared" si="9"/>
        <v>0</v>
      </c>
      <c r="K114" s="127">
        <f t="shared" si="8"/>
        <v>0</v>
      </c>
    </row>
    <row r="115" spans="2:11" ht="20.149999999999999" customHeight="1">
      <c r="B115" s="106"/>
      <c r="C115" s="124">
        <f t="shared" si="7"/>
        <v>82</v>
      </c>
      <c r="D115" s="131"/>
      <c r="E115" s="126"/>
      <c r="F115" s="126"/>
      <c r="G115" s="126"/>
      <c r="H115" s="126"/>
      <c r="I115" s="126"/>
      <c r="J115" s="127">
        <f t="shared" si="9"/>
        <v>0</v>
      </c>
      <c r="K115" s="127">
        <f t="shared" si="8"/>
        <v>0</v>
      </c>
    </row>
    <row r="116" spans="2:11" ht="20.149999999999999" customHeight="1">
      <c r="B116" s="106"/>
      <c r="C116" s="124">
        <f t="shared" si="7"/>
        <v>83</v>
      </c>
      <c r="D116" s="131"/>
      <c r="E116" s="126"/>
      <c r="F116" s="126"/>
      <c r="G116" s="126"/>
      <c r="H116" s="126"/>
      <c r="I116" s="126"/>
      <c r="J116" s="127">
        <f t="shared" si="9"/>
        <v>0</v>
      </c>
      <c r="K116" s="127">
        <f t="shared" si="8"/>
        <v>0</v>
      </c>
    </row>
    <row r="117" spans="2:11" ht="20.149999999999999" customHeight="1">
      <c r="B117" s="106"/>
      <c r="C117" s="124">
        <f t="shared" si="7"/>
        <v>84</v>
      </c>
      <c r="D117" s="131"/>
      <c r="E117" s="126"/>
      <c r="F117" s="126"/>
      <c r="G117" s="126"/>
      <c r="H117" s="126"/>
      <c r="I117" s="126"/>
      <c r="J117" s="127">
        <f t="shared" si="9"/>
        <v>0</v>
      </c>
      <c r="K117" s="127">
        <f t="shared" si="8"/>
        <v>0</v>
      </c>
    </row>
    <row r="118" spans="2:11" ht="20.149999999999999" customHeight="1">
      <c r="B118" s="106"/>
      <c r="C118" s="124">
        <f t="shared" si="7"/>
        <v>85</v>
      </c>
      <c r="D118" s="131"/>
      <c r="E118" s="126"/>
      <c r="F118" s="126"/>
      <c r="G118" s="126"/>
      <c r="H118" s="126"/>
      <c r="I118" s="126"/>
      <c r="J118" s="127">
        <f t="shared" si="9"/>
        <v>0</v>
      </c>
      <c r="K118" s="127">
        <f t="shared" si="8"/>
        <v>0</v>
      </c>
    </row>
    <row r="119" spans="2:11" ht="20.149999999999999" customHeight="1">
      <c r="B119" s="106"/>
      <c r="C119" s="124">
        <f t="shared" si="7"/>
        <v>86</v>
      </c>
      <c r="D119" s="131"/>
      <c r="E119" s="126"/>
      <c r="F119" s="126"/>
      <c r="G119" s="126"/>
      <c r="H119" s="126"/>
      <c r="I119" s="126"/>
      <c r="J119" s="127">
        <f t="shared" si="9"/>
        <v>0</v>
      </c>
      <c r="K119" s="127">
        <f t="shared" si="8"/>
        <v>0</v>
      </c>
    </row>
    <row r="120" spans="2:11" ht="20.149999999999999" customHeight="1">
      <c r="B120" s="106"/>
      <c r="C120" s="124">
        <f t="shared" si="7"/>
        <v>87</v>
      </c>
      <c r="D120" s="131"/>
      <c r="E120" s="126"/>
      <c r="F120" s="126"/>
      <c r="G120" s="126"/>
      <c r="H120" s="126"/>
      <c r="I120" s="126"/>
      <c r="J120" s="127">
        <f t="shared" si="9"/>
        <v>0</v>
      </c>
      <c r="K120" s="127">
        <f t="shared" si="8"/>
        <v>0</v>
      </c>
    </row>
    <row r="121" spans="2:11" ht="20.149999999999999" customHeight="1">
      <c r="B121" s="106"/>
      <c r="C121" s="124">
        <f t="shared" si="7"/>
        <v>88</v>
      </c>
      <c r="D121" s="131"/>
      <c r="E121" s="126"/>
      <c r="F121" s="126"/>
      <c r="G121" s="126"/>
      <c r="H121" s="126"/>
      <c r="I121" s="126"/>
      <c r="J121" s="127">
        <f t="shared" si="9"/>
        <v>0</v>
      </c>
      <c r="K121" s="127">
        <f t="shared" si="8"/>
        <v>0</v>
      </c>
    </row>
    <row r="122" spans="2:11" ht="20.149999999999999" customHeight="1">
      <c r="B122" s="106"/>
      <c r="C122" s="124">
        <f t="shared" si="7"/>
        <v>89</v>
      </c>
      <c r="D122" s="131"/>
      <c r="E122" s="126"/>
      <c r="F122" s="126"/>
      <c r="G122" s="126"/>
      <c r="H122" s="126"/>
      <c r="I122" s="126"/>
      <c r="J122" s="127">
        <f t="shared" si="9"/>
        <v>0</v>
      </c>
      <c r="K122" s="127">
        <f t="shared" si="8"/>
        <v>0</v>
      </c>
    </row>
    <row r="123" spans="2:11" ht="20.149999999999999" customHeight="1">
      <c r="B123" s="106"/>
      <c r="C123" s="124">
        <f t="shared" si="7"/>
        <v>90</v>
      </c>
      <c r="D123" s="131"/>
      <c r="E123" s="126"/>
      <c r="F123" s="126"/>
      <c r="G123" s="126"/>
      <c r="H123" s="126"/>
      <c r="I123" s="126"/>
      <c r="J123" s="127">
        <f t="shared" si="9"/>
        <v>0</v>
      </c>
      <c r="K123" s="127">
        <f t="shared" si="8"/>
        <v>0</v>
      </c>
    </row>
    <row r="124" spans="2:11" ht="20.149999999999999" customHeight="1">
      <c r="B124" s="106"/>
      <c r="C124" s="124">
        <f t="shared" si="7"/>
        <v>91</v>
      </c>
      <c r="D124" s="131"/>
      <c r="E124" s="126"/>
      <c r="F124" s="126"/>
      <c r="G124" s="126"/>
      <c r="H124" s="126"/>
      <c r="I124" s="126"/>
      <c r="J124" s="127">
        <f t="shared" si="9"/>
        <v>0</v>
      </c>
      <c r="K124" s="127">
        <f t="shared" si="8"/>
        <v>0</v>
      </c>
    </row>
    <row r="125" spans="2:11" ht="20.149999999999999" customHeight="1">
      <c r="B125" s="106"/>
      <c r="C125" s="124">
        <f t="shared" si="7"/>
        <v>92</v>
      </c>
      <c r="D125" s="131"/>
      <c r="E125" s="126"/>
      <c r="F125" s="126"/>
      <c r="G125" s="126"/>
      <c r="H125" s="126"/>
      <c r="I125" s="126"/>
      <c r="J125" s="127">
        <f t="shared" si="9"/>
        <v>0</v>
      </c>
      <c r="K125" s="127">
        <f t="shared" si="8"/>
        <v>0</v>
      </c>
    </row>
    <row r="126" spans="2:11" ht="20.149999999999999" customHeight="1">
      <c r="B126" s="106"/>
      <c r="C126" s="124">
        <f t="shared" si="7"/>
        <v>93</v>
      </c>
      <c r="D126" s="131"/>
      <c r="E126" s="126"/>
      <c r="F126" s="126"/>
      <c r="G126" s="126"/>
      <c r="H126" s="126"/>
      <c r="I126" s="126"/>
      <c r="J126" s="127">
        <f t="shared" si="9"/>
        <v>0</v>
      </c>
      <c r="K126" s="127">
        <f t="shared" si="8"/>
        <v>0</v>
      </c>
    </row>
    <row r="127" spans="2:11" ht="20.149999999999999" customHeight="1">
      <c r="B127" s="106"/>
      <c r="C127" s="124">
        <f t="shared" si="7"/>
        <v>94</v>
      </c>
      <c r="D127" s="131"/>
      <c r="E127" s="126"/>
      <c r="F127" s="126"/>
      <c r="G127" s="126"/>
      <c r="H127" s="126"/>
      <c r="I127" s="126"/>
      <c r="J127" s="127">
        <f t="shared" si="9"/>
        <v>0</v>
      </c>
      <c r="K127" s="127">
        <f t="shared" si="8"/>
        <v>0</v>
      </c>
    </row>
    <row r="128" spans="2:11" ht="20.149999999999999" customHeight="1">
      <c r="B128" s="106"/>
      <c r="C128" s="124">
        <f t="shared" si="7"/>
        <v>95</v>
      </c>
      <c r="D128" s="131"/>
      <c r="E128" s="126"/>
      <c r="F128" s="126"/>
      <c r="G128" s="126"/>
      <c r="H128" s="126"/>
      <c r="I128" s="126"/>
      <c r="J128" s="127">
        <f t="shared" si="9"/>
        <v>0</v>
      </c>
      <c r="K128" s="127">
        <f t="shared" si="8"/>
        <v>0</v>
      </c>
    </row>
    <row r="129" spans="2:11" ht="20.149999999999999" customHeight="1">
      <c r="B129" s="106"/>
      <c r="C129" s="124">
        <f t="shared" si="7"/>
        <v>96</v>
      </c>
      <c r="D129" s="131"/>
      <c r="E129" s="126"/>
      <c r="F129" s="126"/>
      <c r="G129" s="126"/>
      <c r="H129" s="126"/>
      <c r="I129" s="126"/>
      <c r="J129" s="127">
        <f t="shared" si="9"/>
        <v>0</v>
      </c>
      <c r="K129" s="127">
        <f t="shared" si="8"/>
        <v>0</v>
      </c>
    </row>
    <row r="130" spans="2:11" ht="20.149999999999999" customHeight="1">
      <c r="B130" s="106"/>
      <c r="C130" s="124">
        <f t="shared" si="7"/>
        <v>97</v>
      </c>
      <c r="D130" s="131"/>
      <c r="E130" s="126"/>
      <c r="F130" s="126"/>
      <c r="G130" s="126"/>
      <c r="H130" s="126"/>
      <c r="I130" s="126"/>
      <c r="J130" s="127">
        <f t="shared" si="9"/>
        <v>0</v>
      </c>
      <c r="K130" s="127">
        <f t="shared" si="8"/>
        <v>0</v>
      </c>
    </row>
    <row r="131" spans="2:11" ht="20.149999999999999" customHeight="1">
      <c r="B131" s="106"/>
      <c r="C131" s="124">
        <f t="shared" si="7"/>
        <v>98</v>
      </c>
      <c r="D131" s="131"/>
      <c r="E131" s="126"/>
      <c r="F131" s="126"/>
      <c r="G131" s="126"/>
      <c r="H131" s="126"/>
      <c r="I131" s="126"/>
      <c r="J131" s="127">
        <f t="shared" si="9"/>
        <v>0</v>
      </c>
      <c r="K131" s="127">
        <f t="shared" si="8"/>
        <v>0</v>
      </c>
    </row>
    <row r="132" spans="2:11" ht="20.149999999999999" customHeight="1">
      <c r="B132" s="106"/>
      <c r="C132" s="124">
        <f t="shared" si="7"/>
        <v>99</v>
      </c>
      <c r="D132" s="131"/>
      <c r="E132" s="126"/>
      <c r="F132" s="126"/>
      <c r="G132" s="126"/>
      <c r="H132" s="126"/>
      <c r="I132" s="126"/>
      <c r="J132" s="127">
        <f t="shared" si="9"/>
        <v>0</v>
      </c>
      <c r="K132" s="127">
        <f t="shared" si="8"/>
        <v>0</v>
      </c>
    </row>
    <row r="133" spans="2:11" ht="20.149999999999999" customHeight="1">
      <c r="B133" s="106"/>
      <c r="C133" s="124">
        <f t="shared" si="7"/>
        <v>100</v>
      </c>
      <c r="D133" s="131"/>
      <c r="E133" s="126"/>
      <c r="F133" s="126"/>
      <c r="G133" s="126"/>
      <c r="H133" s="126"/>
      <c r="I133" s="126"/>
      <c r="J133" s="127">
        <f t="shared" si="9"/>
        <v>0</v>
      </c>
      <c r="K133" s="127">
        <f t="shared" si="8"/>
        <v>0</v>
      </c>
    </row>
    <row r="134" spans="2:11" ht="20.149999999999999" customHeight="1">
      <c r="B134" s="106"/>
      <c r="C134" s="124">
        <f t="shared" si="7"/>
        <v>101</v>
      </c>
      <c r="D134" s="131"/>
      <c r="E134" s="126"/>
      <c r="F134" s="126"/>
      <c r="G134" s="126"/>
      <c r="H134" s="126"/>
      <c r="I134" s="126"/>
      <c r="J134" s="127">
        <f t="shared" si="9"/>
        <v>0</v>
      </c>
      <c r="K134" s="127">
        <f t="shared" si="8"/>
        <v>0</v>
      </c>
    </row>
    <row r="135" spans="2:11" ht="20.149999999999999" customHeight="1">
      <c r="B135" s="106"/>
      <c r="C135" s="124">
        <f t="shared" si="7"/>
        <v>102</v>
      </c>
      <c r="D135" s="131"/>
      <c r="E135" s="126"/>
      <c r="F135" s="126"/>
      <c r="G135" s="126"/>
      <c r="H135" s="126"/>
      <c r="I135" s="126"/>
      <c r="J135" s="127">
        <f t="shared" si="9"/>
        <v>0</v>
      </c>
      <c r="K135" s="127">
        <f t="shared" si="8"/>
        <v>0</v>
      </c>
    </row>
    <row r="136" spans="2:11" ht="20.149999999999999" customHeight="1">
      <c r="B136" s="106"/>
      <c r="C136" s="124">
        <f t="shared" si="7"/>
        <v>103</v>
      </c>
      <c r="D136" s="131"/>
      <c r="E136" s="126"/>
      <c r="F136" s="126"/>
      <c r="G136" s="126"/>
      <c r="H136" s="126"/>
      <c r="I136" s="126"/>
      <c r="J136" s="127">
        <f t="shared" si="9"/>
        <v>0</v>
      </c>
      <c r="K136" s="127">
        <f t="shared" si="8"/>
        <v>0</v>
      </c>
    </row>
    <row r="137" spans="2:11" ht="20.149999999999999" customHeight="1">
      <c r="B137" s="106"/>
      <c r="C137" s="124">
        <f t="shared" si="7"/>
        <v>104</v>
      </c>
      <c r="D137" s="131"/>
      <c r="E137" s="126"/>
      <c r="F137" s="126"/>
      <c r="G137" s="126"/>
      <c r="H137" s="126"/>
      <c r="I137" s="126"/>
      <c r="J137" s="127">
        <f t="shared" si="9"/>
        <v>0</v>
      </c>
      <c r="K137" s="127">
        <f t="shared" si="8"/>
        <v>0</v>
      </c>
    </row>
    <row r="138" spans="2:11" ht="20.149999999999999" customHeight="1">
      <c r="B138" s="106"/>
      <c r="C138" s="124">
        <f t="shared" si="7"/>
        <v>105</v>
      </c>
      <c r="D138" s="131"/>
      <c r="E138" s="126"/>
      <c r="F138" s="126"/>
      <c r="G138" s="126"/>
      <c r="H138" s="126"/>
      <c r="I138" s="126"/>
      <c r="J138" s="127">
        <f t="shared" si="9"/>
        <v>0</v>
      </c>
      <c r="K138" s="127">
        <f t="shared" si="8"/>
        <v>0</v>
      </c>
    </row>
    <row r="139" spans="2:11" ht="20.149999999999999" customHeight="1">
      <c r="B139" s="106"/>
      <c r="C139" s="124">
        <f t="shared" si="7"/>
        <v>106</v>
      </c>
      <c r="D139" s="131"/>
      <c r="E139" s="126"/>
      <c r="F139" s="126"/>
      <c r="G139" s="126"/>
      <c r="H139" s="126"/>
      <c r="I139" s="126"/>
      <c r="J139" s="127">
        <f t="shared" si="9"/>
        <v>0</v>
      </c>
      <c r="K139" s="127">
        <f t="shared" si="8"/>
        <v>0</v>
      </c>
    </row>
    <row r="140" spans="2:11" ht="20.149999999999999" customHeight="1">
      <c r="B140" s="106"/>
      <c r="C140" s="124">
        <f t="shared" si="7"/>
        <v>107</v>
      </c>
      <c r="D140" s="131"/>
      <c r="E140" s="126"/>
      <c r="F140" s="126"/>
      <c r="G140" s="126"/>
      <c r="H140" s="126"/>
      <c r="I140" s="126"/>
      <c r="J140" s="127">
        <f t="shared" si="9"/>
        <v>0</v>
      </c>
      <c r="K140" s="127">
        <f t="shared" si="8"/>
        <v>0</v>
      </c>
    </row>
    <row r="141" spans="2:11" ht="20.149999999999999" customHeight="1">
      <c r="B141" s="106"/>
      <c r="C141" s="124">
        <f t="shared" si="7"/>
        <v>108</v>
      </c>
      <c r="D141" s="131"/>
      <c r="E141" s="126"/>
      <c r="F141" s="126"/>
      <c r="G141" s="126"/>
      <c r="H141" s="126"/>
      <c r="I141" s="126"/>
      <c r="J141" s="127">
        <f t="shared" si="9"/>
        <v>0</v>
      </c>
      <c r="K141" s="127">
        <f t="shared" si="8"/>
        <v>0</v>
      </c>
    </row>
    <row r="142" spans="2:11" ht="20.149999999999999" customHeight="1">
      <c r="B142" s="106"/>
      <c r="C142" s="124">
        <f t="shared" si="7"/>
        <v>109</v>
      </c>
      <c r="D142" s="131"/>
      <c r="E142" s="126"/>
      <c r="F142" s="126"/>
      <c r="G142" s="126"/>
      <c r="H142" s="126"/>
      <c r="I142" s="126"/>
      <c r="J142" s="127">
        <f t="shared" si="9"/>
        <v>0</v>
      </c>
      <c r="K142" s="127">
        <f t="shared" si="8"/>
        <v>0</v>
      </c>
    </row>
    <row r="143" spans="2:11" ht="20.149999999999999" customHeight="1">
      <c r="B143" s="106"/>
      <c r="C143" s="124">
        <f t="shared" si="7"/>
        <v>110</v>
      </c>
      <c r="D143" s="131"/>
      <c r="E143" s="126"/>
      <c r="F143" s="126"/>
      <c r="G143" s="126"/>
      <c r="H143" s="126"/>
      <c r="I143" s="126"/>
      <c r="J143" s="127">
        <f t="shared" si="9"/>
        <v>0</v>
      </c>
      <c r="K143" s="127">
        <f t="shared" si="8"/>
        <v>0</v>
      </c>
    </row>
    <row r="144" spans="2:11" ht="20.149999999999999" customHeight="1">
      <c r="B144" s="106"/>
      <c r="C144" s="124">
        <f t="shared" si="7"/>
        <v>111</v>
      </c>
      <c r="D144" s="131"/>
      <c r="E144" s="126"/>
      <c r="F144" s="126"/>
      <c r="G144" s="126"/>
      <c r="H144" s="126"/>
      <c r="I144" s="126"/>
      <c r="J144" s="127">
        <f t="shared" si="9"/>
        <v>0</v>
      </c>
      <c r="K144" s="127">
        <f t="shared" si="8"/>
        <v>0</v>
      </c>
    </row>
    <row r="145" spans="2:11" ht="20.149999999999999" customHeight="1">
      <c r="B145" s="106"/>
      <c r="C145" s="124">
        <f t="shared" si="7"/>
        <v>112</v>
      </c>
      <c r="D145" s="131"/>
      <c r="E145" s="126"/>
      <c r="F145" s="126"/>
      <c r="G145" s="126"/>
      <c r="H145" s="126"/>
      <c r="I145" s="126"/>
      <c r="J145" s="127">
        <f t="shared" si="9"/>
        <v>0</v>
      </c>
      <c r="K145" s="127">
        <f t="shared" si="8"/>
        <v>0</v>
      </c>
    </row>
    <row r="146" spans="2:11" ht="20.149999999999999" customHeight="1">
      <c r="B146" s="106"/>
      <c r="C146" s="124">
        <f t="shared" si="7"/>
        <v>113</v>
      </c>
      <c r="D146" s="131"/>
      <c r="E146" s="126"/>
      <c r="F146" s="126"/>
      <c r="G146" s="126"/>
      <c r="H146" s="126"/>
      <c r="I146" s="126"/>
      <c r="J146" s="127">
        <f t="shared" si="9"/>
        <v>0</v>
      </c>
      <c r="K146" s="127">
        <f t="shared" si="8"/>
        <v>0</v>
      </c>
    </row>
    <row r="147" spans="2:11" ht="20.149999999999999" customHeight="1">
      <c r="B147" s="106"/>
      <c r="C147" s="124">
        <f t="shared" si="7"/>
        <v>114</v>
      </c>
      <c r="D147" s="131"/>
      <c r="E147" s="126"/>
      <c r="F147" s="126"/>
      <c r="G147" s="126"/>
      <c r="H147" s="126"/>
      <c r="I147" s="126"/>
      <c r="J147" s="127">
        <f t="shared" si="9"/>
        <v>0</v>
      </c>
      <c r="K147" s="127">
        <f t="shared" si="8"/>
        <v>0</v>
      </c>
    </row>
    <row r="148" spans="2:11" ht="20.149999999999999" customHeight="1">
      <c r="B148" s="106"/>
      <c r="C148" s="124">
        <f t="shared" si="7"/>
        <v>115</v>
      </c>
      <c r="D148" s="131"/>
      <c r="E148" s="126"/>
      <c r="F148" s="126"/>
      <c r="G148" s="126"/>
      <c r="H148" s="126"/>
      <c r="I148" s="126"/>
      <c r="J148" s="127">
        <f t="shared" si="9"/>
        <v>0</v>
      </c>
      <c r="K148" s="127">
        <f t="shared" si="8"/>
        <v>0</v>
      </c>
    </row>
    <row r="149" spans="2:11" ht="20.149999999999999" customHeight="1">
      <c r="B149" s="106"/>
      <c r="C149" s="124">
        <f t="shared" si="7"/>
        <v>116</v>
      </c>
      <c r="D149" s="131"/>
      <c r="E149" s="126"/>
      <c r="F149" s="126"/>
      <c r="G149" s="126"/>
      <c r="H149" s="126"/>
      <c r="I149" s="126"/>
      <c r="J149" s="127">
        <f t="shared" si="9"/>
        <v>0</v>
      </c>
      <c r="K149" s="127">
        <f t="shared" si="8"/>
        <v>0</v>
      </c>
    </row>
    <row r="150" spans="2:11" ht="20.149999999999999" customHeight="1">
      <c r="B150" s="106"/>
      <c r="C150" s="124">
        <f t="shared" si="7"/>
        <v>117</v>
      </c>
      <c r="D150" s="131"/>
      <c r="E150" s="126"/>
      <c r="F150" s="126"/>
      <c r="G150" s="126"/>
      <c r="H150" s="126"/>
      <c r="I150" s="126"/>
      <c r="J150" s="127">
        <f t="shared" si="9"/>
        <v>0</v>
      </c>
      <c r="K150" s="127">
        <f t="shared" si="8"/>
        <v>0</v>
      </c>
    </row>
    <row r="151" spans="2:11" ht="20.149999999999999" customHeight="1">
      <c r="B151" s="106"/>
      <c r="C151" s="124">
        <f t="shared" si="7"/>
        <v>118</v>
      </c>
      <c r="D151" s="131"/>
      <c r="E151" s="126"/>
      <c r="F151" s="126"/>
      <c r="G151" s="126"/>
      <c r="H151" s="126"/>
      <c r="I151" s="126"/>
      <c r="J151" s="127">
        <f t="shared" si="9"/>
        <v>0</v>
      </c>
      <c r="K151" s="127">
        <f t="shared" si="8"/>
        <v>0</v>
      </c>
    </row>
    <row r="152" spans="2:11" ht="20.149999999999999" customHeight="1">
      <c r="B152" s="106"/>
      <c r="C152" s="124">
        <f t="shared" si="7"/>
        <v>119</v>
      </c>
      <c r="D152" s="131"/>
      <c r="E152" s="126"/>
      <c r="F152" s="126"/>
      <c r="G152" s="126"/>
      <c r="H152" s="126"/>
      <c r="I152" s="126"/>
      <c r="J152" s="127">
        <f t="shared" si="9"/>
        <v>0</v>
      </c>
      <c r="K152" s="127">
        <f t="shared" si="8"/>
        <v>0</v>
      </c>
    </row>
    <row r="153" spans="2:11" ht="20.149999999999999" customHeight="1">
      <c r="B153" s="106"/>
      <c r="C153" s="124">
        <f t="shared" si="7"/>
        <v>120</v>
      </c>
      <c r="D153" s="131"/>
      <c r="E153" s="126"/>
      <c r="F153" s="126"/>
      <c r="G153" s="126"/>
      <c r="H153" s="126"/>
      <c r="I153" s="126"/>
      <c r="J153" s="127">
        <f t="shared" si="9"/>
        <v>0</v>
      </c>
      <c r="K153" s="127">
        <f t="shared" si="8"/>
        <v>0</v>
      </c>
    </row>
    <row r="154" spans="2:11" ht="20.149999999999999" customHeight="1">
      <c r="B154" s="106"/>
      <c r="C154" s="124">
        <f t="shared" si="7"/>
        <v>121</v>
      </c>
      <c r="D154" s="131"/>
      <c r="E154" s="126"/>
      <c r="F154" s="126"/>
      <c r="G154" s="126"/>
      <c r="H154" s="126"/>
      <c r="I154" s="126"/>
      <c r="J154" s="127">
        <f t="shared" si="9"/>
        <v>0</v>
      </c>
      <c r="K154" s="127">
        <f t="shared" si="8"/>
        <v>0</v>
      </c>
    </row>
    <row r="155" spans="2:11" ht="20.149999999999999" customHeight="1">
      <c r="B155" s="106"/>
      <c r="C155" s="124">
        <f t="shared" si="7"/>
        <v>122</v>
      </c>
      <c r="D155" s="131"/>
      <c r="E155" s="126"/>
      <c r="F155" s="126"/>
      <c r="G155" s="126"/>
      <c r="H155" s="126"/>
      <c r="I155" s="126"/>
      <c r="J155" s="127">
        <f t="shared" si="9"/>
        <v>0</v>
      </c>
      <c r="K155" s="127">
        <f t="shared" si="8"/>
        <v>0</v>
      </c>
    </row>
    <row r="156" spans="2:11" ht="20.149999999999999" customHeight="1">
      <c r="B156" s="106"/>
      <c r="C156" s="124">
        <f t="shared" si="7"/>
        <v>123</v>
      </c>
      <c r="D156" s="131"/>
      <c r="E156" s="126"/>
      <c r="F156" s="126"/>
      <c r="G156" s="126"/>
      <c r="H156" s="126"/>
      <c r="I156" s="126"/>
      <c r="J156" s="127">
        <f t="shared" si="9"/>
        <v>0</v>
      </c>
      <c r="K156" s="127">
        <f t="shared" si="8"/>
        <v>0</v>
      </c>
    </row>
    <row r="157" spans="2:11" ht="20.149999999999999" customHeight="1">
      <c r="B157" s="106"/>
      <c r="C157" s="124">
        <f t="shared" si="7"/>
        <v>124</v>
      </c>
      <c r="D157" s="131"/>
      <c r="E157" s="126"/>
      <c r="F157" s="126"/>
      <c r="G157" s="126"/>
      <c r="H157" s="126"/>
      <c r="I157" s="126"/>
      <c r="J157" s="127">
        <f t="shared" si="9"/>
        <v>0</v>
      </c>
      <c r="K157" s="127">
        <f t="shared" si="8"/>
        <v>0</v>
      </c>
    </row>
    <row r="158" spans="2:11" ht="20.149999999999999" customHeight="1">
      <c r="B158" s="106"/>
      <c r="C158" s="124">
        <f t="shared" si="7"/>
        <v>125</v>
      </c>
      <c r="D158" s="131"/>
      <c r="E158" s="126"/>
      <c r="F158" s="126"/>
      <c r="G158" s="126"/>
      <c r="H158" s="126"/>
      <c r="I158" s="126"/>
      <c r="J158" s="127">
        <f t="shared" si="9"/>
        <v>0</v>
      </c>
      <c r="K158" s="127">
        <f t="shared" si="8"/>
        <v>0</v>
      </c>
    </row>
    <row r="159" spans="2:11" ht="20.149999999999999" customHeight="1">
      <c r="B159" s="106"/>
      <c r="C159" s="124">
        <f t="shared" si="7"/>
        <v>126</v>
      </c>
      <c r="D159" s="131"/>
      <c r="E159" s="126"/>
      <c r="F159" s="126"/>
      <c r="G159" s="126"/>
      <c r="H159" s="126"/>
      <c r="I159" s="126"/>
      <c r="J159" s="127">
        <f t="shared" si="9"/>
        <v>0</v>
      </c>
      <c r="K159" s="127">
        <f t="shared" si="8"/>
        <v>0</v>
      </c>
    </row>
    <row r="160" spans="2:11" ht="20.149999999999999" customHeight="1">
      <c r="B160" s="106"/>
      <c r="C160" s="124">
        <f t="shared" si="7"/>
        <v>127</v>
      </c>
      <c r="D160" s="131"/>
      <c r="E160" s="126"/>
      <c r="F160" s="126"/>
      <c r="G160" s="126"/>
      <c r="H160" s="126"/>
      <c r="I160" s="126"/>
      <c r="J160" s="127">
        <f t="shared" si="9"/>
        <v>0</v>
      </c>
      <c r="K160" s="127">
        <f t="shared" si="8"/>
        <v>0</v>
      </c>
    </row>
    <row r="161" spans="2:11" ht="20.149999999999999" customHeight="1">
      <c r="B161" s="106"/>
      <c r="C161" s="124">
        <f t="shared" si="7"/>
        <v>128</v>
      </c>
      <c r="D161" s="131"/>
      <c r="E161" s="126"/>
      <c r="F161" s="126"/>
      <c r="G161" s="126"/>
      <c r="H161" s="126"/>
      <c r="I161" s="126"/>
      <c r="J161" s="127">
        <f t="shared" si="9"/>
        <v>0</v>
      </c>
      <c r="K161" s="127">
        <f t="shared" si="8"/>
        <v>0</v>
      </c>
    </row>
    <row r="162" spans="2:11" ht="20.149999999999999" customHeight="1">
      <c r="B162" s="106"/>
      <c r="C162" s="124">
        <f t="shared" ref="C162:C225" si="10">C161+1</f>
        <v>129</v>
      </c>
      <c r="D162" s="131"/>
      <c r="E162" s="126"/>
      <c r="F162" s="126"/>
      <c r="G162" s="126"/>
      <c r="H162" s="126"/>
      <c r="I162" s="126"/>
      <c r="J162" s="127">
        <f t="shared" si="9"/>
        <v>0</v>
      </c>
      <c r="K162" s="127">
        <f t="shared" si="8"/>
        <v>0</v>
      </c>
    </row>
    <row r="163" spans="2:11" ht="20.149999999999999" customHeight="1">
      <c r="B163" s="106"/>
      <c r="C163" s="124">
        <f t="shared" si="10"/>
        <v>130</v>
      </c>
      <c r="D163" s="131"/>
      <c r="E163" s="126"/>
      <c r="F163" s="126"/>
      <c r="G163" s="126"/>
      <c r="H163" s="126"/>
      <c r="I163" s="126"/>
      <c r="J163" s="127">
        <f t="shared" si="9"/>
        <v>0</v>
      </c>
      <c r="K163" s="127">
        <f t="shared" ref="K163:K226" si="11">J163-I163</f>
        <v>0</v>
      </c>
    </row>
    <row r="164" spans="2:11" ht="20.149999999999999" customHeight="1">
      <c r="B164" s="106"/>
      <c r="C164" s="124">
        <f t="shared" si="10"/>
        <v>131</v>
      </c>
      <c r="D164" s="131"/>
      <c r="E164" s="126"/>
      <c r="F164" s="126"/>
      <c r="G164" s="126"/>
      <c r="H164" s="126"/>
      <c r="I164" s="126"/>
      <c r="J164" s="127">
        <f t="shared" ref="J164:J227" si="12">SUM(E164:H164)</f>
        <v>0</v>
      </c>
      <c r="K164" s="127">
        <f t="shared" si="11"/>
        <v>0</v>
      </c>
    </row>
    <row r="165" spans="2:11" ht="20.149999999999999" customHeight="1">
      <c r="B165" s="106"/>
      <c r="C165" s="124">
        <f t="shared" si="10"/>
        <v>132</v>
      </c>
      <c r="D165" s="131"/>
      <c r="E165" s="126"/>
      <c r="F165" s="126"/>
      <c r="G165" s="126"/>
      <c r="H165" s="126"/>
      <c r="I165" s="126"/>
      <c r="J165" s="127">
        <f t="shared" si="12"/>
        <v>0</v>
      </c>
      <c r="K165" s="127">
        <f t="shared" si="11"/>
        <v>0</v>
      </c>
    </row>
    <row r="166" spans="2:11" ht="20.149999999999999" customHeight="1">
      <c r="B166" s="106"/>
      <c r="C166" s="124">
        <f t="shared" si="10"/>
        <v>133</v>
      </c>
      <c r="D166" s="131"/>
      <c r="E166" s="126"/>
      <c r="F166" s="126"/>
      <c r="G166" s="126"/>
      <c r="H166" s="126"/>
      <c r="I166" s="126"/>
      <c r="J166" s="127">
        <f t="shared" si="12"/>
        <v>0</v>
      </c>
      <c r="K166" s="127">
        <f t="shared" si="11"/>
        <v>0</v>
      </c>
    </row>
    <row r="167" spans="2:11" ht="20.149999999999999" customHeight="1">
      <c r="B167" s="106"/>
      <c r="C167" s="124">
        <f t="shared" si="10"/>
        <v>134</v>
      </c>
      <c r="D167" s="131"/>
      <c r="E167" s="126"/>
      <c r="F167" s="126"/>
      <c r="G167" s="126"/>
      <c r="H167" s="126"/>
      <c r="I167" s="126"/>
      <c r="J167" s="127">
        <f t="shared" si="12"/>
        <v>0</v>
      </c>
      <c r="K167" s="127">
        <f t="shared" si="11"/>
        <v>0</v>
      </c>
    </row>
    <row r="168" spans="2:11" ht="20.149999999999999" customHeight="1">
      <c r="B168" s="106"/>
      <c r="C168" s="124">
        <f t="shared" si="10"/>
        <v>135</v>
      </c>
      <c r="D168" s="131"/>
      <c r="E168" s="126"/>
      <c r="F168" s="126"/>
      <c r="G168" s="126"/>
      <c r="H168" s="126"/>
      <c r="I168" s="126"/>
      <c r="J168" s="127">
        <f t="shared" si="12"/>
        <v>0</v>
      </c>
      <c r="K168" s="127">
        <f t="shared" si="11"/>
        <v>0</v>
      </c>
    </row>
    <row r="169" spans="2:11" ht="20.149999999999999" customHeight="1">
      <c r="B169" s="106"/>
      <c r="C169" s="124">
        <f t="shared" si="10"/>
        <v>136</v>
      </c>
      <c r="D169" s="131"/>
      <c r="E169" s="126"/>
      <c r="F169" s="126"/>
      <c r="G169" s="126"/>
      <c r="H169" s="126"/>
      <c r="I169" s="126"/>
      <c r="J169" s="127">
        <f t="shared" si="12"/>
        <v>0</v>
      </c>
      <c r="K169" s="127">
        <f t="shared" si="11"/>
        <v>0</v>
      </c>
    </row>
    <row r="170" spans="2:11" ht="20.149999999999999" customHeight="1">
      <c r="B170" s="106"/>
      <c r="C170" s="124">
        <f t="shared" si="10"/>
        <v>137</v>
      </c>
      <c r="D170" s="131"/>
      <c r="E170" s="126"/>
      <c r="F170" s="126"/>
      <c r="G170" s="126"/>
      <c r="H170" s="126"/>
      <c r="I170" s="126"/>
      <c r="J170" s="127">
        <f t="shared" si="12"/>
        <v>0</v>
      </c>
      <c r="K170" s="127">
        <f t="shared" si="11"/>
        <v>0</v>
      </c>
    </row>
    <row r="171" spans="2:11" ht="20.149999999999999" customHeight="1">
      <c r="B171" s="106"/>
      <c r="C171" s="124">
        <f t="shared" si="10"/>
        <v>138</v>
      </c>
      <c r="D171" s="131"/>
      <c r="E171" s="126"/>
      <c r="F171" s="126"/>
      <c r="G171" s="126"/>
      <c r="H171" s="126"/>
      <c r="I171" s="126"/>
      <c r="J171" s="127">
        <f t="shared" si="12"/>
        <v>0</v>
      </c>
      <c r="K171" s="127">
        <f t="shared" si="11"/>
        <v>0</v>
      </c>
    </row>
    <row r="172" spans="2:11" ht="20.149999999999999" customHeight="1">
      <c r="B172" s="106"/>
      <c r="C172" s="124">
        <f t="shared" si="10"/>
        <v>139</v>
      </c>
      <c r="D172" s="131"/>
      <c r="E172" s="126"/>
      <c r="F172" s="126"/>
      <c r="G172" s="126"/>
      <c r="H172" s="126"/>
      <c r="I172" s="126"/>
      <c r="J172" s="127">
        <f t="shared" si="12"/>
        <v>0</v>
      </c>
      <c r="K172" s="127">
        <f t="shared" si="11"/>
        <v>0</v>
      </c>
    </row>
    <row r="173" spans="2:11" ht="20.149999999999999" customHeight="1">
      <c r="B173" s="106"/>
      <c r="C173" s="124">
        <f t="shared" si="10"/>
        <v>140</v>
      </c>
      <c r="D173" s="131"/>
      <c r="E173" s="126"/>
      <c r="F173" s="126"/>
      <c r="G173" s="126"/>
      <c r="H173" s="126"/>
      <c r="I173" s="126"/>
      <c r="J173" s="127">
        <f t="shared" si="12"/>
        <v>0</v>
      </c>
      <c r="K173" s="127">
        <f t="shared" si="11"/>
        <v>0</v>
      </c>
    </row>
    <row r="174" spans="2:11" ht="20.149999999999999" customHeight="1">
      <c r="B174" s="106"/>
      <c r="C174" s="124">
        <f t="shared" si="10"/>
        <v>141</v>
      </c>
      <c r="D174" s="131"/>
      <c r="E174" s="126"/>
      <c r="F174" s="126"/>
      <c r="G174" s="126"/>
      <c r="H174" s="126"/>
      <c r="I174" s="126"/>
      <c r="J174" s="127">
        <f t="shared" si="12"/>
        <v>0</v>
      </c>
      <c r="K174" s="127">
        <f t="shared" si="11"/>
        <v>0</v>
      </c>
    </row>
    <row r="175" spans="2:11" ht="20.149999999999999" customHeight="1">
      <c r="B175" s="106"/>
      <c r="C175" s="124">
        <f t="shared" si="10"/>
        <v>142</v>
      </c>
      <c r="D175" s="131"/>
      <c r="E175" s="126"/>
      <c r="F175" s="126"/>
      <c r="G175" s="126"/>
      <c r="H175" s="126"/>
      <c r="I175" s="126"/>
      <c r="J175" s="127">
        <f t="shared" si="12"/>
        <v>0</v>
      </c>
      <c r="K175" s="127">
        <f t="shared" si="11"/>
        <v>0</v>
      </c>
    </row>
    <row r="176" spans="2:11" ht="20.149999999999999" customHeight="1">
      <c r="B176" s="106"/>
      <c r="C176" s="124">
        <f t="shared" si="10"/>
        <v>143</v>
      </c>
      <c r="D176" s="131"/>
      <c r="E176" s="126"/>
      <c r="F176" s="126"/>
      <c r="G176" s="126"/>
      <c r="H176" s="126"/>
      <c r="I176" s="126"/>
      <c r="J176" s="127">
        <f t="shared" si="12"/>
        <v>0</v>
      </c>
      <c r="K176" s="127">
        <f t="shared" si="11"/>
        <v>0</v>
      </c>
    </row>
    <row r="177" spans="2:11" ht="20.149999999999999" customHeight="1">
      <c r="B177" s="106"/>
      <c r="C177" s="124">
        <f t="shared" si="10"/>
        <v>144</v>
      </c>
      <c r="D177" s="131"/>
      <c r="E177" s="126"/>
      <c r="F177" s="126"/>
      <c r="G177" s="126"/>
      <c r="H177" s="126"/>
      <c r="I177" s="126"/>
      <c r="J177" s="127">
        <f t="shared" si="12"/>
        <v>0</v>
      </c>
      <c r="K177" s="127">
        <f t="shared" si="11"/>
        <v>0</v>
      </c>
    </row>
    <row r="178" spans="2:11" ht="20.149999999999999" customHeight="1">
      <c r="B178" s="106"/>
      <c r="C178" s="124">
        <f t="shared" si="10"/>
        <v>145</v>
      </c>
      <c r="D178" s="131"/>
      <c r="E178" s="126"/>
      <c r="F178" s="126"/>
      <c r="G178" s="126"/>
      <c r="H178" s="126"/>
      <c r="I178" s="126"/>
      <c r="J178" s="127">
        <f t="shared" si="12"/>
        <v>0</v>
      </c>
      <c r="K178" s="127">
        <f t="shared" si="11"/>
        <v>0</v>
      </c>
    </row>
    <row r="179" spans="2:11" ht="20.149999999999999" customHeight="1">
      <c r="B179" s="106"/>
      <c r="C179" s="124">
        <f t="shared" si="10"/>
        <v>146</v>
      </c>
      <c r="D179" s="131"/>
      <c r="E179" s="126"/>
      <c r="F179" s="126"/>
      <c r="G179" s="126"/>
      <c r="H179" s="126"/>
      <c r="I179" s="126"/>
      <c r="J179" s="127">
        <f t="shared" si="12"/>
        <v>0</v>
      </c>
      <c r="K179" s="127">
        <f t="shared" si="11"/>
        <v>0</v>
      </c>
    </row>
    <row r="180" spans="2:11" ht="20.149999999999999" customHeight="1">
      <c r="B180" s="106"/>
      <c r="C180" s="124">
        <f t="shared" si="10"/>
        <v>147</v>
      </c>
      <c r="D180" s="131"/>
      <c r="E180" s="126"/>
      <c r="F180" s="126"/>
      <c r="G180" s="126"/>
      <c r="H180" s="126"/>
      <c r="I180" s="126"/>
      <c r="J180" s="127">
        <f t="shared" si="12"/>
        <v>0</v>
      </c>
      <c r="K180" s="127">
        <f t="shared" si="11"/>
        <v>0</v>
      </c>
    </row>
    <row r="181" spans="2:11" ht="20.149999999999999" customHeight="1">
      <c r="B181" s="106"/>
      <c r="C181" s="124">
        <f t="shared" si="10"/>
        <v>148</v>
      </c>
      <c r="D181" s="131"/>
      <c r="E181" s="126"/>
      <c r="F181" s="126"/>
      <c r="G181" s="126"/>
      <c r="H181" s="126"/>
      <c r="I181" s="126"/>
      <c r="J181" s="127">
        <f t="shared" si="12"/>
        <v>0</v>
      </c>
      <c r="K181" s="127">
        <f t="shared" si="11"/>
        <v>0</v>
      </c>
    </row>
    <row r="182" spans="2:11" ht="20.149999999999999" customHeight="1">
      <c r="B182" s="106"/>
      <c r="C182" s="124">
        <f t="shared" si="10"/>
        <v>149</v>
      </c>
      <c r="D182" s="131"/>
      <c r="E182" s="126"/>
      <c r="F182" s="126"/>
      <c r="G182" s="126"/>
      <c r="H182" s="126"/>
      <c r="I182" s="126"/>
      <c r="J182" s="127">
        <f t="shared" si="12"/>
        <v>0</v>
      </c>
      <c r="K182" s="127">
        <f t="shared" si="11"/>
        <v>0</v>
      </c>
    </row>
    <row r="183" spans="2:11" ht="20.149999999999999" customHeight="1">
      <c r="B183" s="106"/>
      <c r="C183" s="124">
        <f t="shared" si="10"/>
        <v>150</v>
      </c>
      <c r="D183" s="131"/>
      <c r="E183" s="126"/>
      <c r="F183" s="126"/>
      <c r="G183" s="126"/>
      <c r="H183" s="126"/>
      <c r="I183" s="126"/>
      <c r="J183" s="127">
        <f t="shared" si="12"/>
        <v>0</v>
      </c>
      <c r="K183" s="127">
        <f t="shared" si="11"/>
        <v>0</v>
      </c>
    </row>
    <row r="184" spans="2:11" ht="20.149999999999999" customHeight="1">
      <c r="B184" s="106"/>
      <c r="C184" s="124">
        <f t="shared" si="10"/>
        <v>151</v>
      </c>
      <c r="D184" s="131"/>
      <c r="E184" s="126"/>
      <c r="F184" s="126"/>
      <c r="G184" s="126"/>
      <c r="H184" s="126"/>
      <c r="I184" s="126"/>
      <c r="J184" s="127">
        <f t="shared" si="12"/>
        <v>0</v>
      </c>
      <c r="K184" s="127">
        <f t="shared" si="11"/>
        <v>0</v>
      </c>
    </row>
    <row r="185" spans="2:11" ht="20.149999999999999" customHeight="1">
      <c r="B185" s="106"/>
      <c r="C185" s="124">
        <f t="shared" si="10"/>
        <v>152</v>
      </c>
      <c r="D185" s="131"/>
      <c r="E185" s="126"/>
      <c r="F185" s="126"/>
      <c r="G185" s="126"/>
      <c r="H185" s="126"/>
      <c r="I185" s="126"/>
      <c r="J185" s="127">
        <f t="shared" si="12"/>
        <v>0</v>
      </c>
      <c r="K185" s="127">
        <f t="shared" si="11"/>
        <v>0</v>
      </c>
    </row>
    <row r="186" spans="2:11" ht="20.149999999999999" customHeight="1">
      <c r="B186" s="106"/>
      <c r="C186" s="124">
        <f t="shared" si="10"/>
        <v>153</v>
      </c>
      <c r="D186" s="131"/>
      <c r="E186" s="126"/>
      <c r="F186" s="126"/>
      <c r="G186" s="126"/>
      <c r="H186" s="126"/>
      <c r="I186" s="126"/>
      <c r="J186" s="127">
        <f t="shared" si="12"/>
        <v>0</v>
      </c>
      <c r="K186" s="127">
        <f t="shared" si="11"/>
        <v>0</v>
      </c>
    </row>
    <row r="187" spans="2:11" ht="20.149999999999999" customHeight="1">
      <c r="B187" s="106"/>
      <c r="C187" s="124">
        <f t="shared" si="10"/>
        <v>154</v>
      </c>
      <c r="D187" s="131"/>
      <c r="E187" s="126"/>
      <c r="F187" s="126"/>
      <c r="G187" s="126"/>
      <c r="H187" s="126"/>
      <c r="I187" s="126"/>
      <c r="J187" s="127">
        <f t="shared" si="12"/>
        <v>0</v>
      </c>
      <c r="K187" s="127">
        <f t="shared" si="11"/>
        <v>0</v>
      </c>
    </row>
    <row r="188" spans="2:11" ht="20.149999999999999" customHeight="1">
      <c r="B188" s="106"/>
      <c r="C188" s="124">
        <f t="shared" si="10"/>
        <v>155</v>
      </c>
      <c r="D188" s="131"/>
      <c r="E188" s="126"/>
      <c r="F188" s="126"/>
      <c r="G188" s="126"/>
      <c r="H188" s="126"/>
      <c r="I188" s="126"/>
      <c r="J188" s="127">
        <f t="shared" si="12"/>
        <v>0</v>
      </c>
      <c r="K188" s="127">
        <f t="shared" si="11"/>
        <v>0</v>
      </c>
    </row>
    <row r="189" spans="2:11" ht="20.149999999999999" customHeight="1">
      <c r="B189" s="106"/>
      <c r="C189" s="124">
        <f t="shared" si="10"/>
        <v>156</v>
      </c>
      <c r="D189" s="131"/>
      <c r="E189" s="126"/>
      <c r="F189" s="126"/>
      <c r="G189" s="126"/>
      <c r="H189" s="126"/>
      <c r="I189" s="126"/>
      <c r="J189" s="127">
        <f t="shared" si="12"/>
        <v>0</v>
      </c>
      <c r="K189" s="127">
        <f t="shared" si="11"/>
        <v>0</v>
      </c>
    </row>
    <row r="190" spans="2:11" ht="20.149999999999999" customHeight="1">
      <c r="B190" s="106"/>
      <c r="C190" s="124">
        <f t="shared" si="10"/>
        <v>157</v>
      </c>
      <c r="D190" s="131"/>
      <c r="E190" s="126"/>
      <c r="F190" s="126"/>
      <c r="G190" s="126"/>
      <c r="H190" s="126"/>
      <c r="I190" s="126"/>
      <c r="J190" s="127">
        <f t="shared" si="12"/>
        <v>0</v>
      </c>
      <c r="K190" s="127">
        <f t="shared" si="11"/>
        <v>0</v>
      </c>
    </row>
    <row r="191" spans="2:11" ht="20.149999999999999" customHeight="1">
      <c r="B191" s="106"/>
      <c r="C191" s="124">
        <f t="shared" si="10"/>
        <v>158</v>
      </c>
      <c r="D191" s="131"/>
      <c r="E191" s="126"/>
      <c r="F191" s="126"/>
      <c r="G191" s="126"/>
      <c r="H191" s="126"/>
      <c r="I191" s="126"/>
      <c r="J191" s="127">
        <f t="shared" si="12"/>
        <v>0</v>
      </c>
      <c r="K191" s="127">
        <f t="shared" si="11"/>
        <v>0</v>
      </c>
    </row>
    <row r="192" spans="2:11" ht="20.149999999999999" customHeight="1">
      <c r="B192" s="106"/>
      <c r="C192" s="124">
        <f t="shared" si="10"/>
        <v>159</v>
      </c>
      <c r="D192" s="131"/>
      <c r="E192" s="126"/>
      <c r="F192" s="126"/>
      <c r="G192" s="126"/>
      <c r="H192" s="126"/>
      <c r="I192" s="126"/>
      <c r="J192" s="127">
        <f t="shared" si="12"/>
        <v>0</v>
      </c>
      <c r="K192" s="127">
        <f t="shared" si="11"/>
        <v>0</v>
      </c>
    </row>
    <row r="193" spans="2:11" ht="20.149999999999999" customHeight="1">
      <c r="B193" s="106"/>
      <c r="C193" s="124">
        <f t="shared" si="10"/>
        <v>160</v>
      </c>
      <c r="D193" s="131"/>
      <c r="E193" s="126"/>
      <c r="F193" s="126"/>
      <c r="G193" s="126"/>
      <c r="H193" s="126"/>
      <c r="I193" s="126"/>
      <c r="J193" s="127">
        <f t="shared" si="12"/>
        <v>0</v>
      </c>
      <c r="K193" s="127">
        <f t="shared" si="11"/>
        <v>0</v>
      </c>
    </row>
    <row r="194" spans="2:11" ht="20.149999999999999" customHeight="1">
      <c r="B194" s="106"/>
      <c r="C194" s="124">
        <f t="shared" si="10"/>
        <v>161</v>
      </c>
      <c r="D194" s="131"/>
      <c r="E194" s="126"/>
      <c r="F194" s="126"/>
      <c r="G194" s="126"/>
      <c r="H194" s="126"/>
      <c r="I194" s="126"/>
      <c r="J194" s="127">
        <f t="shared" si="12"/>
        <v>0</v>
      </c>
      <c r="K194" s="127">
        <f t="shared" si="11"/>
        <v>0</v>
      </c>
    </row>
    <row r="195" spans="2:11" ht="20.149999999999999" customHeight="1">
      <c r="B195" s="106"/>
      <c r="C195" s="124">
        <f t="shared" si="10"/>
        <v>162</v>
      </c>
      <c r="D195" s="131"/>
      <c r="E195" s="126"/>
      <c r="F195" s="126"/>
      <c r="G195" s="126"/>
      <c r="H195" s="126"/>
      <c r="I195" s="126"/>
      <c r="J195" s="127">
        <f t="shared" si="12"/>
        <v>0</v>
      </c>
      <c r="K195" s="127">
        <f t="shared" si="11"/>
        <v>0</v>
      </c>
    </row>
    <row r="196" spans="2:11" ht="20.149999999999999" customHeight="1">
      <c r="B196" s="106"/>
      <c r="C196" s="124">
        <f t="shared" si="10"/>
        <v>163</v>
      </c>
      <c r="D196" s="131"/>
      <c r="E196" s="126"/>
      <c r="F196" s="126"/>
      <c r="G196" s="126"/>
      <c r="H196" s="126"/>
      <c r="I196" s="126"/>
      <c r="J196" s="127">
        <f t="shared" si="12"/>
        <v>0</v>
      </c>
      <c r="K196" s="127">
        <f t="shared" si="11"/>
        <v>0</v>
      </c>
    </row>
    <row r="197" spans="2:11" ht="20.149999999999999" customHeight="1">
      <c r="B197" s="106"/>
      <c r="C197" s="124">
        <f t="shared" si="10"/>
        <v>164</v>
      </c>
      <c r="D197" s="131"/>
      <c r="E197" s="126"/>
      <c r="F197" s="126"/>
      <c r="G197" s="126"/>
      <c r="H197" s="126"/>
      <c r="I197" s="126"/>
      <c r="J197" s="127">
        <f t="shared" si="12"/>
        <v>0</v>
      </c>
      <c r="K197" s="127">
        <f t="shared" si="11"/>
        <v>0</v>
      </c>
    </row>
    <row r="198" spans="2:11" ht="20.149999999999999" customHeight="1">
      <c r="B198" s="106"/>
      <c r="C198" s="124">
        <f t="shared" si="10"/>
        <v>165</v>
      </c>
      <c r="D198" s="131"/>
      <c r="E198" s="126"/>
      <c r="F198" s="126"/>
      <c r="G198" s="126"/>
      <c r="H198" s="126"/>
      <c r="I198" s="126"/>
      <c r="J198" s="127">
        <f t="shared" si="12"/>
        <v>0</v>
      </c>
      <c r="K198" s="127">
        <f t="shared" si="11"/>
        <v>0</v>
      </c>
    </row>
    <row r="199" spans="2:11" ht="20.149999999999999" customHeight="1">
      <c r="B199" s="106"/>
      <c r="C199" s="124">
        <f t="shared" si="10"/>
        <v>166</v>
      </c>
      <c r="D199" s="131"/>
      <c r="E199" s="126"/>
      <c r="F199" s="126"/>
      <c r="G199" s="126"/>
      <c r="H199" s="126"/>
      <c r="I199" s="126"/>
      <c r="J199" s="127">
        <f t="shared" si="12"/>
        <v>0</v>
      </c>
      <c r="K199" s="127">
        <f t="shared" si="11"/>
        <v>0</v>
      </c>
    </row>
    <row r="200" spans="2:11" ht="20.149999999999999" customHeight="1">
      <c r="B200" s="106"/>
      <c r="C200" s="124">
        <f t="shared" si="10"/>
        <v>167</v>
      </c>
      <c r="D200" s="131"/>
      <c r="E200" s="126"/>
      <c r="F200" s="126"/>
      <c r="G200" s="126"/>
      <c r="H200" s="126"/>
      <c r="I200" s="126"/>
      <c r="J200" s="127">
        <f t="shared" si="12"/>
        <v>0</v>
      </c>
      <c r="K200" s="127">
        <f t="shared" si="11"/>
        <v>0</v>
      </c>
    </row>
    <row r="201" spans="2:11" ht="20.149999999999999" customHeight="1">
      <c r="B201" s="106"/>
      <c r="C201" s="124">
        <f t="shared" si="10"/>
        <v>168</v>
      </c>
      <c r="D201" s="131"/>
      <c r="E201" s="126"/>
      <c r="F201" s="126"/>
      <c r="G201" s="126"/>
      <c r="H201" s="126"/>
      <c r="I201" s="126"/>
      <c r="J201" s="127">
        <f t="shared" si="12"/>
        <v>0</v>
      </c>
      <c r="K201" s="127">
        <f t="shared" si="11"/>
        <v>0</v>
      </c>
    </row>
    <row r="202" spans="2:11" ht="20.149999999999999" customHeight="1">
      <c r="B202" s="106"/>
      <c r="C202" s="124">
        <f t="shared" si="10"/>
        <v>169</v>
      </c>
      <c r="D202" s="131"/>
      <c r="E202" s="126"/>
      <c r="F202" s="126"/>
      <c r="G202" s="126"/>
      <c r="H202" s="126"/>
      <c r="I202" s="126"/>
      <c r="J202" s="127">
        <f t="shared" si="12"/>
        <v>0</v>
      </c>
      <c r="K202" s="127">
        <f t="shared" si="11"/>
        <v>0</v>
      </c>
    </row>
    <row r="203" spans="2:11" ht="20.149999999999999" customHeight="1">
      <c r="B203" s="106"/>
      <c r="C203" s="124">
        <f t="shared" si="10"/>
        <v>170</v>
      </c>
      <c r="D203" s="131"/>
      <c r="E203" s="126"/>
      <c r="F203" s="126"/>
      <c r="G203" s="126"/>
      <c r="H203" s="126"/>
      <c r="I203" s="126"/>
      <c r="J203" s="127">
        <f t="shared" si="12"/>
        <v>0</v>
      </c>
      <c r="K203" s="127">
        <f t="shared" si="11"/>
        <v>0</v>
      </c>
    </row>
    <row r="204" spans="2:11" ht="20.149999999999999" customHeight="1">
      <c r="B204" s="106"/>
      <c r="C204" s="124">
        <f t="shared" si="10"/>
        <v>171</v>
      </c>
      <c r="D204" s="131"/>
      <c r="E204" s="126"/>
      <c r="F204" s="126"/>
      <c r="G204" s="126"/>
      <c r="H204" s="126"/>
      <c r="I204" s="126"/>
      <c r="J204" s="127">
        <f t="shared" si="12"/>
        <v>0</v>
      </c>
      <c r="K204" s="127">
        <f t="shared" si="11"/>
        <v>0</v>
      </c>
    </row>
    <row r="205" spans="2:11" ht="20.149999999999999" customHeight="1">
      <c r="B205" s="106"/>
      <c r="C205" s="124">
        <f t="shared" si="10"/>
        <v>172</v>
      </c>
      <c r="D205" s="131"/>
      <c r="E205" s="126"/>
      <c r="F205" s="126"/>
      <c r="G205" s="126"/>
      <c r="H205" s="126"/>
      <c r="I205" s="126"/>
      <c r="J205" s="127">
        <f t="shared" si="12"/>
        <v>0</v>
      </c>
      <c r="K205" s="127">
        <f t="shared" si="11"/>
        <v>0</v>
      </c>
    </row>
    <row r="206" spans="2:11" ht="20.149999999999999" customHeight="1">
      <c r="B206" s="106"/>
      <c r="C206" s="124">
        <f t="shared" si="10"/>
        <v>173</v>
      </c>
      <c r="D206" s="131"/>
      <c r="E206" s="126"/>
      <c r="F206" s="126"/>
      <c r="G206" s="126"/>
      <c r="H206" s="126"/>
      <c r="I206" s="126"/>
      <c r="J206" s="127">
        <f t="shared" si="12"/>
        <v>0</v>
      </c>
      <c r="K206" s="127">
        <f t="shared" si="11"/>
        <v>0</v>
      </c>
    </row>
    <row r="207" spans="2:11" ht="20.149999999999999" customHeight="1">
      <c r="B207" s="106"/>
      <c r="C207" s="124">
        <f t="shared" si="10"/>
        <v>174</v>
      </c>
      <c r="D207" s="131"/>
      <c r="E207" s="126"/>
      <c r="F207" s="126"/>
      <c r="G207" s="126"/>
      <c r="H207" s="126"/>
      <c r="I207" s="126"/>
      <c r="J207" s="127">
        <f t="shared" si="12"/>
        <v>0</v>
      </c>
      <c r="K207" s="127">
        <f t="shared" si="11"/>
        <v>0</v>
      </c>
    </row>
    <row r="208" spans="2:11" ht="20.149999999999999" customHeight="1">
      <c r="B208" s="106"/>
      <c r="C208" s="124">
        <f t="shared" si="10"/>
        <v>175</v>
      </c>
      <c r="D208" s="131"/>
      <c r="E208" s="126"/>
      <c r="F208" s="126"/>
      <c r="G208" s="126"/>
      <c r="H208" s="126"/>
      <c r="I208" s="126"/>
      <c r="J208" s="127">
        <f t="shared" si="12"/>
        <v>0</v>
      </c>
      <c r="K208" s="127">
        <f t="shared" si="11"/>
        <v>0</v>
      </c>
    </row>
    <row r="209" spans="2:11" ht="20.149999999999999" customHeight="1">
      <c r="B209" s="106"/>
      <c r="C209" s="124">
        <f t="shared" si="10"/>
        <v>176</v>
      </c>
      <c r="D209" s="131"/>
      <c r="E209" s="126"/>
      <c r="F209" s="126"/>
      <c r="G209" s="126"/>
      <c r="H209" s="126"/>
      <c r="I209" s="126"/>
      <c r="J209" s="127">
        <f t="shared" si="12"/>
        <v>0</v>
      </c>
      <c r="K209" s="127">
        <f t="shared" si="11"/>
        <v>0</v>
      </c>
    </row>
    <row r="210" spans="2:11" ht="20.149999999999999" customHeight="1">
      <c r="B210" s="106"/>
      <c r="C210" s="124">
        <f t="shared" si="10"/>
        <v>177</v>
      </c>
      <c r="D210" s="131"/>
      <c r="E210" s="126"/>
      <c r="F210" s="126"/>
      <c r="G210" s="126"/>
      <c r="H210" s="126"/>
      <c r="I210" s="126"/>
      <c r="J210" s="127">
        <f t="shared" si="12"/>
        <v>0</v>
      </c>
      <c r="K210" s="127">
        <f t="shared" si="11"/>
        <v>0</v>
      </c>
    </row>
    <row r="211" spans="2:11" ht="20.149999999999999" customHeight="1">
      <c r="B211" s="106"/>
      <c r="C211" s="124">
        <f t="shared" si="10"/>
        <v>178</v>
      </c>
      <c r="D211" s="131"/>
      <c r="E211" s="126"/>
      <c r="F211" s="126"/>
      <c r="G211" s="126"/>
      <c r="H211" s="126"/>
      <c r="I211" s="126"/>
      <c r="J211" s="127">
        <f t="shared" si="12"/>
        <v>0</v>
      </c>
      <c r="K211" s="127">
        <f t="shared" si="11"/>
        <v>0</v>
      </c>
    </row>
    <row r="212" spans="2:11" ht="20.149999999999999" customHeight="1">
      <c r="B212" s="106"/>
      <c r="C212" s="124">
        <f t="shared" si="10"/>
        <v>179</v>
      </c>
      <c r="D212" s="131"/>
      <c r="E212" s="126"/>
      <c r="F212" s="126"/>
      <c r="G212" s="126"/>
      <c r="H212" s="126"/>
      <c r="I212" s="126"/>
      <c r="J212" s="127">
        <f t="shared" si="12"/>
        <v>0</v>
      </c>
      <c r="K212" s="127">
        <f t="shared" si="11"/>
        <v>0</v>
      </c>
    </row>
    <row r="213" spans="2:11" ht="20.149999999999999" customHeight="1">
      <c r="B213" s="106"/>
      <c r="C213" s="124">
        <f t="shared" si="10"/>
        <v>180</v>
      </c>
      <c r="D213" s="131"/>
      <c r="E213" s="126"/>
      <c r="F213" s="126"/>
      <c r="G213" s="126"/>
      <c r="H213" s="126"/>
      <c r="I213" s="126"/>
      <c r="J213" s="127">
        <f t="shared" si="12"/>
        <v>0</v>
      </c>
      <c r="K213" s="127">
        <f t="shared" si="11"/>
        <v>0</v>
      </c>
    </row>
    <row r="214" spans="2:11" ht="20.149999999999999" customHeight="1">
      <c r="B214" s="106"/>
      <c r="C214" s="124">
        <f t="shared" si="10"/>
        <v>181</v>
      </c>
      <c r="D214" s="131"/>
      <c r="E214" s="126"/>
      <c r="F214" s="126"/>
      <c r="G214" s="126"/>
      <c r="H214" s="126"/>
      <c r="I214" s="126"/>
      <c r="J214" s="127">
        <f t="shared" si="12"/>
        <v>0</v>
      </c>
      <c r="K214" s="127">
        <f t="shared" si="11"/>
        <v>0</v>
      </c>
    </row>
    <row r="215" spans="2:11" ht="20.149999999999999" customHeight="1">
      <c r="B215" s="106"/>
      <c r="C215" s="124">
        <f t="shared" si="10"/>
        <v>182</v>
      </c>
      <c r="D215" s="131"/>
      <c r="E215" s="126"/>
      <c r="F215" s="126"/>
      <c r="G215" s="126"/>
      <c r="H215" s="126"/>
      <c r="I215" s="126"/>
      <c r="J215" s="127">
        <f t="shared" si="12"/>
        <v>0</v>
      </c>
      <c r="K215" s="127">
        <f t="shared" si="11"/>
        <v>0</v>
      </c>
    </row>
    <row r="216" spans="2:11" ht="20.149999999999999" customHeight="1">
      <c r="B216" s="106"/>
      <c r="C216" s="124">
        <f t="shared" si="10"/>
        <v>183</v>
      </c>
      <c r="D216" s="131"/>
      <c r="E216" s="126"/>
      <c r="F216" s="126"/>
      <c r="G216" s="126"/>
      <c r="H216" s="126"/>
      <c r="I216" s="126"/>
      <c r="J216" s="127">
        <f t="shared" si="12"/>
        <v>0</v>
      </c>
      <c r="K216" s="127">
        <f t="shared" si="11"/>
        <v>0</v>
      </c>
    </row>
    <row r="217" spans="2:11" ht="20.149999999999999" customHeight="1">
      <c r="B217" s="106"/>
      <c r="C217" s="124">
        <f t="shared" si="10"/>
        <v>184</v>
      </c>
      <c r="D217" s="131"/>
      <c r="E217" s="126"/>
      <c r="F217" s="126"/>
      <c r="G217" s="126"/>
      <c r="H217" s="126"/>
      <c r="I217" s="126"/>
      <c r="J217" s="127">
        <f t="shared" si="12"/>
        <v>0</v>
      </c>
      <c r="K217" s="127">
        <f t="shared" si="11"/>
        <v>0</v>
      </c>
    </row>
    <row r="218" spans="2:11" ht="20.149999999999999" customHeight="1">
      <c r="B218" s="106"/>
      <c r="C218" s="124">
        <f t="shared" si="10"/>
        <v>185</v>
      </c>
      <c r="D218" s="131"/>
      <c r="E218" s="126"/>
      <c r="F218" s="126"/>
      <c r="G218" s="126"/>
      <c r="H218" s="126"/>
      <c r="I218" s="126"/>
      <c r="J218" s="127">
        <f t="shared" si="12"/>
        <v>0</v>
      </c>
      <c r="K218" s="127">
        <f t="shared" si="11"/>
        <v>0</v>
      </c>
    </row>
    <row r="219" spans="2:11" ht="20.149999999999999" customHeight="1">
      <c r="B219" s="106"/>
      <c r="C219" s="124">
        <f t="shared" si="10"/>
        <v>186</v>
      </c>
      <c r="D219" s="131"/>
      <c r="E219" s="126"/>
      <c r="F219" s="126"/>
      <c r="G219" s="126"/>
      <c r="H219" s="126"/>
      <c r="I219" s="126"/>
      <c r="J219" s="127">
        <f t="shared" si="12"/>
        <v>0</v>
      </c>
      <c r="K219" s="127">
        <f t="shared" si="11"/>
        <v>0</v>
      </c>
    </row>
    <row r="220" spans="2:11" ht="20.149999999999999" customHeight="1">
      <c r="B220" s="106"/>
      <c r="C220" s="124">
        <f t="shared" si="10"/>
        <v>187</v>
      </c>
      <c r="D220" s="131"/>
      <c r="E220" s="126"/>
      <c r="F220" s="126"/>
      <c r="G220" s="126"/>
      <c r="H220" s="126"/>
      <c r="I220" s="126"/>
      <c r="J220" s="127">
        <f t="shared" si="12"/>
        <v>0</v>
      </c>
      <c r="K220" s="127">
        <f t="shared" si="11"/>
        <v>0</v>
      </c>
    </row>
    <row r="221" spans="2:11" ht="20.149999999999999" customHeight="1">
      <c r="B221" s="106"/>
      <c r="C221" s="124">
        <f t="shared" si="10"/>
        <v>188</v>
      </c>
      <c r="D221" s="131"/>
      <c r="E221" s="126"/>
      <c r="F221" s="126"/>
      <c r="G221" s="126"/>
      <c r="H221" s="126"/>
      <c r="I221" s="126"/>
      <c r="J221" s="127">
        <f t="shared" si="12"/>
        <v>0</v>
      </c>
      <c r="K221" s="127">
        <f t="shared" si="11"/>
        <v>0</v>
      </c>
    </row>
    <row r="222" spans="2:11" ht="20.149999999999999" customHeight="1">
      <c r="B222" s="106"/>
      <c r="C222" s="124">
        <f t="shared" si="10"/>
        <v>189</v>
      </c>
      <c r="D222" s="131"/>
      <c r="E222" s="126"/>
      <c r="F222" s="126"/>
      <c r="G222" s="126"/>
      <c r="H222" s="126"/>
      <c r="I222" s="126"/>
      <c r="J222" s="127">
        <f t="shared" si="12"/>
        <v>0</v>
      </c>
      <c r="K222" s="127">
        <f t="shared" si="11"/>
        <v>0</v>
      </c>
    </row>
    <row r="223" spans="2:11" ht="20.149999999999999" customHeight="1">
      <c r="B223" s="106"/>
      <c r="C223" s="124">
        <f t="shared" si="10"/>
        <v>190</v>
      </c>
      <c r="D223" s="131"/>
      <c r="E223" s="126"/>
      <c r="F223" s="126"/>
      <c r="G223" s="126"/>
      <c r="H223" s="126"/>
      <c r="I223" s="126"/>
      <c r="J223" s="127">
        <f t="shared" si="12"/>
        <v>0</v>
      </c>
      <c r="K223" s="127">
        <f t="shared" si="11"/>
        <v>0</v>
      </c>
    </row>
    <row r="224" spans="2:11" ht="20.149999999999999" customHeight="1">
      <c r="B224" s="106"/>
      <c r="C224" s="124">
        <f t="shared" si="10"/>
        <v>191</v>
      </c>
      <c r="D224" s="131"/>
      <c r="E224" s="126"/>
      <c r="F224" s="126"/>
      <c r="G224" s="126"/>
      <c r="H224" s="126"/>
      <c r="I224" s="126"/>
      <c r="J224" s="127">
        <f t="shared" si="12"/>
        <v>0</v>
      </c>
      <c r="K224" s="127">
        <f t="shared" si="11"/>
        <v>0</v>
      </c>
    </row>
    <row r="225" spans="2:11" ht="20.149999999999999" customHeight="1">
      <c r="B225" s="106"/>
      <c r="C225" s="124">
        <f t="shared" si="10"/>
        <v>192</v>
      </c>
      <c r="D225" s="131"/>
      <c r="E225" s="126"/>
      <c r="F225" s="126"/>
      <c r="G225" s="126"/>
      <c r="H225" s="126"/>
      <c r="I225" s="126"/>
      <c r="J225" s="127">
        <f t="shared" si="12"/>
        <v>0</v>
      </c>
      <c r="K225" s="127">
        <f t="shared" si="11"/>
        <v>0</v>
      </c>
    </row>
    <row r="226" spans="2:11" ht="20.149999999999999" customHeight="1">
      <c r="B226" s="106"/>
      <c r="C226" s="124">
        <f t="shared" ref="C226:C289" si="13">C225+1</f>
        <v>193</v>
      </c>
      <c r="D226" s="131"/>
      <c r="E226" s="126"/>
      <c r="F226" s="126"/>
      <c r="G226" s="126"/>
      <c r="H226" s="126"/>
      <c r="I226" s="126"/>
      <c r="J226" s="127">
        <f t="shared" si="12"/>
        <v>0</v>
      </c>
      <c r="K226" s="127">
        <f t="shared" si="11"/>
        <v>0</v>
      </c>
    </row>
    <row r="227" spans="2:11" ht="20.149999999999999" customHeight="1">
      <c r="B227" s="106"/>
      <c r="C227" s="124">
        <f t="shared" si="13"/>
        <v>194</v>
      </c>
      <c r="D227" s="131"/>
      <c r="E227" s="126"/>
      <c r="F227" s="126"/>
      <c r="G227" s="126"/>
      <c r="H227" s="126"/>
      <c r="I227" s="126"/>
      <c r="J227" s="127">
        <f t="shared" si="12"/>
        <v>0</v>
      </c>
      <c r="K227" s="127">
        <f t="shared" ref="K227:K290" si="14">J227-I227</f>
        <v>0</v>
      </c>
    </row>
    <row r="228" spans="2:11" ht="20.149999999999999" customHeight="1">
      <c r="B228" s="106"/>
      <c r="C228" s="124">
        <f t="shared" si="13"/>
        <v>195</v>
      </c>
      <c r="D228" s="131"/>
      <c r="E228" s="126"/>
      <c r="F228" s="126"/>
      <c r="G228" s="126"/>
      <c r="H228" s="126"/>
      <c r="I228" s="126"/>
      <c r="J228" s="127">
        <f t="shared" ref="J228:J291" si="15">SUM(E228:H228)</f>
        <v>0</v>
      </c>
      <c r="K228" s="127">
        <f t="shared" si="14"/>
        <v>0</v>
      </c>
    </row>
    <row r="229" spans="2:11" ht="20.149999999999999" customHeight="1">
      <c r="B229" s="106"/>
      <c r="C229" s="124">
        <f t="shared" si="13"/>
        <v>196</v>
      </c>
      <c r="D229" s="131"/>
      <c r="E229" s="126"/>
      <c r="F229" s="126"/>
      <c r="G229" s="126"/>
      <c r="H229" s="126"/>
      <c r="I229" s="126"/>
      <c r="J229" s="127">
        <f t="shared" si="15"/>
        <v>0</v>
      </c>
      <c r="K229" s="127">
        <f t="shared" si="14"/>
        <v>0</v>
      </c>
    </row>
    <row r="230" spans="2:11" ht="20.149999999999999" customHeight="1">
      <c r="B230" s="106"/>
      <c r="C230" s="124">
        <f t="shared" si="13"/>
        <v>197</v>
      </c>
      <c r="D230" s="131"/>
      <c r="E230" s="126"/>
      <c r="F230" s="126"/>
      <c r="G230" s="126"/>
      <c r="H230" s="126"/>
      <c r="I230" s="126"/>
      <c r="J230" s="127">
        <f t="shared" si="15"/>
        <v>0</v>
      </c>
      <c r="K230" s="127">
        <f t="shared" si="14"/>
        <v>0</v>
      </c>
    </row>
    <row r="231" spans="2:11" ht="20.149999999999999" customHeight="1">
      <c r="B231" s="106"/>
      <c r="C231" s="124">
        <f t="shared" si="13"/>
        <v>198</v>
      </c>
      <c r="D231" s="131"/>
      <c r="E231" s="126"/>
      <c r="F231" s="126"/>
      <c r="G231" s="126"/>
      <c r="H231" s="126"/>
      <c r="I231" s="126"/>
      <c r="J231" s="127">
        <f t="shared" si="15"/>
        <v>0</v>
      </c>
      <c r="K231" s="127">
        <f t="shared" si="14"/>
        <v>0</v>
      </c>
    </row>
    <row r="232" spans="2:11" ht="20.149999999999999" customHeight="1">
      <c r="B232" s="106"/>
      <c r="C232" s="124">
        <f t="shared" si="13"/>
        <v>199</v>
      </c>
      <c r="D232" s="131"/>
      <c r="E232" s="126"/>
      <c r="F232" s="126"/>
      <c r="G232" s="126"/>
      <c r="H232" s="126"/>
      <c r="I232" s="126"/>
      <c r="J232" s="127">
        <f t="shared" si="15"/>
        <v>0</v>
      </c>
      <c r="K232" s="127">
        <f t="shared" si="14"/>
        <v>0</v>
      </c>
    </row>
    <row r="233" spans="2:11" ht="20.149999999999999" customHeight="1">
      <c r="B233" s="106"/>
      <c r="C233" s="124">
        <f t="shared" si="13"/>
        <v>200</v>
      </c>
      <c r="D233" s="131"/>
      <c r="E233" s="126"/>
      <c r="F233" s="126"/>
      <c r="G233" s="126"/>
      <c r="H233" s="126"/>
      <c r="I233" s="126"/>
      <c r="J233" s="127">
        <f t="shared" si="15"/>
        <v>0</v>
      </c>
      <c r="K233" s="127">
        <f t="shared" si="14"/>
        <v>0</v>
      </c>
    </row>
    <row r="234" spans="2:11" ht="20.149999999999999" customHeight="1">
      <c r="B234" s="106"/>
      <c r="C234" s="124">
        <f t="shared" si="13"/>
        <v>201</v>
      </c>
      <c r="D234" s="131"/>
      <c r="E234" s="126"/>
      <c r="F234" s="126"/>
      <c r="G234" s="126"/>
      <c r="H234" s="126"/>
      <c r="I234" s="126"/>
      <c r="J234" s="127">
        <f t="shared" si="15"/>
        <v>0</v>
      </c>
      <c r="K234" s="127">
        <f t="shared" si="14"/>
        <v>0</v>
      </c>
    </row>
    <row r="235" spans="2:11" ht="20.149999999999999" customHeight="1">
      <c r="B235" s="106"/>
      <c r="C235" s="124">
        <f t="shared" si="13"/>
        <v>202</v>
      </c>
      <c r="D235" s="131"/>
      <c r="E235" s="126"/>
      <c r="F235" s="126"/>
      <c r="G235" s="126"/>
      <c r="H235" s="126"/>
      <c r="I235" s="126"/>
      <c r="J235" s="127">
        <f t="shared" si="15"/>
        <v>0</v>
      </c>
      <c r="K235" s="127">
        <f t="shared" si="14"/>
        <v>0</v>
      </c>
    </row>
    <row r="236" spans="2:11" ht="20.149999999999999" customHeight="1">
      <c r="B236" s="106"/>
      <c r="C236" s="124">
        <f t="shared" si="13"/>
        <v>203</v>
      </c>
      <c r="D236" s="131"/>
      <c r="E236" s="126"/>
      <c r="F236" s="126"/>
      <c r="G236" s="126"/>
      <c r="H236" s="126"/>
      <c r="I236" s="126"/>
      <c r="J236" s="127">
        <f t="shared" si="15"/>
        <v>0</v>
      </c>
      <c r="K236" s="127">
        <f t="shared" si="14"/>
        <v>0</v>
      </c>
    </row>
    <row r="237" spans="2:11" ht="20.149999999999999" customHeight="1">
      <c r="B237" s="106"/>
      <c r="C237" s="124">
        <f t="shared" si="13"/>
        <v>204</v>
      </c>
      <c r="D237" s="131"/>
      <c r="E237" s="126"/>
      <c r="F237" s="126"/>
      <c r="G237" s="126"/>
      <c r="H237" s="126"/>
      <c r="I237" s="126"/>
      <c r="J237" s="127">
        <f t="shared" si="15"/>
        <v>0</v>
      </c>
      <c r="K237" s="127">
        <f t="shared" si="14"/>
        <v>0</v>
      </c>
    </row>
    <row r="238" spans="2:11" ht="20.149999999999999" customHeight="1">
      <c r="B238" s="106"/>
      <c r="C238" s="124">
        <f t="shared" si="13"/>
        <v>205</v>
      </c>
      <c r="D238" s="131"/>
      <c r="E238" s="126"/>
      <c r="F238" s="126"/>
      <c r="G238" s="126"/>
      <c r="H238" s="126"/>
      <c r="I238" s="126"/>
      <c r="J238" s="127">
        <f t="shared" si="15"/>
        <v>0</v>
      </c>
      <c r="K238" s="127">
        <f t="shared" si="14"/>
        <v>0</v>
      </c>
    </row>
    <row r="239" spans="2:11" ht="20.149999999999999" customHeight="1">
      <c r="B239" s="106"/>
      <c r="C239" s="124">
        <f t="shared" si="13"/>
        <v>206</v>
      </c>
      <c r="D239" s="131"/>
      <c r="E239" s="126"/>
      <c r="F239" s="126"/>
      <c r="G239" s="126"/>
      <c r="H239" s="126"/>
      <c r="I239" s="126"/>
      <c r="J239" s="127">
        <f t="shared" si="15"/>
        <v>0</v>
      </c>
      <c r="K239" s="127">
        <f t="shared" si="14"/>
        <v>0</v>
      </c>
    </row>
    <row r="240" spans="2:11" ht="20.149999999999999" customHeight="1">
      <c r="B240" s="106"/>
      <c r="C240" s="124">
        <f t="shared" si="13"/>
        <v>207</v>
      </c>
      <c r="D240" s="131"/>
      <c r="E240" s="126"/>
      <c r="F240" s="126"/>
      <c r="G240" s="126"/>
      <c r="H240" s="126"/>
      <c r="I240" s="126"/>
      <c r="J240" s="127">
        <f t="shared" si="15"/>
        <v>0</v>
      </c>
      <c r="K240" s="127">
        <f t="shared" si="14"/>
        <v>0</v>
      </c>
    </row>
    <row r="241" spans="2:11" ht="20.149999999999999" customHeight="1">
      <c r="B241" s="106"/>
      <c r="C241" s="124">
        <f t="shared" si="13"/>
        <v>208</v>
      </c>
      <c r="D241" s="131"/>
      <c r="E241" s="126"/>
      <c r="F241" s="126"/>
      <c r="G241" s="126"/>
      <c r="H241" s="126"/>
      <c r="I241" s="126"/>
      <c r="J241" s="127">
        <f t="shared" si="15"/>
        <v>0</v>
      </c>
      <c r="K241" s="127">
        <f t="shared" si="14"/>
        <v>0</v>
      </c>
    </row>
    <row r="242" spans="2:11" ht="20.149999999999999" customHeight="1">
      <c r="B242" s="106"/>
      <c r="C242" s="124">
        <f t="shared" si="13"/>
        <v>209</v>
      </c>
      <c r="D242" s="131"/>
      <c r="E242" s="126"/>
      <c r="F242" s="126"/>
      <c r="G242" s="126"/>
      <c r="H242" s="126"/>
      <c r="I242" s="126"/>
      <c r="J242" s="127">
        <f t="shared" si="15"/>
        <v>0</v>
      </c>
      <c r="K242" s="127">
        <f t="shared" si="14"/>
        <v>0</v>
      </c>
    </row>
    <row r="243" spans="2:11" ht="20.149999999999999" customHeight="1">
      <c r="B243" s="106"/>
      <c r="C243" s="124">
        <f t="shared" si="13"/>
        <v>210</v>
      </c>
      <c r="D243" s="131"/>
      <c r="E243" s="126"/>
      <c r="F243" s="126"/>
      <c r="G243" s="126"/>
      <c r="H243" s="126"/>
      <c r="I243" s="126"/>
      <c r="J243" s="127">
        <f t="shared" si="15"/>
        <v>0</v>
      </c>
      <c r="K243" s="127">
        <f t="shared" si="14"/>
        <v>0</v>
      </c>
    </row>
    <row r="244" spans="2:11" ht="20.149999999999999" customHeight="1">
      <c r="B244" s="106"/>
      <c r="C244" s="124">
        <f t="shared" si="13"/>
        <v>211</v>
      </c>
      <c r="D244" s="131"/>
      <c r="E244" s="126"/>
      <c r="F244" s="126"/>
      <c r="G244" s="126"/>
      <c r="H244" s="126"/>
      <c r="I244" s="126"/>
      <c r="J244" s="127">
        <f t="shared" si="15"/>
        <v>0</v>
      </c>
      <c r="K244" s="127">
        <f t="shared" si="14"/>
        <v>0</v>
      </c>
    </row>
    <row r="245" spans="2:11" ht="20.149999999999999" customHeight="1">
      <c r="B245" s="106"/>
      <c r="C245" s="124">
        <f t="shared" si="13"/>
        <v>212</v>
      </c>
      <c r="D245" s="131"/>
      <c r="E245" s="126"/>
      <c r="F245" s="126"/>
      <c r="G245" s="126"/>
      <c r="H245" s="126"/>
      <c r="I245" s="126"/>
      <c r="J245" s="127">
        <f t="shared" si="15"/>
        <v>0</v>
      </c>
      <c r="K245" s="127">
        <f t="shared" si="14"/>
        <v>0</v>
      </c>
    </row>
    <row r="246" spans="2:11" ht="20.149999999999999" customHeight="1">
      <c r="B246" s="106"/>
      <c r="C246" s="124">
        <f t="shared" si="13"/>
        <v>213</v>
      </c>
      <c r="D246" s="131"/>
      <c r="E246" s="126"/>
      <c r="F246" s="126"/>
      <c r="G246" s="126"/>
      <c r="H246" s="126"/>
      <c r="I246" s="126"/>
      <c r="J246" s="127">
        <f t="shared" si="15"/>
        <v>0</v>
      </c>
      <c r="K246" s="127">
        <f t="shared" si="14"/>
        <v>0</v>
      </c>
    </row>
    <row r="247" spans="2:11" ht="20.149999999999999" customHeight="1">
      <c r="B247" s="106"/>
      <c r="C247" s="124">
        <f t="shared" si="13"/>
        <v>214</v>
      </c>
      <c r="D247" s="131"/>
      <c r="E247" s="126"/>
      <c r="F247" s="126"/>
      <c r="G247" s="126"/>
      <c r="H247" s="126"/>
      <c r="I247" s="126"/>
      <c r="J247" s="127">
        <f t="shared" si="15"/>
        <v>0</v>
      </c>
      <c r="K247" s="127">
        <f t="shared" si="14"/>
        <v>0</v>
      </c>
    </row>
    <row r="248" spans="2:11" ht="20.149999999999999" customHeight="1">
      <c r="B248" s="106"/>
      <c r="C248" s="124">
        <f t="shared" si="13"/>
        <v>215</v>
      </c>
      <c r="D248" s="131"/>
      <c r="E248" s="126"/>
      <c r="F248" s="126"/>
      <c r="G248" s="126"/>
      <c r="H248" s="126"/>
      <c r="I248" s="126"/>
      <c r="J248" s="127">
        <f t="shared" si="15"/>
        <v>0</v>
      </c>
      <c r="K248" s="127">
        <f t="shared" si="14"/>
        <v>0</v>
      </c>
    </row>
    <row r="249" spans="2:11" ht="20.149999999999999" customHeight="1">
      <c r="B249" s="106"/>
      <c r="C249" s="124">
        <f t="shared" si="13"/>
        <v>216</v>
      </c>
      <c r="D249" s="131"/>
      <c r="E249" s="126"/>
      <c r="F249" s="126"/>
      <c r="G249" s="126"/>
      <c r="H249" s="126"/>
      <c r="I249" s="126"/>
      <c r="J249" s="127">
        <f t="shared" si="15"/>
        <v>0</v>
      </c>
      <c r="K249" s="127">
        <f t="shared" si="14"/>
        <v>0</v>
      </c>
    </row>
    <row r="250" spans="2:11" ht="20.149999999999999" customHeight="1">
      <c r="B250" s="106"/>
      <c r="C250" s="124">
        <f t="shared" si="13"/>
        <v>217</v>
      </c>
      <c r="D250" s="131"/>
      <c r="E250" s="126"/>
      <c r="F250" s="126"/>
      <c r="G250" s="126"/>
      <c r="H250" s="126"/>
      <c r="I250" s="126"/>
      <c r="J250" s="127">
        <f t="shared" si="15"/>
        <v>0</v>
      </c>
      <c r="K250" s="127">
        <f t="shared" si="14"/>
        <v>0</v>
      </c>
    </row>
    <row r="251" spans="2:11" ht="20.149999999999999" customHeight="1">
      <c r="B251" s="106"/>
      <c r="C251" s="124">
        <f t="shared" si="13"/>
        <v>218</v>
      </c>
      <c r="D251" s="131"/>
      <c r="E251" s="126"/>
      <c r="F251" s="126"/>
      <c r="G251" s="126"/>
      <c r="H251" s="126"/>
      <c r="I251" s="126"/>
      <c r="J251" s="127">
        <f t="shared" si="15"/>
        <v>0</v>
      </c>
      <c r="K251" s="127">
        <f t="shared" si="14"/>
        <v>0</v>
      </c>
    </row>
    <row r="252" spans="2:11" ht="20.149999999999999" customHeight="1">
      <c r="B252" s="106"/>
      <c r="C252" s="124">
        <f t="shared" si="13"/>
        <v>219</v>
      </c>
      <c r="D252" s="131"/>
      <c r="E252" s="126"/>
      <c r="F252" s="126"/>
      <c r="G252" s="126"/>
      <c r="H252" s="126"/>
      <c r="I252" s="126"/>
      <c r="J252" s="127">
        <f t="shared" si="15"/>
        <v>0</v>
      </c>
      <c r="K252" s="127">
        <f t="shared" si="14"/>
        <v>0</v>
      </c>
    </row>
    <row r="253" spans="2:11" ht="20.149999999999999" customHeight="1">
      <c r="B253" s="106"/>
      <c r="C253" s="124">
        <f t="shared" si="13"/>
        <v>220</v>
      </c>
      <c r="D253" s="131"/>
      <c r="E253" s="126"/>
      <c r="F253" s="126"/>
      <c r="G253" s="126"/>
      <c r="H253" s="126"/>
      <c r="I253" s="126"/>
      <c r="J253" s="127">
        <f t="shared" si="15"/>
        <v>0</v>
      </c>
      <c r="K253" s="127">
        <f t="shared" si="14"/>
        <v>0</v>
      </c>
    </row>
    <row r="254" spans="2:11" ht="20.149999999999999" customHeight="1">
      <c r="B254" s="106"/>
      <c r="C254" s="124">
        <f t="shared" si="13"/>
        <v>221</v>
      </c>
      <c r="D254" s="131"/>
      <c r="E254" s="126"/>
      <c r="F254" s="126"/>
      <c r="G254" s="126"/>
      <c r="H254" s="126"/>
      <c r="I254" s="126"/>
      <c r="J254" s="127">
        <f t="shared" si="15"/>
        <v>0</v>
      </c>
      <c r="K254" s="127">
        <f t="shared" si="14"/>
        <v>0</v>
      </c>
    </row>
    <row r="255" spans="2:11" ht="20.149999999999999" customHeight="1">
      <c r="B255" s="106"/>
      <c r="C255" s="124">
        <f t="shared" si="13"/>
        <v>222</v>
      </c>
      <c r="D255" s="131"/>
      <c r="E255" s="126"/>
      <c r="F255" s="126"/>
      <c r="G255" s="126"/>
      <c r="H255" s="126"/>
      <c r="I255" s="126"/>
      <c r="J255" s="127">
        <f t="shared" si="15"/>
        <v>0</v>
      </c>
      <c r="K255" s="127">
        <f t="shared" si="14"/>
        <v>0</v>
      </c>
    </row>
    <row r="256" spans="2:11" ht="20.149999999999999" customHeight="1">
      <c r="B256" s="106"/>
      <c r="C256" s="124">
        <f t="shared" si="13"/>
        <v>223</v>
      </c>
      <c r="D256" s="131"/>
      <c r="E256" s="126"/>
      <c r="F256" s="126"/>
      <c r="G256" s="126"/>
      <c r="H256" s="126"/>
      <c r="I256" s="126"/>
      <c r="J256" s="127">
        <f t="shared" si="15"/>
        <v>0</v>
      </c>
      <c r="K256" s="127">
        <f t="shared" si="14"/>
        <v>0</v>
      </c>
    </row>
    <row r="257" spans="2:11" ht="20.149999999999999" customHeight="1">
      <c r="B257" s="106"/>
      <c r="C257" s="124">
        <f t="shared" si="13"/>
        <v>224</v>
      </c>
      <c r="D257" s="131"/>
      <c r="E257" s="126"/>
      <c r="F257" s="126"/>
      <c r="G257" s="126"/>
      <c r="H257" s="126"/>
      <c r="I257" s="126"/>
      <c r="J257" s="127">
        <f t="shared" si="15"/>
        <v>0</v>
      </c>
      <c r="K257" s="127">
        <f t="shared" si="14"/>
        <v>0</v>
      </c>
    </row>
    <row r="258" spans="2:11" ht="20.149999999999999" customHeight="1">
      <c r="B258" s="106"/>
      <c r="C258" s="124">
        <f t="shared" si="13"/>
        <v>225</v>
      </c>
      <c r="D258" s="131"/>
      <c r="E258" s="126"/>
      <c r="F258" s="126"/>
      <c r="G258" s="126"/>
      <c r="H258" s="126"/>
      <c r="I258" s="126"/>
      <c r="J258" s="127">
        <f t="shared" si="15"/>
        <v>0</v>
      </c>
      <c r="K258" s="127">
        <f t="shared" si="14"/>
        <v>0</v>
      </c>
    </row>
    <row r="259" spans="2:11" ht="20.149999999999999" customHeight="1">
      <c r="B259" s="106"/>
      <c r="C259" s="124">
        <f t="shared" si="13"/>
        <v>226</v>
      </c>
      <c r="D259" s="131"/>
      <c r="E259" s="126"/>
      <c r="F259" s="126"/>
      <c r="G259" s="126"/>
      <c r="H259" s="126"/>
      <c r="I259" s="126"/>
      <c r="J259" s="127">
        <f t="shared" si="15"/>
        <v>0</v>
      </c>
      <c r="K259" s="127">
        <f t="shared" si="14"/>
        <v>0</v>
      </c>
    </row>
    <row r="260" spans="2:11" ht="20.149999999999999" customHeight="1">
      <c r="B260" s="106"/>
      <c r="C260" s="124">
        <f t="shared" si="13"/>
        <v>227</v>
      </c>
      <c r="D260" s="131"/>
      <c r="E260" s="126"/>
      <c r="F260" s="126"/>
      <c r="G260" s="126"/>
      <c r="H260" s="126"/>
      <c r="I260" s="126"/>
      <c r="J260" s="127">
        <f t="shared" si="15"/>
        <v>0</v>
      </c>
      <c r="K260" s="127">
        <f t="shared" si="14"/>
        <v>0</v>
      </c>
    </row>
    <row r="261" spans="2:11" ht="20.149999999999999" customHeight="1">
      <c r="B261" s="106"/>
      <c r="C261" s="124">
        <f t="shared" si="13"/>
        <v>228</v>
      </c>
      <c r="D261" s="131"/>
      <c r="E261" s="126"/>
      <c r="F261" s="126"/>
      <c r="G261" s="126"/>
      <c r="H261" s="126"/>
      <c r="I261" s="126"/>
      <c r="J261" s="127">
        <f t="shared" si="15"/>
        <v>0</v>
      </c>
      <c r="K261" s="127">
        <f t="shared" si="14"/>
        <v>0</v>
      </c>
    </row>
    <row r="262" spans="2:11" ht="20.149999999999999" customHeight="1">
      <c r="B262" s="106"/>
      <c r="C262" s="124">
        <f t="shared" si="13"/>
        <v>229</v>
      </c>
      <c r="D262" s="131"/>
      <c r="E262" s="126"/>
      <c r="F262" s="126"/>
      <c r="G262" s="126"/>
      <c r="H262" s="126"/>
      <c r="I262" s="126"/>
      <c r="J262" s="127">
        <f t="shared" si="15"/>
        <v>0</v>
      </c>
      <c r="K262" s="127">
        <f t="shared" si="14"/>
        <v>0</v>
      </c>
    </row>
    <row r="263" spans="2:11" ht="20.149999999999999" customHeight="1">
      <c r="B263" s="106"/>
      <c r="C263" s="124">
        <f t="shared" si="13"/>
        <v>230</v>
      </c>
      <c r="D263" s="131"/>
      <c r="E263" s="126"/>
      <c r="F263" s="126"/>
      <c r="G263" s="126"/>
      <c r="H263" s="126"/>
      <c r="I263" s="126"/>
      <c r="J263" s="127">
        <f t="shared" si="15"/>
        <v>0</v>
      </c>
      <c r="K263" s="127">
        <f t="shared" si="14"/>
        <v>0</v>
      </c>
    </row>
    <row r="264" spans="2:11" ht="20.149999999999999" customHeight="1">
      <c r="B264" s="106"/>
      <c r="C264" s="124">
        <f t="shared" si="13"/>
        <v>231</v>
      </c>
      <c r="D264" s="131"/>
      <c r="E264" s="126"/>
      <c r="F264" s="126"/>
      <c r="G264" s="126"/>
      <c r="H264" s="126"/>
      <c r="I264" s="126"/>
      <c r="J264" s="127">
        <f t="shared" si="15"/>
        <v>0</v>
      </c>
      <c r="K264" s="127">
        <f t="shared" si="14"/>
        <v>0</v>
      </c>
    </row>
    <row r="265" spans="2:11" ht="20.149999999999999" customHeight="1">
      <c r="B265" s="106"/>
      <c r="C265" s="124">
        <f t="shared" si="13"/>
        <v>232</v>
      </c>
      <c r="D265" s="131"/>
      <c r="E265" s="126"/>
      <c r="F265" s="126"/>
      <c r="G265" s="126"/>
      <c r="H265" s="126"/>
      <c r="I265" s="126"/>
      <c r="J265" s="127">
        <f t="shared" si="15"/>
        <v>0</v>
      </c>
      <c r="K265" s="127">
        <f t="shared" si="14"/>
        <v>0</v>
      </c>
    </row>
    <row r="266" spans="2:11" ht="20.149999999999999" customHeight="1">
      <c r="B266" s="106"/>
      <c r="C266" s="124">
        <f t="shared" si="13"/>
        <v>233</v>
      </c>
      <c r="D266" s="131"/>
      <c r="E266" s="126"/>
      <c r="F266" s="126"/>
      <c r="G266" s="126"/>
      <c r="H266" s="126"/>
      <c r="I266" s="126"/>
      <c r="J266" s="127">
        <f t="shared" si="15"/>
        <v>0</v>
      </c>
      <c r="K266" s="127">
        <f t="shared" si="14"/>
        <v>0</v>
      </c>
    </row>
    <row r="267" spans="2:11" ht="20.149999999999999" customHeight="1">
      <c r="B267" s="106"/>
      <c r="C267" s="124">
        <f t="shared" si="13"/>
        <v>234</v>
      </c>
      <c r="D267" s="131"/>
      <c r="E267" s="126"/>
      <c r="F267" s="126"/>
      <c r="G267" s="126"/>
      <c r="H267" s="126"/>
      <c r="I267" s="126"/>
      <c r="J267" s="127">
        <f t="shared" si="15"/>
        <v>0</v>
      </c>
      <c r="K267" s="127">
        <f t="shared" si="14"/>
        <v>0</v>
      </c>
    </row>
    <row r="268" spans="2:11" ht="20.149999999999999" customHeight="1">
      <c r="B268" s="106"/>
      <c r="C268" s="124">
        <f t="shared" si="13"/>
        <v>235</v>
      </c>
      <c r="D268" s="131"/>
      <c r="E268" s="126"/>
      <c r="F268" s="126"/>
      <c r="G268" s="126"/>
      <c r="H268" s="126"/>
      <c r="I268" s="126"/>
      <c r="J268" s="127">
        <f t="shared" si="15"/>
        <v>0</v>
      </c>
      <c r="K268" s="127">
        <f t="shared" si="14"/>
        <v>0</v>
      </c>
    </row>
    <row r="269" spans="2:11" ht="20.149999999999999" customHeight="1">
      <c r="B269" s="106"/>
      <c r="C269" s="124">
        <f t="shared" si="13"/>
        <v>236</v>
      </c>
      <c r="D269" s="131"/>
      <c r="E269" s="126"/>
      <c r="F269" s="126"/>
      <c r="G269" s="126"/>
      <c r="H269" s="126"/>
      <c r="I269" s="126"/>
      <c r="J269" s="127">
        <f t="shared" si="15"/>
        <v>0</v>
      </c>
      <c r="K269" s="127">
        <f t="shared" si="14"/>
        <v>0</v>
      </c>
    </row>
    <row r="270" spans="2:11" ht="20.149999999999999" customHeight="1">
      <c r="B270" s="106"/>
      <c r="C270" s="124">
        <f t="shared" si="13"/>
        <v>237</v>
      </c>
      <c r="D270" s="131"/>
      <c r="E270" s="126"/>
      <c r="F270" s="126"/>
      <c r="G270" s="126"/>
      <c r="H270" s="126"/>
      <c r="I270" s="126"/>
      <c r="J270" s="127">
        <f t="shared" si="15"/>
        <v>0</v>
      </c>
      <c r="K270" s="127">
        <f t="shared" si="14"/>
        <v>0</v>
      </c>
    </row>
    <row r="271" spans="2:11" ht="20.149999999999999" customHeight="1">
      <c r="B271" s="106"/>
      <c r="C271" s="124">
        <f t="shared" si="13"/>
        <v>238</v>
      </c>
      <c r="D271" s="131"/>
      <c r="E271" s="126"/>
      <c r="F271" s="126"/>
      <c r="G271" s="126"/>
      <c r="H271" s="126"/>
      <c r="I271" s="126"/>
      <c r="J271" s="127">
        <f t="shared" si="15"/>
        <v>0</v>
      </c>
      <c r="K271" s="127">
        <f t="shared" si="14"/>
        <v>0</v>
      </c>
    </row>
    <row r="272" spans="2:11" ht="20.149999999999999" customHeight="1">
      <c r="B272" s="106"/>
      <c r="C272" s="124">
        <f t="shared" si="13"/>
        <v>239</v>
      </c>
      <c r="D272" s="131"/>
      <c r="E272" s="126"/>
      <c r="F272" s="126"/>
      <c r="G272" s="126"/>
      <c r="H272" s="126"/>
      <c r="I272" s="126"/>
      <c r="J272" s="127">
        <f t="shared" si="15"/>
        <v>0</v>
      </c>
      <c r="K272" s="127">
        <f t="shared" si="14"/>
        <v>0</v>
      </c>
    </row>
    <row r="273" spans="2:11" ht="20.149999999999999" customHeight="1">
      <c r="B273" s="106"/>
      <c r="C273" s="124">
        <f t="shared" si="13"/>
        <v>240</v>
      </c>
      <c r="D273" s="131"/>
      <c r="E273" s="126"/>
      <c r="F273" s="126"/>
      <c r="G273" s="126"/>
      <c r="H273" s="126"/>
      <c r="I273" s="126"/>
      <c r="J273" s="127">
        <f t="shared" si="15"/>
        <v>0</v>
      </c>
      <c r="K273" s="127">
        <f t="shared" si="14"/>
        <v>0</v>
      </c>
    </row>
    <row r="274" spans="2:11" ht="20.149999999999999" customHeight="1">
      <c r="B274" s="106"/>
      <c r="C274" s="124">
        <f t="shared" si="13"/>
        <v>241</v>
      </c>
      <c r="D274" s="131"/>
      <c r="E274" s="126"/>
      <c r="F274" s="126"/>
      <c r="G274" s="126"/>
      <c r="H274" s="126"/>
      <c r="I274" s="126"/>
      <c r="J274" s="127">
        <f t="shared" si="15"/>
        <v>0</v>
      </c>
      <c r="K274" s="127">
        <f t="shared" si="14"/>
        <v>0</v>
      </c>
    </row>
    <row r="275" spans="2:11" ht="20.149999999999999" customHeight="1">
      <c r="B275" s="106"/>
      <c r="C275" s="124">
        <f t="shared" si="13"/>
        <v>242</v>
      </c>
      <c r="D275" s="131"/>
      <c r="E275" s="126"/>
      <c r="F275" s="126"/>
      <c r="G275" s="126"/>
      <c r="H275" s="126"/>
      <c r="I275" s="126"/>
      <c r="J275" s="127">
        <f t="shared" si="15"/>
        <v>0</v>
      </c>
      <c r="K275" s="127">
        <f t="shared" si="14"/>
        <v>0</v>
      </c>
    </row>
    <row r="276" spans="2:11" ht="20.149999999999999" customHeight="1">
      <c r="B276" s="106"/>
      <c r="C276" s="124">
        <f t="shared" si="13"/>
        <v>243</v>
      </c>
      <c r="D276" s="131"/>
      <c r="E276" s="126"/>
      <c r="F276" s="126"/>
      <c r="G276" s="126"/>
      <c r="H276" s="126"/>
      <c r="I276" s="126"/>
      <c r="J276" s="127">
        <f t="shared" si="15"/>
        <v>0</v>
      </c>
      <c r="K276" s="127">
        <f t="shared" si="14"/>
        <v>0</v>
      </c>
    </row>
    <row r="277" spans="2:11" ht="20.149999999999999" customHeight="1">
      <c r="B277" s="106"/>
      <c r="C277" s="124">
        <f t="shared" si="13"/>
        <v>244</v>
      </c>
      <c r="D277" s="131"/>
      <c r="E277" s="126"/>
      <c r="F277" s="126"/>
      <c r="G277" s="126"/>
      <c r="H277" s="126"/>
      <c r="I277" s="126"/>
      <c r="J277" s="127">
        <f t="shared" si="15"/>
        <v>0</v>
      </c>
      <c r="K277" s="127">
        <f t="shared" si="14"/>
        <v>0</v>
      </c>
    </row>
    <row r="278" spans="2:11" ht="20.149999999999999" customHeight="1">
      <c r="B278" s="106"/>
      <c r="C278" s="124">
        <f t="shared" si="13"/>
        <v>245</v>
      </c>
      <c r="D278" s="131"/>
      <c r="E278" s="126"/>
      <c r="F278" s="126"/>
      <c r="G278" s="126"/>
      <c r="H278" s="126"/>
      <c r="I278" s="126"/>
      <c r="J278" s="127">
        <f t="shared" si="15"/>
        <v>0</v>
      </c>
      <c r="K278" s="127">
        <f t="shared" si="14"/>
        <v>0</v>
      </c>
    </row>
    <row r="279" spans="2:11" ht="20.149999999999999" customHeight="1">
      <c r="B279" s="106"/>
      <c r="C279" s="124">
        <f t="shared" si="13"/>
        <v>246</v>
      </c>
      <c r="D279" s="131"/>
      <c r="E279" s="126"/>
      <c r="F279" s="126"/>
      <c r="G279" s="126"/>
      <c r="H279" s="126"/>
      <c r="I279" s="126"/>
      <c r="J279" s="127">
        <f t="shared" si="15"/>
        <v>0</v>
      </c>
      <c r="K279" s="127">
        <f t="shared" si="14"/>
        <v>0</v>
      </c>
    </row>
    <row r="280" spans="2:11" ht="20.149999999999999" customHeight="1">
      <c r="B280" s="106"/>
      <c r="C280" s="124">
        <f t="shared" si="13"/>
        <v>247</v>
      </c>
      <c r="D280" s="131"/>
      <c r="E280" s="126"/>
      <c r="F280" s="126"/>
      <c r="G280" s="126"/>
      <c r="H280" s="126"/>
      <c r="I280" s="126"/>
      <c r="J280" s="127">
        <f t="shared" si="15"/>
        <v>0</v>
      </c>
      <c r="K280" s="127">
        <f t="shared" si="14"/>
        <v>0</v>
      </c>
    </row>
    <row r="281" spans="2:11" ht="20.149999999999999" customHeight="1">
      <c r="B281" s="106"/>
      <c r="C281" s="124">
        <f t="shared" si="13"/>
        <v>248</v>
      </c>
      <c r="D281" s="131"/>
      <c r="E281" s="126"/>
      <c r="F281" s="126"/>
      <c r="G281" s="126"/>
      <c r="H281" s="126"/>
      <c r="I281" s="126"/>
      <c r="J281" s="127">
        <f t="shared" si="15"/>
        <v>0</v>
      </c>
      <c r="K281" s="127">
        <f t="shared" si="14"/>
        <v>0</v>
      </c>
    </row>
    <row r="282" spans="2:11" ht="20.149999999999999" customHeight="1">
      <c r="B282" s="106"/>
      <c r="C282" s="124">
        <f t="shared" si="13"/>
        <v>249</v>
      </c>
      <c r="D282" s="131"/>
      <c r="E282" s="126"/>
      <c r="F282" s="126"/>
      <c r="G282" s="126"/>
      <c r="H282" s="126"/>
      <c r="I282" s="126"/>
      <c r="J282" s="127">
        <f t="shared" si="15"/>
        <v>0</v>
      </c>
      <c r="K282" s="127">
        <f t="shared" si="14"/>
        <v>0</v>
      </c>
    </row>
    <row r="283" spans="2:11" ht="20.149999999999999" customHeight="1">
      <c r="B283" s="106"/>
      <c r="C283" s="124">
        <f t="shared" si="13"/>
        <v>250</v>
      </c>
      <c r="D283" s="131"/>
      <c r="E283" s="126"/>
      <c r="F283" s="126"/>
      <c r="G283" s="126"/>
      <c r="H283" s="126"/>
      <c r="I283" s="126"/>
      <c r="J283" s="127">
        <f t="shared" si="15"/>
        <v>0</v>
      </c>
      <c r="K283" s="127">
        <f t="shared" si="14"/>
        <v>0</v>
      </c>
    </row>
    <row r="284" spans="2:11" ht="20.149999999999999" customHeight="1">
      <c r="B284" s="106"/>
      <c r="C284" s="124">
        <f t="shared" si="13"/>
        <v>251</v>
      </c>
      <c r="D284" s="131"/>
      <c r="E284" s="126"/>
      <c r="F284" s="126"/>
      <c r="G284" s="126"/>
      <c r="H284" s="126"/>
      <c r="I284" s="126"/>
      <c r="J284" s="127">
        <f t="shared" si="15"/>
        <v>0</v>
      </c>
      <c r="K284" s="127">
        <f t="shared" si="14"/>
        <v>0</v>
      </c>
    </row>
    <row r="285" spans="2:11" ht="20.149999999999999" customHeight="1">
      <c r="B285" s="106"/>
      <c r="C285" s="124">
        <f t="shared" si="13"/>
        <v>252</v>
      </c>
      <c r="D285" s="131"/>
      <c r="E285" s="126"/>
      <c r="F285" s="126"/>
      <c r="G285" s="126"/>
      <c r="H285" s="126"/>
      <c r="I285" s="126"/>
      <c r="J285" s="127">
        <f t="shared" si="15"/>
        <v>0</v>
      </c>
      <c r="K285" s="127">
        <f t="shared" si="14"/>
        <v>0</v>
      </c>
    </row>
    <row r="286" spans="2:11" ht="20.149999999999999" customHeight="1">
      <c r="B286" s="106"/>
      <c r="C286" s="124">
        <f t="shared" si="13"/>
        <v>253</v>
      </c>
      <c r="D286" s="131"/>
      <c r="E286" s="126"/>
      <c r="F286" s="126"/>
      <c r="G286" s="126"/>
      <c r="H286" s="126"/>
      <c r="I286" s="126"/>
      <c r="J286" s="127">
        <f t="shared" si="15"/>
        <v>0</v>
      </c>
      <c r="K286" s="127">
        <f t="shared" si="14"/>
        <v>0</v>
      </c>
    </row>
    <row r="287" spans="2:11" ht="20.149999999999999" customHeight="1">
      <c r="B287" s="106"/>
      <c r="C287" s="124">
        <f t="shared" si="13"/>
        <v>254</v>
      </c>
      <c r="D287" s="131"/>
      <c r="E287" s="126"/>
      <c r="F287" s="126"/>
      <c r="G287" s="126"/>
      <c r="H287" s="126"/>
      <c r="I287" s="126"/>
      <c r="J287" s="127">
        <f t="shared" si="15"/>
        <v>0</v>
      </c>
      <c r="K287" s="127">
        <f t="shared" si="14"/>
        <v>0</v>
      </c>
    </row>
    <row r="288" spans="2:11" ht="20.149999999999999" customHeight="1">
      <c r="B288" s="106"/>
      <c r="C288" s="124">
        <f t="shared" si="13"/>
        <v>255</v>
      </c>
      <c r="D288" s="131"/>
      <c r="E288" s="126"/>
      <c r="F288" s="126"/>
      <c r="G288" s="126"/>
      <c r="H288" s="126"/>
      <c r="I288" s="126"/>
      <c r="J288" s="127">
        <f t="shared" si="15"/>
        <v>0</v>
      </c>
      <c r="K288" s="127">
        <f t="shared" si="14"/>
        <v>0</v>
      </c>
    </row>
    <row r="289" spans="2:11" ht="20.149999999999999" customHeight="1">
      <c r="B289" s="106"/>
      <c r="C289" s="124">
        <f t="shared" si="13"/>
        <v>256</v>
      </c>
      <c r="D289" s="131"/>
      <c r="E289" s="126"/>
      <c r="F289" s="126"/>
      <c r="G289" s="126"/>
      <c r="H289" s="126"/>
      <c r="I289" s="126"/>
      <c r="J289" s="127">
        <f t="shared" si="15"/>
        <v>0</v>
      </c>
      <c r="K289" s="127">
        <f t="shared" si="14"/>
        <v>0</v>
      </c>
    </row>
    <row r="290" spans="2:11" ht="20.149999999999999" customHeight="1">
      <c r="B290" s="106"/>
      <c r="C290" s="124">
        <f t="shared" ref="C290:C353" si="16">C289+1</f>
        <v>257</v>
      </c>
      <c r="D290" s="131"/>
      <c r="E290" s="126"/>
      <c r="F290" s="126"/>
      <c r="G290" s="126"/>
      <c r="H290" s="126"/>
      <c r="I290" s="126"/>
      <c r="J290" s="127">
        <f t="shared" si="15"/>
        <v>0</v>
      </c>
      <c r="K290" s="127">
        <f t="shared" si="14"/>
        <v>0</v>
      </c>
    </row>
    <row r="291" spans="2:11" ht="20.149999999999999" customHeight="1">
      <c r="B291" s="106"/>
      <c r="C291" s="124">
        <f t="shared" si="16"/>
        <v>258</v>
      </c>
      <c r="D291" s="131"/>
      <c r="E291" s="126"/>
      <c r="F291" s="126"/>
      <c r="G291" s="126"/>
      <c r="H291" s="126"/>
      <c r="I291" s="126"/>
      <c r="J291" s="127">
        <f t="shared" si="15"/>
        <v>0</v>
      </c>
      <c r="K291" s="127">
        <f t="shared" ref="K291:K354" si="17">J291-I291</f>
        <v>0</v>
      </c>
    </row>
    <row r="292" spans="2:11" ht="20.149999999999999" customHeight="1">
      <c r="B292" s="106"/>
      <c r="C292" s="124">
        <f t="shared" si="16"/>
        <v>259</v>
      </c>
      <c r="D292" s="131"/>
      <c r="E292" s="126"/>
      <c r="F292" s="126"/>
      <c r="G292" s="126"/>
      <c r="H292" s="126"/>
      <c r="I292" s="126"/>
      <c r="J292" s="127">
        <f t="shared" ref="J292:J355" si="18">SUM(E292:H292)</f>
        <v>0</v>
      </c>
      <c r="K292" s="127">
        <f t="shared" si="17"/>
        <v>0</v>
      </c>
    </row>
    <row r="293" spans="2:11" ht="20.149999999999999" customHeight="1">
      <c r="B293" s="106"/>
      <c r="C293" s="124">
        <f t="shared" si="16"/>
        <v>260</v>
      </c>
      <c r="D293" s="131"/>
      <c r="E293" s="126"/>
      <c r="F293" s="126"/>
      <c r="G293" s="126"/>
      <c r="H293" s="126"/>
      <c r="I293" s="126"/>
      <c r="J293" s="127">
        <f t="shared" si="18"/>
        <v>0</v>
      </c>
      <c r="K293" s="127">
        <f t="shared" si="17"/>
        <v>0</v>
      </c>
    </row>
    <row r="294" spans="2:11" ht="20.149999999999999" customHeight="1">
      <c r="B294" s="106"/>
      <c r="C294" s="124">
        <f t="shared" si="16"/>
        <v>261</v>
      </c>
      <c r="D294" s="131"/>
      <c r="E294" s="126"/>
      <c r="F294" s="126"/>
      <c r="G294" s="126"/>
      <c r="H294" s="126"/>
      <c r="I294" s="126"/>
      <c r="J294" s="127">
        <f t="shared" si="18"/>
        <v>0</v>
      </c>
      <c r="K294" s="127">
        <f t="shared" si="17"/>
        <v>0</v>
      </c>
    </row>
    <row r="295" spans="2:11" ht="20.149999999999999" customHeight="1">
      <c r="B295" s="106"/>
      <c r="C295" s="124">
        <f t="shared" si="16"/>
        <v>262</v>
      </c>
      <c r="D295" s="131"/>
      <c r="E295" s="126"/>
      <c r="F295" s="126"/>
      <c r="G295" s="126"/>
      <c r="H295" s="126"/>
      <c r="I295" s="126"/>
      <c r="J295" s="127">
        <f t="shared" si="18"/>
        <v>0</v>
      </c>
      <c r="K295" s="127">
        <f t="shared" si="17"/>
        <v>0</v>
      </c>
    </row>
    <row r="296" spans="2:11" ht="20.149999999999999" customHeight="1">
      <c r="B296" s="106"/>
      <c r="C296" s="124">
        <f t="shared" si="16"/>
        <v>263</v>
      </c>
      <c r="D296" s="131"/>
      <c r="E296" s="126"/>
      <c r="F296" s="126"/>
      <c r="G296" s="126"/>
      <c r="H296" s="126"/>
      <c r="I296" s="126"/>
      <c r="J296" s="127">
        <f t="shared" si="18"/>
        <v>0</v>
      </c>
      <c r="K296" s="127">
        <f t="shared" si="17"/>
        <v>0</v>
      </c>
    </row>
    <row r="297" spans="2:11" ht="20.149999999999999" customHeight="1">
      <c r="B297" s="106"/>
      <c r="C297" s="124">
        <f t="shared" si="16"/>
        <v>264</v>
      </c>
      <c r="D297" s="131"/>
      <c r="E297" s="126"/>
      <c r="F297" s="126"/>
      <c r="G297" s="126"/>
      <c r="H297" s="126"/>
      <c r="I297" s="126"/>
      <c r="J297" s="127">
        <f t="shared" si="18"/>
        <v>0</v>
      </c>
      <c r="K297" s="127">
        <f t="shared" si="17"/>
        <v>0</v>
      </c>
    </row>
    <row r="298" spans="2:11" ht="20.149999999999999" customHeight="1">
      <c r="B298" s="106"/>
      <c r="C298" s="124">
        <f t="shared" si="16"/>
        <v>265</v>
      </c>
      <c r="D298" s="131"/>
      <c r="E298" s="126"/>
      <c r="F298" s="126"/>
      <c r="G298" s="126"/>
      <c r="H298" s="126"/>
      <c r="I298" s="126"/>
      <c r="J298" s="127">
        <f t="shared" si="18"/>
        <v>0</v>
      </c>
      <c r="K298" s="127">
        <f t="shared" si="17"/>
        <v>0</v>
      </c>
    </row>
    <row r="299" spans="2:11" ht="20.149999999999999" customHeight="1">
      <c r="B299" s="106"/>
      <c r="C299" s="124">
        <f t="shared" si="16"/>
        <v>266</v>
      </c>
      <c r="D299" s="131"/>
      <c r="E299" s="126"/>
      <c r="F299" s="126"/>
      <c r="G299" s="126"/>
      <c r="H299" s="126"/>
      <c r="I299" s="126"/>
      <c r="J299" s="127">
        <f t="shared" si="18"/>
        <v>0</v>
      </c>
      <c r="K299" s="127">
        <f t="shared" si="17"/>
        <v>0</v>
      </c>
    </row>
    <row r="300" spans="2:11" ht="20.149999999999999" customHeight="1">
      <c r="B300" s="106"/>
      <c r="C300" s="124">
        <f t="shared" si="16"/>
        <v>267</v>
      </c>
      <c r="D300" s="131"/>
      <c r="E300" s="126"/>
      <c r="F300" s="126"/>
      <c r="G300" s="126"/>
      <c r="H300" s="126"/>
      <c r="I300" s="126"/>
      <c r="J300" s="127">
        <f t="shared" si="18"/>
        <v>0</v>
      </c>
      <c r="K300" s="127">
        <f t="shared" si="17"/>
        <v>0</v>
      </c>
    </row>
    <row r="301" spans="2:11" ht="20.149999999999999" customHeight="1">
      <c r="B301" s="106"/>
      <c r="C301" s="124">
        <f t="shared" si="16"/>
        <v>268</v>
      </c>
      <c r="D301" s="131"/>
      <c r="E301" s="126"/>
      <c r="F301" s="126"/>
      <c r="G301" s="126"/>
      <c r="H301" s="126"/>
      <c r="I301" s="126"/>
      <c r="J301" s="127">
        <f t="shared" si="18"/>
        <v>0</v>
      </c>
      <c r="K301" s="127">
        <f t="shared" si="17"/>
        <v>0</v>
      </c>
    </row>
    <row r="302" spans="2:11" ht="20.149999999999999" customHeight="1">
      <c r="B302" s="106"/>
      <c r="C302" s="124">
        <f t="shared" si="16"/>
        <v>269</v>
      </c>
      <c r="D302" s="131"/>
      <c r="E302" s="126"/>
      <c r="F302" s="126"/>
      <c r="G302" s="126"/>
      <c r="H302" s="126"/>
      <c r="I302" s="126"/>
      <c r="J302" s="127">
        <f t="shared" si="18"/>
        <v>0</v>
      </c>
      <c r="K302" s="127">
        <f t="shared" si="17"/>
        <v>0</v>
      </c>
    </row>
    <row r="303" spans="2:11" ht="20.149999999999999" customHeight="1">
      <c r="B303" s="106"/>
      <c r="C303" s="124">
        <f t="shared" si="16"/>
        <v>270</v>
      </c>
      <c r="D303" s="131"/>
      <c r="E303" s="126"/>
      <c r="F303" s="126"/>
      <c r="G303" s="126"/>
      <c r="H303" s="126"/>
      <c r="I303" s="126"/>
      <c r="J303" s="127">
        <f t="shared" si="18"/>
        <v>0</v>
      </c>
      <c r="K303" s="127">
        <f t="shared" si="17"/>
        <v>0</v>
      </c>
    </row>
    <row r="304" spans="2:11" ht="20.149999999999999" customHeight="1">
      <c r="B304" s="106"/>
      <c r="C304" s="124">
        <f t="shared" si="16"/>
        <v>271</v>
      </c>
      <c r="D304" s="131"/>
      <c r="E304" s="126"/>
      <c r="F304" s="126"/>
      <c r="G304" s="126"/>
      <c r="H304" s="126"/>
      <c r="I304" s="126"/>
      <c r="J304" s="127">
        <f t="shared" si="18"/>
        <v>0</v>
      </c>
      <c r="K304" s="127">
        <f t="shared" si="17"/>
        <v>0</v>
      </c>
    </row>
    <row r="305" spans="2:11" ht="20.149999999999999" customHeight="1">
      <c r="B305" s="106"/>
      <c r="C305" s="124">
        <f t="shared" si="16"/>
        <v>272</v>
      </c>
      <c r="D305" s="131"/>
      <c r="E305" s="126"/>
      <c r="F305" s="126"/>
      <c r="G305" s="126"/>
      <c r="H305" s="126"/>
      <c r="I305" s="126"/>
      <c r="J305" s="127">
        <f t="shared" si="18"/>
        <v>0</v>
      </c>
      <c r="K305" s="127">
        <f t="shared" si="17"/>
        <v>0</v>
      </c>
    </row>
    <row r="306" spans="2:11" ht="20.149999999999999" customHeight="1">
      <c r="B306" s="106"/>
      <c r="C306" s="124">
        <f t="shared" si="16"/>
        <v>273</v>
      </c>
      <c r="D306" s="131"/>
      <c r="E306" s="126"/>
      <c r="F306" s="126"/>
      <c r="G306" s="126"/>
      <c r="H306" s="126"/>
      <c r="I306" s="126"/>
      <c r="J306" s="127">
        <f t="shared" si="18"/>
        <v>0</v>
      </c>
      <c r="K306" s="127">
        <f t="shared" si="17"/>
        <v>0</v>
      </c>
    </row>
    <row r="307" spans="2:11" ht="20.149999999999999" customHeight="1">
      <c r="B307" s="106"/>
      <c r="C307" s="124">
        <f t="shared" si="16"/>
        <v>274</v>
      </c>
      <c r="D307" s="131"/>
      <c r="E307" s="126"/>
      <c r="F307" s="126"/>
      <c r="G307" s="126"/>
      <c r="H307" s="126"/>
      <c r="I307" s="126"/>
      <c r="J307" s="127">
        <f t="shared" si="18"/>
        <v>0</v>
      </c>
      <c r="K307" s="127">
        <f t="shared" si="17"/>
        <v>0</v>
      </c>
    </row>
    <row r="308" spans="2:11" ht="20.149999999999999" customHeight="1">
      <c r="B308" s="106"/>
      <c r="C308" s="124">
        <f t="shared" si="16"/>
        <v>275</v>
      </c>
      <c r="D308" s="131"/>
      <c r="E308" s="126"/>
      <c r="F308" s="126"/>
      <c r="G308" s="126"/>
      <c r="H308" s="126"/>
      <c r="I308" s="126"/>
      <c r="J308" s="127">
        <f t="shared" si="18"/>
        <v>0</v>
      </c>
      <c r="K308" s="127">
        <f t="shared" si="17"/>
        <v>0</v>
      </c>
    </row>
    <row r="309" spans="2:11" ht="20.149999999999999" customHeight="1">
      <c r="B309" s="106"/>
      <c r="C309" s="124">
        <f t="shared" si="16"/>
        <v>276</v>
      </c>
      <c r="D309" s="131"/>
      <c r="E309" s="126"/>
      <c r="F309" s="126"/>
      <c r="G309" s="126"/>
      <c r="H309" s="126"/>
      <c r="I309" s="126"/>
      <c r="J309" s="127">
        <f t="shared" si="18"/>
        <v>0</v>
      </c>
      <c r="K309" s="127">
        <f t="shared" si="17"/>
        <v>0</v>
      </c>
    </row>
    <row r="310" spans="2:11" ht="20.149999999999999" customHeight="1">
      <c r="B310" s="106"/>
      <c r="C310" s="124">
        <f t="shared" si="16"/>
        <v>277</v>
      </c>
      <c r="D310" s="131"/>
      <c r="E310" s="126"/>
      <c r="F310" s="126"/>
      <c r="G310" s="126"/>
      <c r="H310" s="126"/>
      <c r="I310" s="126"/>
      <c r="J310" s="127">
        <f t="shared" si="18"/>
        <v>0</v>
      </c>
      <c r="K310" s="127">
        <f t="shared" si="17"/>
        <v>0</v>
      </c>
    </row>
    <row r="311" spans="2:11" ht="20.149999999999999" customHeight="1">
      <c r="B311" s="106"/>
      <c r="C311" s="124">
        <f t="shared" si="16"/>
        <v>278</v>
      </c>
      <c r="D311" s="131"/>
      <c r="E311" s="126"/>
      <c r="F311" s="126"/>
      <c r="G311" s="126"/>
      <c r="H311" s="126"/>
      <c r="I311" s="126"/>
      <c r="J311" s="127">
        <f t="shared" si="18"/>
        <v>0</v>
      </c>
      <c r="K311" s="127">
        <f t="shared" si="17"/>
        <v>0</v>
      </c>
    </row>
    <row r="312" spans="2:11" ht="20.149999999999999" customHeight="1">
      <c r="B312" s="106"/>
      <c r="C312" s="124">
        <f t="shared" si="16"/>
        <v>279</v>
      </c>
      <c r="D312" s="131"/>
      <c r="E312" s="126"/>
      <c r="F312" s="126"/>
      <c r="G312" s="126"/>
      <c r="H312" s="126"/>
      <c r="I312" s="126"/>
      <c r="J312" s="127">
        <f t="shared" si="18"/>
        <v>0</v>
      </c>
      <c r="K312" s="127">
        <f t="shared" si="17"/>
        <v>0</v>
      </c>
    </row>
    <row r="313" spans="2:11" ht="20.149999999999999" customHeight="1">
      <c r="B313" s="106"/>
      <c r="C313" s="124">
        <f t="shared" si="16"/>
        <v>280</v>
      </c>
      <c r="D313" s="131"/>
      <c r="E313" s="126"/>
      <c r="F313" s="126"/>
      <c r="G313" s="126"/>
      <c r="H313" s="126"/>
      <c r="I313" s="126"/>
      <c r="J313" s="127">
        <f t="shared" si="18"/>
        <v>0</v>
      </c>
      <c r="K313" s="127">
        <f t="shared" si="17"/>
        <v>0</v>
      </c>
    </row>
    <row r="314" spans="2:11" ht="20.149999999999999" customHeight="1">
      <c r="B314" s="106"/>
      <c r="C314" s="124">
        <f t="shared" si="16"/>
        <v>281</v>
      </c>
      <c r="D314" s="131"/>
      <c r="E314" s="126"/>
      <c r="F314" s="126"/>
      <c r="G314" s="126"/>
      <c r="H314" s="126"/>
      <c r="I314" s="126"/>
      <c r="J314" s="127">
        <f t="shared" si="18"/>
        <v>0</v>
      </c>
      <c r="K314" s="127">
        <f t="shared" si="17"/>
        <v>0</v>
      </c>
    </row>
    <row r="315" spans="2:11" ht="20.149999999999999" customHeight="1">
      <c r="B315" s="106"/>
      <c r="C315" s="124">
        <f t="shared" si="16"/>
        <v>282</v>
      </c>
      <c r="D315" s="131"/>
      <c r="E315" s="126"/>
      <c r="F315" s="126"/>
      <c r="G315" s="126"/>
      <c r="H315" s="126"/>
      <c r="I315" s="126"/>
      <c r="J315" s="127">
        <f t="shared" si="18"/>
        <v>0</v>
      </c>
      <c r="K315" s="127">
        <f t="shared" si="17"/>
        <v>0</v>
      </c>
    </row>
    <row r="316" spans="2:11" ht="20.149999999999999" customHeight="1">
      <c r="B316" s="106"/>
      <c r="C316" s="124">
        <f t="shared" si="16"/>
        <v>283</v>
      </c>
      <c r="D316" s="131"/>
      <c r="E316" s="126"/>
      <c r="F316" s="126"/>
      <c r="G316" s="126"/>
      <c r="H316" s="126"/>
      <c r="I316" s="126"/>
      <c r="J316" s="127">
        <f t="shared" si="18"/>
        <v>0</v>
      </c>
      <c r="K316" s="127">
        <f t="shared" si="17"/>
        <v>0</v>
      </c>
    </row>
    <row r="317" spans="2:11" ht="20.149999999999999" customHeight="1">
      <c r="B317" s="106"/>
      <c r="C317" s="124">
        <f t="shared" si="16"/>
        <v>284</v>
      </c>
      <c r="D317" s="131"/>
      <c r="E317" s="126"/>
      <c r="F317" s="126"/>
      <c r="G317" s="126"/>
      <c r="H317" s="126"/>
      <c r="I317" s="126"/>
      <c r="J317" s="127">
        <f t="shared" si="18"/>
        <v>0</v>
      </c>
      <c r="K317" s="127">
        <f t="shared" si="17"/>
        <v>0</v>
      </c>
    </row>
    <row r="318" spans="2:11" ht="20.149999999999999" customHeight="1">
      <c r="B318" s="106"/>
      <c r="C318" s="124">
        <f t="shared" si="16"/>
        <v>285</v>
      </c>
      <c r="D318" s="131"/>
      <c r="E318" s="126"/>
      <c r="F318" s="126"/>
      <c r="G318" s="126"/>
      <c r="H318" s="126"/>
      <c r="I318" s="126"/>
      <c r="J318" s="127">
        <f t="shared" si="18"/>
        <v>0</v>
      </c>
      <c r="K318" s="127">
        <f t="shared" si="17"/>
        <v>0</v>
      </c>
    </row>
    <row r="319" spans="2:11" ht="20.149999999999999" customHeight="1">
      <c r="B319" s="106"/>
      <c r="C319" s="124">
        <f t="shared" si="16"/>
        <v>286</v>
      </c>
      <c r="D319" s="131"/>
      <c r="E319" s="126"/>
      <c r="F319" s="126"/>
      <c r="G319" s="126"/>
      <c r="H319" s="126"/>
      <c r="I319" s="126"/>
      <c r="J319" s="127">
        <f t="shared" si="18"/>
        <v>0</v>
      </c>
      <c r="K319" s="127">
        <f t="shared" si="17"/>
        <v>0</v>
      </c>
    </row>
    <row r="320" spans="2:11" ht="20.149999999999999" customHeight="1">
      <c r="B320" s="106"/>
      <c r="C320" s="124">
        <f t="shared" si="16"/>
        <v>287</v>
      </c>
      <c r="D320" s="131"/>
      <c r="E320" s="126"/>
      <c r="F320" s="126"/>
      <c r="G320" s="126"/>
      <c r="H320" s="126"/>
      <c r="I320" s="126"/>
      <c r="J320" s="127">
        <f t="shared" si="18"/>
        <v>0</v>
      </c>
      <c r="K320" s="127">
        <f t="shared" si="17"/>
        <v>0</v>
      </c>
    </row>
    <row r="321" spans="2:11" ht="20.149999999999999" customHeight="1">
      <c r="B321" s="106"/>
      <c r="C321" s="124">
        <f t="shared" si="16"/>
        <v>288</v>
      </c>
      <c r="D321" s="131"/>
      <c r="E321" s="126"/>
      <c r="F321" s="126"/>
      <c r="G321" s="126"/>
      <c r="H321" s="126"/>
      <c r="I321" s="126"/>
      <c r="J321" s="127">
        <f t="shared" si="18"/>
        <v>0</v>
      </c>
      <c r="K321" s="127">
        <f t="shared" si="17"/>
        <v>0</v>
      </c>
    </row>
    <row r="322" spans="2:11" ht="20.149999999999999" customHeight="1">
      <c r="B322" s="106"/>
      <c r="C322" s="124">
        <f t="shared" si="16"/>
        <v>289</v>
      </c>
      <c r="D322" s="131"/>
      <c r="E322" s="126"/>
      <c r="F322" s="126"/>
      <c r="G322" s="126"/>
      <c r="H322" s="126"/>
      <c r="I322" s="126"/>
      <c r="J322" s="127">
        <f t="shared" si="18"/>
        <v>0</v>
      </c>
      <c r="K322" s="127">
        <f t="shared" si="17"/>
        <v>0</v>
      </c>
    </row>
    <row r="323" spans="2:11" ht="20.149999999999999" customHeight="1">
      <c r="B323" s="106"/>
      <c r="C323" s="124">
        <f t="shared" si="16"/>
        <v>290</v>
      </c>
      <c r="D323" s="131"/>
      <c r="E323" s="126"/>
      <c r="F323" s="126"/>
      <c r="G323" s="126"/>
      <c r="H323" s="126"/>
      <c r="I323" s="126"/>
      <c r="J323" s="127">
        <f t="shared" si="18"/>
        <v>0</v>
      </c>
      <c r="K323" s="127">
        <f t="shared" si="17"/>
        <v>0</v>
      </c>
    </row>
    <row r="324" spans="2:11" ht="20.149999999999999" customHeight="1">
      <c r="B324" s="106"/>
      <c r="C324" s="124">
        <f t="shared" si="16"/>
        <v>291</v>
      </c>
      <c r="D324" s="131"/>
      <c r="E324" s="126"/>
      <c r="F324" s="126"/>
      <c r="G324" s="126"/>
      <c r="H324" s="126"/>
      <c r="I324" s="126"/>
      <c r="J324" s="127">
        <f t="shared" si="18"/>
        <v>0</v>
      </c>
      <c r="K324" s="127">
        <f t="shared" si="17"/>
        <v>0</v>
      </c>
    </row>
    <row r="325" spans="2:11" ht="20.149999999999999" customHeight="1">
      <c r="B325" s="106"/>
      <c r="C325" s="124">
        <f t="shared" si="16"/>
        <v>292</v>
      </c>
      <c r="D325" s="131"/>
      <c r="E325" s="126"/>
      <c r="F325" s="126"/>
      <c r="G325" s="126"/>
      <c r="H325" s="126"/>
      <c r="I325" s="126"/>
      <c r="J325" s="127">
        <f t="shared" si="18"/>
        <v>0</v>
      </c>
      <c r="K325" s="127">
        <f t="shared" si="17"/>
        <v>0</v>
      </c>
    </row>
    <row r="326" spans="2:11" ht="20.149999999999999" customHeight="1">
      <c r="B326" s="106"/>
      <c r="C326" s="124">
        <f t="shared" si="16"/>
        <v>293</v>
      </c>
      <c r="D326" s="131"/>
      <c r="E326" s="126"/>
      <c r="F326" s="126"/>
      <c r="G326" s="126"/>
      <c r="H326" s="126"/>
      <c r="I326" s="126"/>
      <c r="J326" s="127">
        <f t="shared" si="18"/>
        <v>0</v>
      </c>
      <c r="K326" s="127">
        <f t="shared" si="17"/>
        <v>0</v>
      </c>
    </row>
    <row r="327" spans="2:11" ht="20.149999999999999" customHeight="1">
      <c r="B327" s="106"/>
      <c r="C327" s="124">
        <f t="shared" si="16"/>
        <v>294</v>
      </c>
      <c r="D327" s="131"/>
      <c r="E327" s="126"/>
      <c r="F327" s="126"/>
      <c r="G327" s="126"/>
      <c r="H327" s="126"/>
      <c r="I327" s="126"/>
      <c r="J327" s="127">
        <f t="shared" si="18"/>
        <v>0</v>
      </c>
      <c r="K327" s="127">
        <f t="shared" si="17"/>
        <v>0</v>
      </c>
    </row>
    <row r="328" spans="2:11" ht="20.149999999999999" customHeight="1">
      <c r="B328" s="106"/>
      <c r="C328" s="124">
        <f t="shared" si="16"/>
        <v>295</v>
      </c>
      <c r="D328" s="131"/>
      <c r="E328" s="126"/>
      <c r="F328" s="126"/>
      <c r="G328" s="126"/>
      <c r="H328" s="126"/>
      <c r="I328" s="126"/>
      <c r="J328" s="127">
        <f t="shared" si="18"/>
        <v>0</v>
      </c>
      <c r="K328" s="127">
        <f t="shared" si="17"/>
        <v>0</v>
      </c>
    </row>
    <row r="329" spans="2:11" ht="20.149999999999999" customHeight="1">
      <c r="B329" s="106"/>
      <c r="C329" s="124">
        <f t="shared" si="16"/>
        <v>296</v>
      </c>
      <c r="D329" s="131"/>
      <c r="E329" s="126"/>
      <c r="F329" s="126"/>
      <c r="G329" s="126"/>
      <c r="H329" s="126"/>
      <c r="I329" s="126"/>
      <c r="J329" s="127">
        <f t="shared" si="18"/>
        <v>0</v>
      </c>
      <c r="K329" s="127">
        <f t="shared" si="17"/>
        <v>0</v>
      </c>
    </row>
    <row r="330" spans="2:11" ht="20.149999999999999" customHeight="1">
      <c r="B330" s="106"/>
      <c r="C330" s="124">
        <f t="shared" si="16"/>
        <v>297</v>
      </c>
      <c r="D330" s="131"/>
      <c r="E330" s="126"/>
      <c r="F330" s="126"/>
      <c r="G330" s="126"/>
      <c r="H330" s="126"/>
      <c r="I330" s="126"/>
      <c r="J330" s="127">
        <f t="shared" si="18"/>
        <v>0</v>
      </c>
      <c r="K330" s="127">
        <f t="shared" si="17"/>
        <v>0</v>
      </c>
    </row>
    <row r="331" spans="2:11" ht="20.149999999999999" customHeight="1">
      <c r="B331" s="106"/>
      <c r="C331" s="124">
        <f t="shared" si="16"/>
        <v>298</v>
      </c>
      <c r="D331" s="131"/>
      <c r="E331" s="126"/>
      <c r="F331" s="126"/>
      <c r="G331" s="126"/>
      <c r="H331" s="126"/>
      <c r="I331" s="126"/>
      <c r="J331" s="127">
        <f t="shared" si="18"/>
        <v>0</v>
      </c>
      <c r="K331" s="127">
        <f t="shared" si="17"/>
        <v>0</v>
      </c>
    </row>
    <row r="332" spans="2:11" ht="20.149999999999999" customHeight="1">
      <c r="B332" s="106"/>
      <c r="C332" s="124">
        <f t="shared" si="16"/>
        <v>299</v>
      </c>
      <c r="D332" s="131"/>
      <c r="E332" s="126"/>
      <c r="F332" s="126"/>
      <c r="G332" s="126"/>
      <c r="H332" s="126"/>
      <c r="I332" s="126"/>
      <c r="J332" s="127">
        <f t="shared" si="18"/>
        <v>0</v>
      </c>
      <c r="K332" s="127">
        <f t="shared" si="17"/>
        <v>0</v>
      </c>
    </row>
    <row r="333" spans="2:11" ht="20.149999999999999" customHeight="1">
      <c r="B333" s="106"/>
      <c r="C333" s="124">
        <f t="shared" si="16"/>
        <v>300</v>
      </c>
      <c r="D333" s="131"/>
      <c r="E333" s="126"/>
      <c r="F333" s="126"/>
      <c r="G333" s="126"/>
      <c r="H333" s="126"/>
      <c r="I333" s="126"/>
      <c r="J333" s="127">
        <f t="shared" si="18"/>
        <v>0</v>
      </c>
      <c r="K333" s="127">
        <f t="shared" si="17"/>
        <v>0</v>
      </c>
    </row>
    <row r="334" spans="2:11" ht="20.149999999999999" customHeight="1">
      <c r="B334" s="106"/>
      <c r="C334" s="124">
        <f t="shared" si="16"/>
        <v>301</v>
      </c>
      <c r="D334" s="131"/>
      <c r="E334" s="126"/>
      <c r="F334" s="126"/>
      <c r="G334" s="126"/>
      <c r="H334" s="126"/>
      <c r="I334" s="126"/>
      <c r="J334" s="127">
        <f t="shared" si="18"/>
        <v>0</v>
      </c>
      <c r="K334" s="127">
        <f t="shared" si="17"/>
        <v>0</v>
      </c>
    </row>
    <row r="335" spans="2:11" ht="20.149999999999999" customHeight="1">
      <c r="B335" s="106"/>
      <c r="C335" s="124">
        <f t="shared" si="16"/>
        <v>302</v>
      </c>
      <c r="D335" s="131"/>
      <c r="E335" s="126"/>
      <c r="F335" s="126"/>
      <c r="G335" s="126"/>
      <c r="H335" s="126"/>
      <c r="I335" s="126"/>
      <c r="J335" s="127">
        <f t="shared" si="18"/>
        <v>0</v>
      </c>
      <c r="K335" s="127">
        <f t="shared" si="17"/>
        <v>0</v>
      </c>
    </row>
    <row r="336" spans="2:11" ht="20.149999999999999" customHeight="1">
      <c r="B336" s="106"/>
      <c r="C336" s="124">
        <f t="shared" si="16"/>
        <v>303</v>
      </c>
      <c r="D336" s="131"/>
      <c r="E336" s="126"/>
      <c r="F336" s="126"/>
      <c r="G336" s="126"/>
      <c r="H336" s="126"/>
      <c r="I336" s="126"/>
      <c r="J336" s="127">
        <f t="shared" si="18"/>
        <v>0</v>
      </c>
      <c r="K336" s="127">
        <f t="shared" si="17"/>
        <v>0</v>
      </c>
    </row>
    <row r="337" spans="2:11" ht="20.149999999999999" customHeight="1">
      <c r="B337" s="106"/>
      <c r="C337" s="124">
        <f t="shared" si="16"/>
        <v>304</v>
      </c>
      <c r="D337" s="131"/>
      <c r="E337" s="126"/>
      <c r="F337" s="126"/>
      <c r="G337" s="126"/>
      <c r="H337" s="126"/>
      <c r="I337" s="126"/>
      <c r="J337" s="127">
        <f t="shared" si="18"/>
        <v>0</v>
      </c>
      <c r="K337" s="127">
        <f t="shared" si="17"/>
        <v>0</v>
      </c>
    </row>
    <row r="338" spans="2:11" ht="20.149999999999999" customHeight="1">
      <c r="B338" s="106"/>
      <c r="C338" s="124">
        <f t="shared" si="16"/>
        <v>305</v>
      </c>
      <c r="D338" s="131"/>
      <c r="E338" s="126"/>
      <c r="F338" s="126"/>
      <c r="G338" s="126"/>
      <c r="H338" s="126"/>
      <c r="I338" s="126"/>
      <c r="J338" s="127">
        <f t="shared" si="18"/>
        <v>0</v>
      </c>
      <c r="K338" s="127">
        <f t="shared" si="17"/>
        <v>0</v>
      </c>
    </row>
    <row r="339" spans="2:11" ht="20.149999999999999" customHeight="1">
      <c r="B339" s="106"/>
      <c r="C339" s="124">
        <f t="shared" si="16"/>
        <v>306</v>
      </c>
      <c r="D339" s="131"/>
      <c r="E339" s="126"/>
      <c r="F339" s="126"/>
      <c r="G339" s="126"/>
      <c r="H339" s="126"/>
      <c r="I339" s="126"/>
      <c r="J339" s="127">
        <f t="shared" si="18"/>
        <v>0</v>
      </c>
      <c r="K339" s="127">
        <f t="shared" si="17"/>
        <v>0</v>
      </c>
    </row>
    <row r="340" spans="2:11" ht="20.149999999999999" customHeight="1">
      <c r="B340" s="106"/>
      <c r="C340" s="124">
        <f t="shared" si="16"/>
        <v>307</v>
      </c>
      <c r="D340" s="131"/>
      <c r="E340" s="126"/>
      <c r="F340" s="126"/>
      <c r="G340" s="126"/>
      <c r="H340" s="126"/>
      <c r="I340" s="126"/>
      <c r="J340" s="127">
        <f t="shared" si="18"/>
        <v>0</v>
      </c>
      <c r="K340" s="127">
        <f t="shared" si="17"/>
        <v>0</v>
      </c>
    </row>
    <row r="341" spans="2:11" ht="20.149999999999999" customHeight="1">
      <c r="B341" s="106"/>
      <c r="C341" s="124">
        <f t="shared" si="16"/>
        <v>308</v>
      </c>
      <c r="D341" s="131"/>
      <c r="E341" s="126"/>
      <c r="F341" s="126"/>
      <c r="G341" s="126"/>
      <c r="H341" s="126"/>
      <c r="I341" s="126"/>
      <c r="J341" s="127">
        <f t="shared" si="18"/>
        <v>0</v>
      </c>
      <c r="K341" s="127">
        <f t="shared" si="17"/>
        <v>0</v>
      </c>
    </row>
    <row r="342" spans="2:11" ht="20.149999999999999" customHeight="1">
      <c r="B342" s="106"/>
      <c r="C342" s="124">
        <f t="shared" si="16"/>
        <v>309</v>
      </c>
      <c r="D342" s="131"/>
      <c r="E342" s="126"/>
      <c r="F342" s="126"/>
      <c r="G342" s="126"/>
      <c r="H342" s="126"/>
      <c r="I342" s="126"/>
      <c r="J342" s="127">
        <f t="shared" si="18"/>
        <v>0</v>
      </c>
      <c r="K342" s="127">
        <f t="shared" si="17"/>
        <v>0</v>
      </c>
    </row>
    <row r="343" spans="2:11" ht="20.149999999999999" customHeight="1">
      <c r="B343" s="106"/>
      <c r="C343" s="124">
        <f t="shared" si="16"/>
        <v>310</v>
      </c>
      <c r="D343" s="131"/>
      <c r="E343" s="126"/>
      <c r="F343" s="126"/>
      <c r="G343" s="126"/>
      <c r="H343" s="126"/>
      <c r="I343" s="126"/>
      <c r="J343" s="127">
        <f t="shared" si="18"/>
        <v>0</v>
      </c>
      <c r="K343" s="127">
        <f t="shared" si="17"/>
        <v>0</v>
      </c>
    </row>
    <row r="344" spans="2:11" ht="20.149999999999999" customHeight="1">
      <c r="B344" s="106"/>
      <c r="C344" s="124">
        <f t="shared" si="16"/>
        <v>311</v>
      </c>
      <c r="D344" s="131"/>
      <c r="E344" s="126"/>
      <c r="F344" s="126"/>
      <c r="G344" s="126"/>
      <c r="H344" s="126"/>
      <c r="I344" s="126"/>
      <c r="J344" s="127">
        <f t="shared" si="18"/>
        <v>0</v>
      </c>
      <c r="K344" s="127">
        <f t="shared" si="17"/>
        <v>0</v>
      </c>
    </row>
    <row r="345" spans="2:11" ht="20.149999999999999" customHeight="1">
      <c r="B345" s="106"/>
      <c r="C345" s="124">
        <f t="shared" si="16"/>
        <v>312</v>
      </c>
      <c r="D345" s="131"/>
      <c r="E345" s="126"/>
      <c r="F345" s="126"/>
      <c r="G345" s="126"/>
      <c r="H345" s="126"/>
      <c r="I345" s="126"/>
      <c r="J345" s="127">
        <f t="shared" si="18"/>
        <v>0</v>
      </c>
      <c r="K345" s="127">
        <f t="shared" si="17"/>
        <v>0</v>
      </c>
    </row>
    <row r="346" spans="2:11" ht="20.149999999999999" customHeight="1">
      <c r="B346" s="106"/>
      <c r="C346" s="124">
        <f t="shared" si="16"/>
        <v>313</v>
      </c>
      <c r="D346" s="131"/>
      <c r="E346" s="126"/>
      <c r="F346" s="126"/>
      <c r="G346" s="126"/>
      <c r="H346" s="126"/>
      <c r="I346" s="126"/>
      <c r="J346" s="127">
        <f t="shared" si="18"/>
        <v>0</v>
      </c>
      <c r="K346" s="127">
        <f t="shared" si="17"/>
        <v>0</v>
      </c>
    </row>
    <row r="347" spans="2:11" ht="20.149999999999999" customHeight="1">
      <c r="B347" s="106"/>
      <c r="C347" s="124">
        <f t="shared" si="16"/>
        <v>314</v>
      </c>
      <c r="D347" s="131"/>
      <c r="E347" s="126"/>
      <c r="F347" s="126"/>
      <c r="G347" s="126"/>
      <c r="H347" s="126"/>
      <c r="I347" s="126"/>
      <c r="J347" s="127">
        <f t="shared" si="18"/>
        <v>0</v>
      </c>
      <c r="K347" s="127">
        <f t="shared" si="17"/>
        <v>0</v>
      </c>
    </row>
    <row r="348" spans="2:11" ht="20.149999999999999" customHeight="1">
      <c r="B348" s="106"/>
      <c r="C348" s="124">
        <f t="shared" si="16"/>
        <v>315</v>
      </c>
      <c r="D348" s="131"/>
      <c r="E348" s="126"/>
      <c r="F348" s="126"/>
      <c r="G348" s="126"/>
      <c r="H348" s="126"/>
      <c r="I348" s="126"/>
      <c r="J348" s="127">
        <f t="shared" si="18"/>
        <v>0</v>
      </c>
      <c r="K348" s="127">
        <f t="shared" si="17"/>
        <v>0</v>
      </c>
    </row>
    <row r="349" spans="2:11" ht="20.149999999999999" customHeight="1">
      <c r="B349" s="106"/>
      <c r="C349" s="124">
        <f t="shared" si="16"/>
        <v>316</v>
      </c>
      <c r="D349" s="131"/>
      <c r="E349" s="126"/>
      <c r="F349" s="126"/>
      <c r="G349" s="126"/>
      <c r="H349" s="126"/>
      <c r="I349" s="126"/>
      <c r="J349" s="127">
        <f t="shared" si="18"/>
        <v>0</v>
      </c>
      <c r="K349" s="127">
        <f t="shared" si="17"/>
        <v>0</v>
      </c>
    </row>
    <row r="350" spans="2:11" ht="20.149999999999999" customHeight="1">
      <c r="B350" s="106"/>
      <c r="C350" s="124">
        <f t="shared" si="16"/>
        <v>317</v>
      </c>
      <c r="D350" s="131"/>
      <c r="E350" s="126"/>
      <c r="F350" s="126"/>
      <c r="G350" s="126"/>
      <c r="H350" s="126"/>
      <c r="I350" s="126"/>
      <c r="J350" s="127">
        <f t="shared" si="18"/>
        <v>0</v>
      </c>
      <c r="K350" s="127">
        <f t="shared" si="17"/>
        <v>0</v>
      </c>
    </row>
    <row r="351" spans="2:11" ht="20.149999999999999" customHeight="1">
      <c r="B351" s="106"/>
      <c r="C351" s="124">
        <f t="shared" si="16"/>
        <v>318</v>
      </c>
      <c r="D351" s="131"/>
      <c r="E351" s="126"/>
      <c r="F351" s="126"/>
      <c r="G351" s="126"/>
      <c r="H351" s="126"/>
      <c r="I351" s="126"/>
      <c r="J351" s="127">
        <f t="shared" si="18"/>
        <v>0</v>
      </c>
      <c r="K351" s="127">
        <f t="shared" si="17"/>
        <v>0</v>
      </c>
    </row>
    <row r="352" spans="2:11" ht="20.149999999999999" customHeight="1">
      <c r="B352" s="106"/>
      <c r="C352" s="124">
        <f t="shared" si="16"/>
        <v>319</v>
      </c>
      <c r="D352" s="131"/>
      <c r="E352" s="126"/>
      <c r="F352" s="126"/>
      <c r="G352" s="126"/>
      <c r="H352" s="126"/>
      <c r="I352" s="126"/>
      <c r="J352" s="127">
        <f t="shared" si="18"/>
        <v>0</v>
      </c>
      <c r="K352" s="127">
        <f t="shared" si="17"/>
        <v>0</v>
      </c>
    </row>
    <row r="353" spans="2:11" ht="20.149999999999999" customHeight="1">
      <c r="B353" s="106"/>
      <c r="C353" s="124">
        <f t="shared" si="16"/>
        <v>320</v>
      </c>
      <c r="D353" s="131"/>
      <c r="E353" s="126"/>
      <c r="F353" s="126"/>
      <c r="G353" s="126"/>
      <c r="H353" s="126"/>
      <c r="I353" s="126"/>
      <c r="J353" s="127">
        <f t="shared" si="18"/>
        <v>0</v>
      </c>
      <c r="K353" s="127">
        <f t="shared" si="17"/>
        <v>0</v>
      </c>
    </row>
    <row r="354" spans="2:11" ht="20.149999999999999" customHeight="1">
      <c r="B354" s="106"/>
      <c r="C354" s="124">
        <f t="shared" ref="C354:C417" si="19">C353+1</f>
        <v>321</v>
      </c>
      <c r="D354" s="131"/>
      <c r="E354" s="126"/>
      <c r="F354" s="126"/>
      <c r="G354" s="126"/>
      <c r="H354" s="126"/>
      <c r="I354" s="126"/>
      <c r="J354" s="127">
        <f t="shared" si="18"/>
        <v>0</v>
      </c>
      <c r="K354" s="127">
        <f t="shared" si="17"/>
        <v>0</v>
      </c>
    </row>
    <row r="355" spans="2:11" ht="20.149999999999999" customHeight="1">
      <c r="B355" s="106"/>
      <c r="C355" s="124">
        <f t="shared" si="19"/>
        <v>322</v>
      </c>
      <c r="D355" s="131"/>
      <c r="E355" s="126"/>
      <c r="F355" s="126"/>
      <c r="G355" s="126"/>
      <c r="H355" s="126"/>
      <c r="I355" s="126"/>
      <c r="J355" s="127">
        <f t="shared" si="18"/>
        <v>0</v>
      </c>
      <c r="K355" s="127">
        <f t="shared" ref="K355:K418" si="20">J355-I355</f>
        <v>0</v>
      </c>
    </row>
    <row r="356" spans="2:11" ht="20.149999999999999" customHeight="1">
      <c r="B356" s="106"/>
      <c r="C356" s="124">
        <f t="shared" si="19"/>
        <v>323</v>
      </c>
      <c r="D356" s="131"/>
      <c r="E356" s="126"/>
      <c r="F356" s="126"/>
      <c r="G356" s="126"/>
      <c r="H356" s="126"/>
      <c r="I356" s="126"/>
      <c r="J356" s="127">
        <f t="shared" ref="J356:J419" si="21">SUM(E356:H356)</f>
        <v>0</v>
      </c>
      <c r="K356" s="127">
        <f t="shared" si="20"/>
        <v>0</v>
      </c>
    </row>
    <row r="357" spans="2:11" ht="20.149999999999999" customHeight="1">
      <c r="B357" s="106"/>
      <c r="C357" s="124">
        <f t="shared" si="19"/>
        <v>324</v>
      </c>
      <c r="D357" s="131"/>
      <c r="E357" s="126"/>
      <c r="F357" s="126"/>
      <c r="G357" s="126"/>
      <c r="H357" s="126"/>
      <c r="I357" s="126"/>
      <c r="J357" s="127">
        <f t="shared" si="21"/>
        <v>0</v>
      </c>
      <c r="K357" s="127">
        <f t="shared" si="20"/>
        <v>0</v>
      </c>
    </row>
    <row r="358" spans="2:11" ht="20.149999999999999" customHeight="1">
      <c r="B358" s="106"/>
      <c r="C358" s="124">
        <f t="shared" si="19"/>
        <v>325</v>
      </c>
      <c r="D358" s="131"/>
      <c r="E358" s="126"/>
      <c r="F358" s="126"/>
      <c r="G358" s="126"/>
      <c r="H358" s="126"/>
      <c r="I358" s="126"/>
      <c r="J358" s="127">
        <f t="shared" si="21"/>
        <v>0</v>
      </c>
      <c r="K358" s="127">
        <f t="shared" si="20"/>
        <v>0</v>
      </c>
    </row>
    <row r="359" spans="2:11" ht="20.149999999999999" customHeight="1">
      <c r="B359" s="106"/>
      <c r="C359" s="124">
        <f t="shared" si="19"/>
        <v>326</v>
      </c>
      <c r="D359" s="131"/>
      <c r="E359" s="126"/>
      <c r="F359" s="126"/>
      <c r="G359" s="126"/>
      <c r="H359" s="126"/>
      <c r="I359" s="126"/>
      <c r="J359" s="127">
        <f t="shared" si="21"/>
        <v>0</v>
      </c>
      <c r="K359" s="127">
        <f t="shared" si="20"/>
        <v>0</v>
      </c>
    </row>
    <row r="360" spans="2:11" ht="20.149999999999999" customHeight="1">
      <c r="B360" s="106"/>
      <c r="C360" s="124">
        <f t="shared" si="19"/>
        <v>327</v>
      </c>
      <c r="D360" s="131"/>
      <c r="E360" s="126"/>
      <c r="F360" s="126"/>
      <c r="G360" s="126"/>
      <c r="H360" s="126"/>
      <c r="I360" s="126"/>
      <c r="J360" s="127">
        <f t="shared" si="21"/>
        <v>0</v>
      </c>
      <c r="K360" s="127">
        <f t="shared" si="20"/>
        <v>0</v>
      </c>
    </row>
    <row r="361" spans="2:11" ht="20.149999999999999" customHeight="1">
      <c r="B361" s="106"/>
      <c r="C361" s="124">
        <f t="shared" si="19"/>
        <v>328</v>
      </c>
      <c r="D361" s="131"/>
      <c r="E361" s="126"/>
      <c r="F361" s="126"/>
      <c r="G361" s="126"/>
      <c r="H361" s="126"/>
      <c r="I361" s="126"/>
      <c r="J361" s="127">
        <f t="shared" si="21"/>
        <v>0</v>
      </c>
      <c r="K361" s="127">
        <f t="shared" si="20"/>
        <v>0</v>
      </c>
    </row>
    <row r="362" spans="2:11" ht="20.149999999999999" customHeight="1">
      <c r="B362" s="106"/>
      <c r="C362" s="124">
        <f t="shared" si="19"/>
        <v>329</v>
      </c>
      <c r="D362" s="131"/>
      <c r="E362" s="126"/>
      <c r="F362" s="126"/>
      <c r="G362" s="126"/>
      <c r="H362" s="126"/>
      <c r="I362" s="126"/>
      <c r="J362" s="127">
        <f t="shared" si="21"/>
        <v>0</v>
      </c>
      <c r="K362" s="127">
        <f t="shared" si="20"/>
        <v>0</v>
      </c>
    </row>
    <row r="363" spans="2:11" ht="20.149999999999999" customHeight="1">
      <c r="B363" s="106"/>
      <c r="C363" s="124">
        <f t="shared" si="19"/>
        <v>330</v>
      </c>
      <c r="D363" s="131"/>
      <c r="E363" s="126"/>
      <c r="F363" s="126"/>
      <c r="G363" s="126"/>
      <c r="H363" s="126"/>
      <c r="I363" s="126"/>
      <c r="J363" s="127">
        <f t="shared" si="21"/>
        <v>0</v>
      </c>
      <c r="K363" s="127">
        <f t="shared" si="20"/>
        <v>0</v>
      </c>
    </row>
    <row r="364" spans="2:11" ht="20.149999999999999" customHeight="1">
      <c r="B364" s="106"/>
      <c r="C364" s="124">
        <f t="shared" si="19"/>
        <v>331</v>
      </c>
      <c r="D364" s="131"/>
      <c r="E364" s="126"/>
      <c r="F364" s="126"/>
      <c r="G364" s="126"/>
      <c r="H364" s="126"/>
      <c r="I364" s="126"/>
      <c r="J364" s="127">
        <f t="shared" si="21"/>
        <v>0</v>
      </c>
      <c r="K364" s="127">
        <f t="shared" si="20"/>
        <v>0</v>
      </c>
    </row>
    <row r="365" spans="2:11" ht="20.149999999999999" customHeight="1">
      <c r="B365" s="106"/>
      <c r="C365" s="124">
        <f t="shared" si="19"/>
        <v>332</v>
      </c>
      <c r="D365" s="131"/>
      <c r="E365" s="126"/>
      <c r="F365" s="126"/>
      <c r="G365" s="126"/>
      <c r="H365" s="126"/>
      <c r="I365" s="126"/>
      <c r="J365" s="127">
        <f t="shared" si="21"/>
        <v>0</v>
      </c>
      <c r="K365" s="127">
        <f t="shared" si="20"/>
        <v>0</v>
      </c>
    </row>
    <row r="366" spans="2:11" ht="20.149999999999999" customHeight="1">
      <c r="B366" s="106"/>
      <c r="C366" s="124">
        <f t="shared" si="19"/>
        <v>333</v>
      </c>
      <c r="D366" s="131"/>
      <c r="E366" s="126"/>
      <c r="F366" s="126"/>
      <c r="G366" s="126"/>
      <c r="H366" s="126"/>
      <c r="I366" s="126"/>
      <c r="J366" s="127">
        <f t="shared" si="21"/>
        <v>0</v>
      </c>
      <c r="K366" s="127">
        <f t="shared" si="20"/>
        <v>0</v>
      </c>
    </row>
    <row r="367" spans="2:11" ht="20.149999999999999" customHeight="1">
      <c r="B367" s="106"/>
      <c r="C367" s="124">
        <f t="shared" si="19"/>
        <v>334</v>
      </c>
      <c r="D367" s="131"/>
      <c r="E367" s="126"/>
      <c r="F367" s="126"/>
      <c r="G367" s="126"/>
      <c r="H367" s="126"/>
      <c r="I367" s="126"/>
      <c r="J367" s="127">
        <f t="shared" si="21"/>
        <v>0</v>
      </c>
      <c r="K367" s="127">
        <f t="shared" si="20"/>
        <v>0</v>
      </c>
    </row>
    <row r="368" spans="2:11" ht="20.149999999999999" customHeight="1">
      <c r="B368" s="106"/>
      <c r="C368" s="124">
        <f t="shared" si="19"/>
        <v>335</v>
      </c>
      <c r="D368" s="131"/>
      <c r="E368" s="126"/>
      <c r="F368" s="126"/>
      <c r="G368" s="126"/>
      <c r="H368" s="126"/>
      <c r="I368" s="126"/>
      <c r="J368" s="127">
        <f t="shared" si="21"/>
        <v>0</v>
      </c>
      <c r="K368" s="127">
        <f t="shared" si="20"/>
        <v>0</v>
      </c>
    </row>
    <row r="369" spans="2:11" ht="20.149999999999999" customHeight="1">
      <c r="B369" s="106"/>
      <c r="C369" s="124">
        <f t="shared" si="19"/>
        <v>336</v>
      </c>
      <c r="D369" s="131"/>
      <c r="E369" s="126"/>
      <c r="F369" s="126"/>
      <c r="G369" s="126"/>
      <c r="H369" s="126"/>
      <c r="I369" s="126"/>
      <c r="J369" s="127">
        <f t="shared" si="21"/>
        <v>0</v>
      </c>
      <c r="K369" s="127">
        <f t="shared" si="20"/>
        <v>0</v>
      </c>
    </row>
    <row r="370" spans="2:11" ht="20.149999999999999" customHeight="1">
      <c r="B370" s="106"/>
      <c r="C370" s="124">
        <f t="shared" si="19"/>
        <v>337</v>
      </c>
      <c r="D370" s="131"/>
      <c r="E370" s="126"/>
      <c r="F370" s="126"/>
      <c r="G370" s="126"/>
      <c r="H370" s="126"/>
      <c r="I370" s="126"/>
      <c r="J370" s="127">
        <f t="shared" si="21"/>
        <v>0</v>
      </c>
      <c r="K370" s="127">
        <f t="shared" si="20"/>
        <v>0</v>
      </c>
    </row>
    <row r="371" spans="2:11" ht="20.149999999999999" customHeight="1">
      <c r="B371" s="106"/>
      <c r="C371" s="124">
        <f t="shared" si="19"/>
        <v>338</v>
      </c>
      <c r="D371" s="131"/>
      <c r="E371" s="126"/>
      <c r="F371" s="126"/>
      <c r="G371" s="126"/>
      <c r="H371" s="126"/>
      <c r="I371" s="126"/>
      <c r="J371" s="127">
        <f t="shared" si="21"/>
        <v>0</v>
      </c>
      <c r="K371" s="127">
        <f t="shared" si="20"/>
        <v>0</v>
      </c>
    </row>
    <row r="372" spans="2:11" ht="20.149999999999999" customHeight="1">
      <c r="B372" s="106"/>
      <c r="C372" s="124">
        <f t="shared" si="19"/>
        <v>339</v>
      </c>
      <c r="D372" s="131"/>
      <c r="E372" s="126"/>
      <c r="F372" s="126"/>
      <c r="G372" s="126"/>
      <c r="H372" s="126"/>
      <c r="I372" s="126"/>
      <c r="J372" s="127">
        <f t="shared" si="21"/>
        <v>0</v>
      </c>
      <c r="K372" s="127">
        <f t="shared" si="20"/>
        <v>0</v>
      </c>
    </row>
    <row r="373" spans="2:11" ht="20.149999999999999" customHeight="1">
      <c r="B373" s="106"/>
      <c r="C373" s="124">
        <f t="shared" si="19"/>
        <v>340</v>
      </c>
      <c r="D373" s="131"/>
      <c r="E373" s="126"/>
      <c r="F373" s="126"/>
      <c r="G373" s="126"/>
      <c r="H373" s="126"/>
      <c r="I373" s="126"/>
      <c r="J373" s="127">
        <f t="shared" si="21"/>
        <v>0</v>
      </c>
      <c r="K373" s="127">
        <f t="shared" si="20"/>
        <v>0</v>
      </c>
    </row>
    <row r="374" spans="2:11" ht="20.149999999999999" customHeight="1">
      <c r="B374" s="106"/>
      <c r="C374" s="124">
        <f t="shared" si="19"/>
        <v>341</v>
      </c>
      <c r="D374" s="131"/>
      <c r="E374" s="126"/>
      <c r="F374" s="126"/>
      <c r="G374" s="126"/>
      <c r="H374" s="126"/>
      <c r="I374" s="126"/>
      <c r="J374" s="127">
        <f t="shared" si="21"/>
        <v>0</v>
      </c>
      <c r="K374" s="127">
        <f t="shared" si="20"/>
        <v>0</v>
      </c>
    </row>
    <row r="375" spans="2:11" ht="20.149999999999999" customHeight="1">
      <c r="B375" s="106"/>
      <c r="C375" s="124">
        <f t="shared" si="19"/>
        <v>342</v>
      </c>
      <c r="D375" s="131"/>
      <c r="E375" s="126"/>
      <c r="F375" s="126"/>
      <c r="G375" s="126"/>
      <c r="H375" s="126"/>
      <c r="I375" s="126"/>
      <c r="J375" s="127">
        <f t="shared" si="21"/>
        <v>0</v>
      </c>
      <c r="K375" s="127">
        <f t="shared" si="20"/>
        <v>0</v>
      </c>
    </row>
    <row r="376" spans="2:11" ht="20.149999999999999" customHeight="1">
      <c r="B376" s="106"/>
      <c r="C376" s="124">
        <f t="shared" si="19"/>
        <v>343</v>
      </c>
      <c r="D376" s="131"/>
      <c r="E376" s="126"/>
      <c r="F376" s="126"/>
      <c r="G376" s="126"/>
      <c r="H376" s="126"/>
      <c r="I376" s="126"/>
      <c r="J376" s="127">
        <f t="shared" si="21"/>
        <v>0</v>
      </c>
      <c r="K376" s="127">
        <f t="shared" si="20"/>
        <v>0</v>
      </c>
    </row>
    <row r="377" spans="2:11" ht="20.149999999999999" customHeight="1">
      <c r="B377" s="106"/>
      <c r="C377" s="124">
        <f t="shared" si="19"/>
        <v>344</v>
      </c>
      <c r="D377" s="131"/>
      <c r="E377" s="126"/>
      <c r="F377" s="126"/>
      <c r="G377" s="126"/>
      <c r="H377" s="126"/>
      <c r="I377" s="126"/>
      <c r="J377" s="127">
        <f t="shared" si="21"/>
        <v>0</v>
      </c>
      <c r="K377" s="127">
        <f t="shared" si="20"/>
        <v>0</v>
      </c>
    </row>
    <row r="378" spans="2:11" ht="20.149999999999999" customHeight="1">
      <c r="B378" s="106"/>
      <c r="C378" s="124">
        <f t="shared" si="19"/>
        <v>345</v>
      </c>
      <c r="D378" s="131"/>
      <c r="E378" s="126"/>
      <c r="F378" s="126"/>
      <c r="G378" s="126"/>
      <c r="H378" s="126"/>
      <c r="I378" s="126"/>
      <c r="J378" s="127">
        <f t="shared" si="21"/>
        <v>0</v>
      </c>
      <c r="K378" s="127">
        <f t="shared" si="20"/>
        <v>0</v>
      </c>
    </row>
    <row r="379" spans="2:11" ht="20.149999999999999" customHeight="1">
      <c r="B379" s="106"/>
      <c r="C379" s="124">
        <f t="shared" si="19"/>
        <v>346</v>
      </c>
      <c r="D379" s="131"/>
      <c r="E379" s="126"/>
      <c r="F379" s="126"/>
      <c r="G379" s="126"/>
      <c r="H379" s="126"/>
      <c r="I379" s="126"/>
      <c r="J379" s="127">
        <f t="shared" si="21"/>
        <v>0</v>
      </c>
      <c r="K379" s="127">
        <f t="shared" si="20"/>
        <v>0</v>
      </c>
    </row>
    <row r="380" spans="2:11" ht="20.149999999999999" customHeight="1">
      <c r="B380" s="106"/>
      <c r="C380" s="124">
        <f t="shared" si="19"/>
        <v>347</v>
      </c>
      <c r="D380" s="131"/>
      <c r="E380" s="126"/>
      <c r="F380" s="126"/>
      <c r="G380" s="126"/>
      <c r="H380" s="126"/>
      <c r="I380" s="126"/>
      <c r="J380" s="127">
        <f t="shared" si="21"/>
        <v>0</v>
      </c>
      <c r="K380" s="127">
        <f t="shared" si="20"/>
        <v>0</v>
      </c>
    </row>
    <row r="381" spans="2:11" ht="20.149999999999999" customHeight="1">
      <c r="B381" s="106"/>
      <c r="C381" s="124">
        <f t="shared" si="19"/>
        <v>348</v>
      </c>
      <c r="D381" s="131"/>
      <c r="E381" s="126"/>
      <c r="F381" s="126"/>
      <c r="G381" s="126"/>
      <c r="H381" s="126"/>
      <c r="I381" s="126"/>
      <c r="J381" s="127">
        <f t="shared" si="21"/>
        <v>0</v>
      </c>
      <c r="K381" s="127">
        <f t="shared" si="20"/>
        <v>0</v>
      </c>
    </row>
    <row r="382" spans="2:11" ht="20.149999999999999" customHeight="1">
      <c r="B382" s="106"/>
      <c r="C382" s="124">
        <f t="shared" si="19"/>
        <v>349</v>
      </c>
      <c r="D382" s="131"/>
      <c r="E382" s="126"/>
      <c r="F382" s="126"/>
      <c r="G382" s="126"/>
      <c r="H382" s="126"/>
      <c r="I382" s="126"/>
      <c r="J382" s="127">
        <f t="shared" si="21"/>
        <v>0</v>
      </c>
      <c r="K382" s="127">
        <f t="shared" si="20"/>
        <v>0</v>
      </c>
    </row>
    <row r="383" spans="2:11" ht="20.149999999999999" customHeight="1">
      <c r="B383" s="106"/>
      <c r="C383" s="124">
        <f t="shared" si="19"/>
        <v>350</v>
      </c>
      <c r="D383" s="131"/>
      <c r="E383" s="126"/>
      <c r="F383" s="126"/>
      <c r="G383" s="126"/>
      <c r="H383" s="126"/>
      <c r="I383" s="126"/>
      <c r="J383" s="127">
        <f t="shared" si="21"/>
        <v>0</v>
      </c>
      <c r="K383" s="127">
        <f t="shared" si="20"/>
        <v>0</v>
      </c>
    </row>
    <row r="384" spans="2:11" ht="20.149999999999999" customHeight="1">
      <c r="B384" s="106"/>
      <c r="C384" s="124">
        <f t="shared" si="19"/>
        <v>351</v>
      </c>
      <c r="D384" s="131"/>
      <c r="E384" s="126"/>
      <c r="F384" s="126"/>
      <c r="G384" s="126"/>
      <c r="H384" s="126"/>
      <c r="I384" s="126"/>
      <c r="J384" s="127">
        <f t="shared" si="21"/>
        <v>0</v>
      </c>
      <c r="K384" s="127">
        <f t="shared" si="20"/>
        <v>0</v>
      </c>
    </row>
    <row r="385" spans="2:11" ht="20.149999999999999" customHeight="1">
      <c r="B385" s="106"/>
      <c r="C385" s="124">
        <f t="shared" si="19"/>
        <v>352</v>
      </c>
      <c r="D385" s="131"/>
      <c r="E385" s="126"/>
      <c r="F385" s="126"/>
      <c r="G385" s="126"/>
      <c r="H385" s="126"/>
      <c r="I385" s="126"/>
      <c r="J385" s="127">
        <f t="shared" si="21"/>
        <v>0</v>
      </c>
      <c r="K385" s="127">
        <f t="shared" si="20"/>
        <v>0</v>
      </c>
    </row>
    <row r="386" spans="2:11" ht="20.149999999999999" customHeight="1">
      <c r="B386" s="106"/>
      <c r="C386" s="124">
        <f t="shared" si="19"/>
        <v>353</v>
      </c>
      <c r="D386" s="131"/>
      <c r="E386" s="126"/>
      <c r="F386" s="126"/>
      <c r="G386" s="126"/>
      <c r="H386" s="126"/>
      <c r="I386" s="126"/>
      <c r="J386" s="127">
        <f t="shared" si="21"/>
        <v>0</v>
      </c>
      <c r="K386" s="127">
        <f t="shared" si="20"/>
        <v>0</v>
      </c>
    </row>
    <row r="387" spans="2:11" ht="20.149999999999999" customHeight="1">
      <c r="B387" s="106"/>
      <c r="C387" s="124">
        <f t="shared" si="19"/>
        <v>354</v>
      </c>
      <c r="D387" s="131"/>
      <c r="E387" s="126"/>
      <c r="F387" s="126"/>
      <c r="G387" s="126"/>
      <c r="H387" s="126"/>
      <c r="I387" s="126"/>
      <c r="J387" s="127">
        <f t="shared" si="21"/>
        <v>0</v>
      </c>
      <c r="K387" s="127">
        <f t="shared" si="20"/>
        <v>0</v>
      </c>
    </row>
    <row r="388" spans="2:11" ht="20.149999999999999" customHeight="1">
      <c r="B388" s="106"/>
      <c r="C388" s="124">
        <f t="shared" si="19"/>
        <v>355</v>
      </c>
      <c r="D388" s="131"/>
      <c r="E388" s="126"/>
      <c r="F388" s="126"/>
      <c r="G388" s="126"/>
      <c r="H388" s="126"/>
      <c r="I388" s="126"/>
      <c r="J388" s="127">
        <f t="shared" si="21"/>
        <v>0</v>
      </c>
      <c r="K388" s="127">
        <f t="shared" si="20"/>
        <v>0</v>
      </c>
    </row>
    <row r="389" spans="2:11" ht="20.149999999999999" customHeight="1">
      <c r="B389" s="106"/>
      <c r="C389" s="124">
        <f t="shared" si="19"/>
        <v>356</v>
      </c>
      <c r="D389" s="131"/>
      <c r="E389" s="126"/>
      <c r="F389" s="126"/>
      <c r="G389" s="126"/>
      <c r="H389" s="126"/>
      <c r="I389" s="126"/>
      <c r="J389" s="127">
        <f t="shared" si="21"/>
        <v>0</v>
      </c>
      <c r="K389" s="127">
        <f t="shared" si="20"/>
        <v>0</v>
      </c>
    </row>
    <row r="390" spans="2:11" ht="20.149999999999999" customHeight="1">
      <c r="B390" s="106"/>
      <c r="C390" s="124">
        <f t="shared" si="19"/>
        <v>357</v>
      </c>
      <c r="D390" s="131"/>
      <c r="E390" s="126"/>
      <c r="F390" s="126"/>
      <c r="G390" s="126"/>
      <c r="H390" s="126"/>
      <c r="I390" s="126"/>
      <c r="J390" s="127">
        <f t="shared" si="21"/>
        <v>0</v>
      </c>
      <c r="K390" s="127">
        <f t="shared" si="20"/>
        <v>0</v>
      </c>
    </row>
    <row r="391" spans="2:11" ht="20.149999999999999" customHeight="1">
      <c r="B391" s="106"/>
      <c r="C391" s="124">
        <f t="shared" si="19"/>
        <v>358</v>
      </c>
      <c r="D391" s="131"/>
      <c r="E391" s="126"/>
      <c r="F391" s="126"/>
      <c r="G391" s="126"/>
      <c r="H391" s="126"/>
      <c r="I391" s="126"/>
      <c r="J391" s="127">
        <f t="shared" si="21"/>
        <v>0</v>
      </c>
      <c r="K391" s="127">
        <f t="shared" si="20"/>
        <v>0</v>
      </c>
    </row>
    <row r="392" spans="2:11" ht="20.149999999999999" customHeight="1">
      <c r="B392" s="106"/>
      <c r="C392" s="124">
        <f t="shared" si="19"/>
        <v>359</v>
      </c>
      <c r="D392" s="131"/>
      <c r="E392" s="126"/>
      <c r="F392" s="126"/>
      <c r="G392" s="126"/>
      <c r="H392" s="126"/>
      <c r="I392" s="126"/>
      <c r="J392" s="127">
        <f t="shared" si="21"/>
        <v>0</v>
      </c>
      <c r="K392" s="127">
        <f t="shared" si="20"/>
        <v>0</v>
      </c>
    </row>
    <row r="393" spans="2:11" ht="20.149999999999999" customHeight="1">
      <c r="B393" s="106"/>
      <c r="C393" s="124">
        <f t="shared" si="19"/>
        <v>360</v>
      </c>
      <c r="D393" s="131"/>
      <c r="E393" s="126"/>
      <c r="F393" s="126"/>
      <c r="G393" s="126"/>
      <c r="H393" s="126"/>
      <c r="I393" s="126"/>
      <c r="J393" s="127">
        <f t="shared" si="21"/>
        <v>0</v>
      </c>
      <c r="K393" s="127">
        <f t="shared" si="20"/>
        <v>0</v>
      </c>
    </row>
    <row r="394" spans="2:11" ht="20.149999999999999" customHeight="1">
      <c r="B394" s="106"/>
      <c r="C394" s="124">
        <f t="shared" si="19"/>
        <v>361</v>
      </c>
      <c r="D394" s="131"/>
      <c r="E394" s="126"/>
      <c r="F394" s="126"/>
      <c r="G394" s="126"/>
      <c r="H394" s="126"/>
      <c r="I394" s="126"/>
      <c r="J394" s="127">
        <f t="shared" si="21"/>
        <v>0</v>
      </c>
      <c r="K394" s="127">
        <f t="shared" si="20"/>
        <v>0</v>
      </c>
    </row>
    <row r="395" spans="2:11" ht="20.149999999999999" customHeight="1">
      <c r="B395" s="106"/>
      <c r="C395" s="124">
        <f t="shared" si="19"/>
        <v>362</v>
      </c>
      <c r="D395" s="131"/>
      <c r="E395" s="126"/>
      <c r="F395" s="126"/>
      <c r="G395" s="126"/>
      <c r="H395" s="126"/>
      <c r="I395" s="126"/>
      <c r="J395" s="127">
        <f t="shared" si="21"/>
        <v>0</v>
      </c>
      <c r="K395" s="127">
        <f t="shared" si="20"/>
        <v>0</v>
      </c>
    </row>
    <row r="396" spans="2:11" ht="20.149999999999999" customHeight="1">
      <c r="B396" s="106"/>
      <c r="C396" s="124">
        <f t="shared" si="19"/>
        <v>363</v>
      </c>
      <c r="D396" s="131"/>
      <c r="E396" s="126"/>
      <c r="F396" s="126"/>
      <c r="G396" s="126"/>
      <c r="H396" s="126"/>
      <c r="I396" s="126"/>
      <c r="J396" s="127">
        <f t="shared" si="21"/>
        <v>0</v>
      </c>
      <c r="K396" s="127">
        <f t="shared" si="20"/>
        <v>0</v>
      </c>
    </row>
    <row r="397" spans="2:11" ht="20.149999999999999" customHeight="1">
      <c r="B397" s="106"/>
      <c r="C397" s="124">
        <f t="shared" si="19"/>
        <v>364</v>
      </c>
      <c r="D397" s="131"/>
      <c r="E397" s="126"/>
      <c r="F397" s="126"/>
      <c r="G397" s="126"/>
      <c r="H397" s="126"/>
      <c r="I397" s="126"/>
      <c r="J397" s="127">
        <f t="shared" si="21"/>
        <v>0</v>
      </c>
      <c r="K397" s="127">
        <f t="shared" si="20"/>
        <v>0</v>
      </c>
    </row>
    <row r="398" spans="2:11" ht="20.149999999999999" customHeight="1">
      <c r="B398" s="106"/>
      <c r="C398" s="124">
        <f t="shared" si="19"/>
        <v>365</v>
      </c>
      <c r="D398" s="131"/>
      <c r="E398" s="126"/>
      <c r="F398" s="126"/>
      <c r="G398" s="126"/>
      <c r="H398" s="126"/>
      <c r="I398" s="126"/>
      <c r="J398" s="127">
        <f t="shared" si="21"/>
        <v>0</v>
      </c>
      <c r="K398" s="127">
        <f t="shared" si="20"/>
        <v>0</v>
      </c>
    </row>
    <row r="399" spans="2:11" ht="20.149999999999999" customHeight="1">
      <c r="B399" s="106"/>
      <c r="C399" s="124">
        <f t="shared" si="19"/>
        <v>366</v>
      </c>
      <c r="D399" s="131"/>
      <c r="E399" s="126"/>
      <c r="F399" s="126"/>
      <c r="G399" s="126"/>
      <c r="H399" s="126"/>
      <c r="I399" s="126"/>
      <c r="J399" s="127">
        <f t="shared" si="21"/>
        <v>0</v>
      </c>
      <c r="K399" s="127">
        <f t="shared" si="20"/>
        <v>0</v>
      </c>
    </row>
    <row r="400" spans="2:11" ht="20.149999999999999" customHeight="1">
      <c r="B400" s="106"/>
      <c r="C400" s="124">
        <f t="shared" si="19"/>
        <v>367</v>
      </c>
      <c r="D400" s="131"/>
      <c r="E400" s="126"/>
      <c r="F400" s="126"/>
      <c r="G400" s="126"/>
      <c r="H400" s="126"/>
      <c r="I400" s="126"/>
      <c r="J400" s="127">
        <f t="shared" si="21"/>
        <v>0</v>
      </c>
      <c r="K400" s="127">
        <f t="shared" si="20"/>
        <v>0</v>
      </c>
    </row>
    <row r="401" spans="2:11" ht="20.149999999999999" customHeight="1">
      <c r="B401" s="106"/>
      <c r="C401" s="124">
        <f t="shared" si="19"/>
        <v>368</v>
      </c>
      <c r="D401" s="131"/>
      <c r="E401" s="126"/>
      <c r="F401" s="126"/>
      <c r="G401" s="126"/>
      <c r="H401" s="126"/>
      <c r="I401" s="126"/>
      <c r="J401" s="127">
        <f t="shared" si="21"/>
        <v>0</v>
      </c>
      <c r="K401" s="127">
        <f t="shared" si="20"/>
        <v>0</v>
      </c>
    </row>
    <row r="402" spans="2:11" ht="20.149999999999999" customHeight="1">
      <c r="B402" s="106"/>
      <c r="C402" s="124">
        <f t="shared" si="19"/>
        <v>369</v>
      </c>
      <c r="D402" s="131"/>
      <c r="E402" s="126"/>
      <c r="F402" s="126"/>
      <c r="G402" s="126"/>
      <c r="H402" s="126"/>
      <c r="I402" s="126"/>
      <c r="J402" s="127">
        <f t="shared" si="21"/>
        <v>0</v>
      </c>
      <c r="K402" s="127">
        <f t="shared" si="20"/>
        <v>0</v>
      </c>
    </row>
    <row r="403" spans="2:11" ht="20.149999999999999" customHeight="1">
      <c r="B403" s="106"/>
      <c r="C403" s="124">
        <f t="shared" si="19"/>
        <v>370</v>
      </c>
      <c r="D403" s="131"/>
      <c r="E403" s="126"/>
      <c r="F403" s="126"/>
      <c r="G403" s="126"/>
      <c r="H403" s="126"/>
      <c r="I403" s="126"/>
      <c r="J403" s="127">
        <f t="shared" si="21"/>
        <v>0</v>
      </c>
      <c r="K403" s="127">
        <f t="shared" si="20"/>
        <v>0</v>
      </c>
    </row>
    <row r="404" spans="2:11" ht="20.149999999999999" customHeight="1">
      <c r="B404" s="106"/>
      <c r="C404" s="124">
        <f t="shared" si="19"/>
        <v>371</v>
      </c>
      <c r="D404" s="131"/>
      <c r="E404" s="126"/>
      <c r="F404" s="126"/>
      <c r="G404" s="126"/>
      <c r="H404" s="126"/>
      <c r="I404" s="126"/>
      <c r="J404" s="127">
        <f t="shared" si="21"/>
        <v>0</v>
      </c>
      <c r="K404" s="127">
        <f t="shared" si="20"/>
        <v>0</v>
      </c>
    </row>
    <row r="405" spans="2:11" ht="20.149999999999999" customHeight="1">
      <c r="B405" s="106"/>
      <c r="C405" s="124">
        <f t="shared" si="19"/>
        <v>372</v>
      </c>
      <c r="D405" s="131"/>
      <c r="E405" s="126"/>
      <c r="F405" s="126"/>
      <c r="G405" s="126"/>
      <c r="H405" s="126"/>
      <c r="I405" s="126"/>
      <c r="J405" s="127">
        <f t="shared" si="21"/>
        <v>0</v>
      </c>
      <c r="K405" s="127">
        <f t="shared" si="20"/>
        <v>0</v>
      </c>
    </row>
    <row r="406" spans="2:11" ht="20.149999999999999" customHeight="1">
      <c r="B406" s="106"/>
      <c r="C406" s="124">
        <f t="shared" si="19"/>
        <v>373</v>
      </c>
      <c r="D406" s="131"/>
      <c r="E406" s="126"/>
      <c r="F406" s="126"/>
      <c r="G406" s="126"/>
      <c r="H406" s="126"/>
      <c r="I406" s="126"/>
      <c r="J406" s="127">
        <f t="shared" si="21"/>
        <v>0</v>
      </c>
      <c r="K406" s="127">
        <f t="shared" si="20"/>
        <v>0</v>
      </c>
    </row>
    <row r="407" spans="2:11" ht="20.149999999999999" customHeight="1">
      <c r="B407" s="106"/>
      <c r="C407" s="124">
        <f t="shared" si="19"/>
        <v>374</v>
      </c>
      <c r="D407" s="131"/>
      <c r="E407" s="126"/>
      <c r="F407" s="126"/>
      <c r="G407" s="126"/>
      <c r="H407" s="126"/>
      <c r="I407" s="126"/>
      <c r="J407" s="127">
        <f t="shared" si="21"/>
        <v>0</v>
      </c>
      <c r="K407" s="127">
        <f t="shared" si="20"/>
        <v>0</v>
      </c>
    </row>
    <row r="408" spans="2:11" ht="20.149999999999999" customHeight="1">
      <c r="B408" s="106"/>
      <c r="C408" s="124">
        <f t="shared" si="19"/>
        <v>375</v>
      </c>
      <c r="D408" s="131"/>
      <c r="E408" s="126"/>
      <c r="F408" s="126"/>
      <c r="G408" s="126"/>
      <c r="H408" s="126"/>
      <c r="I408" s="126"/>
      <c r="J408" s="127">
        <f t="shared" si="21"/>
        <v>0</v>
      </c>
      <c r="K408" s="127">
        <f t="shared" si="20"/>
        <v>0</v>
      </c>
    </row>
    <row r="409" spans="2:11" ht="20.149999999999999" customHeight="1">
      <c r="B409" s="106"/>
      <c r="C409" s="124">
        <f t="shared" si="19"/>
        <v>376</v>
      </c>
      <c r="D409" s="131"/>
      <c r="E409" s="126"/>
      <c r="F409" s="126"/>
      <c r="G409" s="126"/>
      <c r="H409" s="126"/>
      <c r="I409" s="126"/>
      <c r="J409" s="127">
        <f t="shared" si="21"/>
        <v>0</v>
      </c>
      <c r="K409" s="127">
        <f t="shared" si="20"/>
        <v>0</v>
      </c>
    </row>
    <row r="410" spans="2:11" ht="20.149999999999999" customHeight="1">
      <c r="B410" s="106"/>
      <c r="C410" s="124">
        <f t="shared" si="19"/>
        <v>377</v>
      </c>
      <c r="D410" s="131"/>
      <c r="E410" s="126"/>
      <c r="F410" s="126"/>
      <c r="G410" s="126"/>
      <c r="H410" s="126"/>
      <c r="I410" s="126"/>
      <c r="J410" s="127">
        <f t="shared" si="21"/>
        <v>0</v>
      </c>
      <c r="K410" s="127">
        <f t="shared" si="20"/>
        <v>0</v>
      </c>
    </row>
    <row r="411" spans="2:11" ht="20.149999999999999" customHeight="1">
      <c r="B411" s="106"/>
      <c r="C411" s="124">
        <f t="shared" si="19"/>
        <v>378</v>
      </c>
      <c r="D411" s="131"/>
      <c r="E411" s="126"/>
      <c r="F411" s="126"/>
      <c r="G411" s="126"/>
      <c r="H411" s="126"/>
      <c r="I411" s="126"/>
      <c r="J411" s="127">
        <f t="shared" si="21"/>
        <v>0</v>
      </c>
      <c r="K411" s="127">
        <f t="shared" si="20"/>
        <v>0</v>
      </c>
    </row>
    <row r="412" spans="2:11" ht="20.149999999999999" customHeight="1">
      <c r="B412" s="106"/>
      <c r="C412" s="124">
        <f t="shared" si="19"/>
        <v>379</v>
      </c>
      <c r="D412" s="131"/>
      <c r="E412" s="126"/>
      <c r="F412" s="126"/>
      <c r="G412" s="126"/>
      <c r="H412" s="126"/>
      <c r="I412" s="126"/>
      <c r="J412" s="127">
        <f t="shared" si="21"/>
        <v>0</v>
      </c>
      <c r="K412" s="127">
        <f t="shared" si="20"/>
        <v>0</v>
      </c>
    </row>
    <row r="413" spans="2:11" ht="20.149999999999999" customHeight="1">
      <c r="B413" s="106"/>
      <c r="C413" s="124">
        <f t="shared" si="19"/>
        <v>380</v>
      </c>
      <c r="D413" s="131"/>
      <c r="E413" s="126"/>
      <c r="F413" s="126"/>
      <c r="G413" s="126"/>
      <c r="H413" s="126"/>
      <c r="I413" s="126"/>
      <c r="J413" s="127">
        <f t="shared" si="21"/>
        <v>0</v>
      </c>
      <c r="K413" s="127">
        <f t="shared" si="20"/>
        <v>0</v>
      </c>
    </row>
    <row r="414" spans="2:11" ht="20.149999999999999" customHeight="1">
      <c r="B414" s="106"/>
      <c r="C414" s="124">
        <f t="shared" si="19"/>
        <v>381</v>
      </c>
      <c r="D414" s="131"/>
      <c r="E414" s="126"/>
      <c r="F414" s="126"/>
      <c r="G414" s="126"/>
      <c r="H414" s="126"/>
      <c r="I414" s="126"/>
      <c r="J414" s="127">
        <f t="shared" si="21"/>
        <v>0</v>
      </c>
      <c r="K414" s="127">
        <f t="shared" si="20"/>
        <v>0</v>
      </c>
    </row>
    <row r="415" spans="2:11" ht="20.149999999999999" customHeight="1">
      <c r="B415" s="106"/>
      <c r="C415" s="124">
        <f t="shared" si="19"/>
        <v>382</v>
      </c>
      <c r="D415" s="131"/>
      <c r="E415" s="126"/>
      <c r="F415" s="126"/>
      <c r="G415" s="126"/>
      <c r="H415" s="126"/>
      <c r="I415" s="126"/>
      <c r="J415" s="127">
        <f t="shared" si="21"/>
        <v>0</v>
      </c>
      <c r="K415" s="127">
        <f t="shared" si="20"/>
        <v>0</v>
      </c>
    </row>
    <row r="416" spans="2:11" ht="20.149999999999999" customHeight="1">
      <c r="B416" s="106"/>
      <c r="C416" s="124">
        <f t="shared" si="19"/>
        <v>383</v>
      </c>
      <c r="D416" s="131"/>
      <c r="E416" s="126"/>
      <c r="F416" s="126"/>
      <c r="G416" s="126"/>
      <c r="H416" s="126"/>
      <c r="I416" s="126"/>
      <c r="J416" s="127">
        <f t="shared" si="21"/>
        <v>0</v>
      </c>
      <c r="K416" s="127">
        <f t="shared" si="20"/>
        <v>0</v>
      </c>
    </row>
    <row r="417" spans="2:11" ht="20.149999999999999" customHeight="1">
      <c r="B417" s="106"/>
      <c r="C417" s="124">
        <f t="shared" si="19"/>
        <v>384</v>
      </c>
      <c r="D417" s="131"/>
      <c r="E417" s="126"/>
      <c r="F417" s="126"/>
      <c r="G417" s="126"/>
      <c r="H417" s="126"/>
      <c r="I417" s="126"/>
      <c r="J417" s="127">
        <f t="shared" si="21"/>
        <v>0</v>
      </c>
      <c r="K417" s="127">
        <f t="shared" si="20"/>
        <v>0</v>
      </c>
    </row>
    <row r="418" spans="2:11" ht="20.149999999999999" customHeight="1">
      <c r="B418" s="106"/>
      <c r="C418" s="124">
        <f t="shared" ref="C418:C481" si="22">C417+1</f>
        <v>385</v>
      </c>
      <c r="D418" s="131"/>
      <c r="E418" s="126"/>
      <c r="F418" s="126"/>
      <c r="G418" s="126"/>
      <c r="H418" s="126"/>
      <c r="I418" s="126"/>
      <c r="J418" s="127">
        <f t="shared" si="21"/>
        <v>0</v>
      </c>
      <c r="K418" s="127">
        <f t="shared" si="20"/>
        <v>0</v>
      </c>
    </row>
    <row r="419" spans="2:11" ht="20.149999999999999" customHeight="1">
      <c r="B419" s="106"/>
      <c r="C419" s="124">
        <f t="shared" si="22"/>
        <v>386</v>
      </c>
      <c r="D419" s="131"/>
      <c r="E419" s="126"/>
      <c r="F419" s="126"/>
      <c r="G419" s="126"/>
      <c r="H419" s="126"/>
      <c r="I419" s="126"/>
      <c r="J419" s="127">
        <f t="shared" si="21"/>
        <v>0</v>
      </c>
      <c r="K419" s="127">
        <f t="shared" ref="K419:K482" si="23">J419-I419</f>
        <v>0</v>
      </c>
    </row>
    <row r="420" spans="2:11" ht="20.149999999999999" customHeight="1">
      <c r="B420" s="106"/>
      <c r="C420" s="124">
        <f t="shared" si="22"/>
        <v>387</v>
      </c>
      <c r="D420" s="131"/>
      <c r="E420" s="126"/>
      <c r="F420" s="126"/>
      <c r="G420" s="126"/>
      <c r="H420" s="126"/>
      <c r="I420" s="126"/>
      <c r="J420" s="127">
        <f t="shared" ref="J420:J483" si="24">SUM(E420:H420)</f>
        <v>0</v>
      </c>
      <c r="K420" s="127">
        <f t="shared" si="23"/>
        <v>0</v>
      </c>
    </row>
    <row r="421" spans="2:11" ht="20.149999999999999" customHeight="1">
      <c r="B421" s="106"/>
      <c r="C421" s="124">
        <f t="shared" si="22"/>
        <v>388</v>
      </c>
      <c r="D421" s="131"/>
      <c r="E421" s="126"/>
      <c r="F421" s="126"/>
      <c r="G421" s="126"/>
      <c r="H421" s="126"/>
      <c r="I421" s="126"/>
      <c r="J421" s="127">
        <f t="shared" si="24"/>
        <v>0</v>
      </c>
      <c r="K421" s="127">
        <f t="shared" si="23"/>
        <v>0</v>
      </c>
    </row>
    <row r="422" spans="2:11" ht="20.149999999999999" customHeight="1">
      <c r="B422" s="106"/>
      <c r="C422" s="124">
        <f t="shared" si="22"/>
        <v>389</v>
      </c>
      <c r="D422" s="131"/>
      <c r="E422" s="126"/>
      <c r="F422" s="126"/>
      <c r="G422" s="126"/>
      <c r="H422" s="126"/>
      <c r="I422" s="126"/>
      <c r="J422" s="127">
        <f t="shared" si="24"/>
        <v>0</v>
      </c>
      <c r="K422" s="127">
        <f t="shared" si="23"/>
        <v>0</v>
      </c>
    </row>
    <row r="423" spans="2:11" ht="20.149999999999999" customHeight="1">
      <c r="B423" s="106"/>
      <c r="C423" s="124">
        <f t="shared" si="22"/>
        <v>390</v>
      </c>
      <c r="D423" s="131"/>
      <c r="E423" s="126"/>
      <c r="F423" s="126"/>
      <c r="G423" s="126"/>
      <c r="H423" s="126"/>
      <c r="I423" s="126"/>
      <c r="J423" s="127">
        <f t="shared" si="24"/>
        <v>0</v>
      </c>
      <c r="K423" s="127">
        <f t="shared" si="23"/>
        <v>0</v>
      </c>
    </row>
    <row r="424" spans="2:11" ht="20.149999999999999" customHeight="1">
      <c r="B424" s="106"/>
      <c r="C424" s="124">
        <f t="shared" si="22"/>
        <v>391</v>
      </c>
      <c r="D424" s="131"/>
      <c r="E424" s="126"/>
      <c r="F424" s="126"/>
      <c r="G424" s="126"/>
      <c r="H424" s="126"/>
      <c r="I424" s="126"/>
      <c r="J424" s="127">
        <f t="shared" si="24"/>
        <v>0</v>
      </c>
      <c r="K424" s="127">
        <f t="shared" si="23"/>
        <v>0</v>
      </c>
    </row>
    <row r="425" spans="2:11" ht="20.149999999999999" customHeight="1">
      <c r="B425" s="106"/>
      <c r="C425" s="124">
        <f t="shared" si="22"/>
        <v>392</v>
      </c>
      <c r="D425" s="131"/>
      <c r="E425" s="126"/>
      <c r="F425" s="126"/>
      <c r="G425" s="126"/>
      <c r="H425" s="126"/>
      <c r="I425" s="126"/>
      <c r="J425" s="127">
        <f t="shared" si="24"/>
        <v>0</v>
      </c>
      <c r="K425" s="127">
        <f t="shared" si="23"/>
        <v>0</v>
      </c>
    </row>
    <row r="426" spans="2:11" ht="20.149999999999999" customHeight="1">
      <c r="B426" s="106"/>
      <c r="C426" s="124">
        <f t="shared" si="22"/>
        <v>393</v>
      </c>
      <c r="D426" s="131"/>
      <c r="E426" s="126"/>
      <c r="F426" s="126"/>
      <c r="G426" s="126"/>
      <c r="H426" s="126"/>
      <c r="I426" s="126"/>
      <c r="J426" s="127">
        <f t="shared" si="24"/>
        <v>0</v>
      </c>
      <c r="K426" s="127">
        <f t="shared" si="23"/>
        <v>0</v>
      </c>
    </row>
    <row r="427" spans="2:11" ht="20.149999999999999" customHeight="1">
      <c r="B427" s="106"/>
      <c r="C427" s="124">
        <f t="shared" si="22"/>
        <v>394</v>
      </c>
      <c r="D427" s="131"/>
      <c r="E427" s="126"/>
      <c r="F427" s="126"/>
      <c r="G427" s="126"/>
      <c r="H427" s="126"/>
      <c r="I427" s="126"/>
      <c r="J427" s="127">
        <f t="shared" si="24"/>
        <v>0</v>
      </c>
      <c r="K427" s="127">
        <f t="shared" si="23"/>
        <v>0</v>
      </c>
    </row>
    <row r="428" spans="2:11" ht="20.149999999999999" customHeight="1">
      <c r="B428" s="106"/>
      <c r="C428" s="124">
        <f t="shared" si="22"/>
        <v>395</v>
      </c>
      <c r="D428" s="131"/>
      <c r="E428" s="126"/>
      <c r="F428" s="126"/>
      <c r="G428" s="126"/>
      <c r="H428" s="126"/>
      <c r="I428" s="126"/>
      <c r="J428" s="127">
        <f t="shared" si="24"/>
        <v>0</v>
      </c>
      <c r="K428" s="127">
        <f t="shared" si="23"/>
        <v>0</v>
      </c>
    </row>
    <row r="429" spans="2:11" ht="20.149999999999999" customHeight="1">
      <c r="B429" s="106"/>
      <c r="C429" s="124">
        <f t="shared" si="22"/>
        <v>396</v>
      </c>
      <c r="D429" s="131"/>
      <c r="E429" s="126"/>
      <c r="F429" s="126"/>
      <c r="G429" s="126"/>
      <c r="H429" s="126"/>
      <c r="I429" s="126"/>
      <c r="J429" s="127">
        <f t="shared" si="24"/>
        <v>0</v>
      </c>
      <c r="K429" s="127">
        <f t="shared" si="23"/>
        <v>0</v>
      </c>
    </row>
    <row r="430" spans="2:11" ht="20.149999999999999" customHeight="1">
      <c r="B430" s="106"/>
      <c r="C430" s="124">
        <f t="shared" si="22"/>
        <v>397</v>
      </c>
      <c r="D430" s="131"/>
      <c r="E430" s="126"/>
      <c r="F430" s="126"/>
      <c r="G430" s="126"/>
      <c r="H430" s="126"/>
      <c r="I430" s="126"/>
      <c r="J430" s="127">
        <f t="shared" si="24"/>
        <v>0</v>
      </c>
      <c r="K430" s="127">
        <f t="shared" si="23"/>
        <v>0</v>
      </c>
    </row>
    <row r="431" spans="2:11" ht="20.149999999999999" customHeight="1">
      <c r="B431" s="106"/>
      <c r="C431" s="124">
        <f t="shared" si="22"/>
        <v>398</v>
      </c>
      <c r="D431" s="131"/>
      <c r="E431" s="126"/>
      <c r="F431" s="126"/>
      <c r="G431" s="126"/>
      <c r="H431" s="126"/>
      <c r="I431" s="126"/>
      <c r="J431" s="127">
        <f t="shared" si="24"/>
        <v>0</v>
      </c>
      <c r="K431" s="127">
        <f t="shared" si="23"/>
        <v>0</v>
      </c>
    </row>
    <row r="432" spans="2:11" ht="20.149999999999999" customHeight="1">
      <c r="B432" s="106"/>
      <c r="C432" s="124">
        <f t="shared" si="22"/>
        <v>399</v>
      </c>
      <c r="D432" s="131"/>
      <c r="E432" s="126"/>
      <c r="F432" s="126"/>
      <c r="G432" s="126"/>
      <c r="H432" s="126"/>
      <c r="I432" s="126"/>
      <c r="J432" s="127">
        <f t="shared" si="24"/>
        <v>0</v>
      </c>
      <c r="K432" s="127">
        <f t="shared" si="23"/>
        <v>0</v>
      </c>
    </row>
    <row r="433" spans="2:11" ht="20.149999999999999" customHeight="1">
      <c r="B433" s="106"/>
      <c r="C433" s="124">
        <f t="shared" si="22"/>
        <v>400</v>
      </c>
      <c r="D433" s="131"/>
      <c r="E433" s="126"/>
      <c r="F433" s="126"/>
      <c r="G433" s="126"/>
      <c r="H433" s="126"/>
      <c r="I433" s="126"/>
      <c r="J433" s="127">
        <f t="shared" si="24"/>
        <v>0</v>
      </c>
      <c r="K433" s="127">
        <f t="shared" si="23"/>
        <v>0</v>
      </c>
    </row>
    <row r="434" spans="2:11" ht="20.149999999999999" customHeight="1">
      <c r="B434" s="106"/>
      <c r="C434" s="124">
        <f t="shared" si="22"/>
        <v>401</v>
      </c>
      <c r="D434" s="131"/>
      <c r="E434" s="126"/>
      <c r="F434" s="126"/>
      <c r="G434" s="126"/>
      <c r="H434" s="126"/>
      <c r="I434" s="126"/>
      <c r="J434" s="127">
        <f t="shared" si="24"/>
        <v>0</v>
      </c>
      <c r="K434" s="127">
        <f t="shared" si="23"/>
        <v>0</v>
      </c>
    </row>
    <row r="435" spans="2:11" ht="20.149999999999999" customHeight="1">
      <c r="B435" s="106"/>
      <c r="C435" s="124">
        <f t="shared" si="22"/>
        <v>402</v>
      </c>
      <c r="D435" s="131"/>
      <c r="E435" s="126"/>
      <c r="F435" s="126"/>
      <c r="G435" s="126"/>
      <c r="H435" s="126"/>
      <c r="I435" s="126"/>
      <c r="J435" s="127">
        <f t="shared" si="24"/>
        <v>0</v>
      </c>
      <c r="K435" s="127">
        <f t="shared" si="23"/>
        <v>0</v>
      </c>
    </row>
    <row r="436" spans="2:11" ht="20.149999999999999" customHeight="1">
      <c r="B436" s="106"/>
      <c r="C436" s="124">
        <f t="shared" si="22"/>
        <v>403</v>
      </c>
      <c r="D436" s="131"/>
      <c r="E436" s="126"/>
      <c r="F436" s="126"/>
      <c r="G436" s="126"/>
      <c r="H436" s="126"/>
      <c r="I436" s="126"/>
      <c r="J436" s="127">
        <f t="shared" si="24"/>
        <v>0</v>
      </c>
      <c r="K436" s="127">
        <f t="shared" si="23"/>
        <v>0</v>
      </c>
    </row>
    <row r="437" spans="2:11" ht="20.149999999999999" customHeight="1">
      <c r="B437" s="106"/>
      <c r="C437" s="124">
        <f t="shared" si="22"/>
        <v>404</v>
      </c>
      <c r="D437" s="131"/>
      <c r="E437" s="126"/>
      <c r="F437" s="126"/>
      <c r="G437" s="126"/>
      <c r="H437" s="126"/>
      <c r="I437" s="126"/>
      <c r="J437" s="127">
        <f t="shared" si="24"/>
        <v>0</v>
      </c>
      <c r="K437" s="127">
        <f t="shared" si="23"/>
        <v>0</v>
      </c>
    </row>
    <row r="438" spans="2:11" ht="20.149999999999999" customHeight="1">
      <c r="B438" s="106"/>
      <c r="C438" s="124">
        <f t="shared" si="22"/>
        <v>405</v>
      </c>
      <c r="D438" s="131"/>
      <c r="E438" s="126"/>
      <c r="F438" s="126"/>
      <c r="G438" s="126"/>
      <c r="H438" s="126"/>
      <c r="I438" s="126"/>
      <c r="J438" s="127">
        <f t="shared" si="24"/>
        <v>0</v>
      </c>
      <c r="K438" s="127">
        <f t="shared" si="23"/>
        <v>0</v>
      </c>
    </row>
    <row r="439" spans="2:11" ht="20.149999999999999" customHeight="1">
      <c r="B439" s="106"/>
      <c r="C439" s="124">
        <f t="shared" si="22"/>
        <v>406</v>
      </c>
      <c r="D439" s="131"/>
      <c r="E439" s="126"/>
      <c r="F439" s="126"/>
      <c r="G439" s="126"/>
      <c r="H439" s="126"/>
      <c r="I439" s="126"/>
      <c r="J439" s="127">
        <f t="shared" si="24"/>
        <v>0</v>
      </c>
      <c r="K439" s="127">
        <f t="shared" si="23"/>
        <v>0</v>
      </c>
    </row>
    <row r="440" spans="2:11" ht="20.149999999999999" customHeight="1">
      <c r="B440" s="106"/>
      <c r="C440" s="124">
        <f t="shared" si="22"/>
        <v>407</v>
      </c>
      <c r="D440" s="131"/>
      <c r="E440" s="126"/>
      <c r="F440" s="126"/>
      <c r="G440" s="126"/>
      <c r="H440" s="126"/>
      <c r="I440" s="126"/>
      <c r="J440" s="127">
        <f t="shared" si="24"/>
        <v>0</v>
      </c>
      <c r="K440" s="127">
        <f t="shared" si="23"/>
        <v>0</v>
      </c>
    </row>
    <row r="441" spans="2:11" ht="20.149999999999999" customHeight="1">
      <c r="B441" s="106"/>
      <c r="C441" s="124">
        <f t="shared" si="22"/>
        <v>408</v>
      </c>
      <c r="D441" s="131"/>
      <c r="E441" s="126"/>
      <c r="F441" s="126"/>
      <c r="G441" s="126"/>
      <c r="H441" s="126"/>
      <c r="I441" s="126"/>
      <c r="J441" s="127">
        <f t="shared" si="24"/>
        <v>0</v>
      </c>
      <c r="K441" s="127">
        <f t="shared" si="23"/>
        <v>0</v>
      </c>
    </row>
    <row r="442" spans="2:11" ht="20.149999999999999" customHeight="1">
      <c r="B442" s="106"/>
      <c r="C442" s="124">
        <f t="shared" si="22"/>
        <v>409</v>
      </c>
      <c r="D442" s="131"/>
      <c r="E442" s="126"/>
      <c r="F442" s="126"/>
      <c r="G442" s="126"/>
      <c r="H442" s="126"/>
      <c r="I442" s="126"/>
      <c r="J442" s="127">
        <f t="shared" si="24"/>
        <v>0</v>
      </c>
      <c r="K442" s="127">
        <f t="shared" si="23"/>
        <v>0</v>
      </c>
    </row>
    <row r="443" spans="2:11" ht="20.149999999999999" customHeight="1">
      <c r="B443" s="106"/>
      <c r="C443" s="124">
        <f t="shared" si="22"/>
        <v>410</v>
      </c>
      <c r="D443" s="131"/>
      <c r="E443" s="126"/>
      <c r="F443" s="126"/>
      <c r="G443" s="126"/>
      <c r="H443" s="126"/>
      <c r="I443" s="126"/>
      <c r="J443" s="127">
        <f t="shared" si="24"/>
        <v>0</v>
      </c>
      <c r="K443" s="127">
        <f t="shared" si="23"/>
        <v>0</v>
      </c>
    </row>
    <row r="444" spans="2:11" ht="20.149999999999999" customHeight="1">
      <c r="B444" s="106"/>
      <c r="C444" s="124">
        <f t="shared" si="22"/>
        <v>411</v>
      </c>
      <c r="D444" s="131"/>
      <c r="E444" s="126"/>
      <c r="F444" s="126"/>
      <c r="G444" s="126"/>
      <c r="H444" s="126"/>
      <c r="I444" s="126"/>
      <c r="J444" s="127">
        <f t="shared" si="24"/>
        <v>0</v>
      </c>
      <c r="K444" s="127">
        <f t="shared" si="23"/>
        <v>0</v>
      </c>
    </row>
    <row r="445" spans="2:11" ht="20.149999999999999" customHeight="1">
      <c r="B445" s="106"/>
      <c r="C445" s="124">
        <f t="shared" si="22"/>
        <v>412</v>
      </c>
      <c r="D445" s="131"/>
      <c r="E445" s="126"/>
      <c r="F445" s="126"/>
      <c r="G445" s="126"/>
      <c r="H445" s="126"/>
      <c r="I445" s="126"/>
      <c r="J445" s="127">
        <f t="shared" si="24"/>
        <v>0</v>
      </c>
      <c r="K445" s="127">
        <f t="shared" si="23"/>
        <v>0</v>
      </c>
    </row>
    <row r="446" spans="2:11" ht="20.149999999999999" customHeight="1">
      <c r="B446" s="106"/>
      <c r="C446" s="124">
        <f t="shared" si="22"/>
        <v>413</v>
      </c>
      <c r="D446" s="131"/>
      <c r="E446" s="126"/>
      <c r="F446" s="126"/>
      <c r="G446" s="126"/>
      <c r="H446" s="126"/>
      <c r="I446" s="126"/>
      <c r="J446" s="127">
        <f t="shared" si="24"/>
        <v>0</v>
      </c>
      <c r="K446" s="127">
        <f t="shared" si="23"/>
        <v>0</v>
      </c>
    </row>
    <row r="447" spans="2:11" ht="20.149999999999999" customHeight="1">
      <c r="B447" s="106"/>
      <c r="C447" s="124">
        <f t="shared" si="22"/>
        <v>414</v>
      </c>
      <c r="D447" s="131"/>
      <c r="E447" s="126"/>
      <c r="F447" s="126"/>
      <c r="G447" s="126"/>
      <c r="H447" s="126"/>
      <c r="I447" s="126"/>
      <c r="J447" s="127">
        <f t="shared" si="24"/>
        <v>0</v>
      </c>
      <c r="K447" s="127">
        <f t="shared" si="23"/>
        <v>0</v>
      </c>
    </row>
    <row r="448" spans="2:11" ht="20.149999999999999" customHeight="1">
      <c r="B448" s="106"/>
      <c r="C448" s="124">
        <f t="shared" si="22"/>
        <v>415</v>
      </c>
      <c r="D448" s="131"/>
      <c r="E448" s="126"/>
      <c r="F448" s="126"/>
      <c r="G448" s="126"/>
      <c r="H448" s="126"/>
      <c r="I448" s="126"/>
      <c r="J448" s="127">
        <f t="shared" si="24"/>
        <v>0</v>
      </c>
      <c r="K448" s="127">
        <f t="shared" si="23"/>
        <v>0</v>
      </c>
    </row>
    <row r="449" spans="2:11" ht="20.149999999999999" customHeight="1">
      <c r="B449" s="106"/>
      <c r="C449" s="124">
        <f t="shared" si="22"/>
        <v>416</v>
      </c>
      <c r="D449" s="131"/>
      <c r="E449" s="126"/>
      <c r="F449" s="126"/>
      <c r="G449" s="126"/>
      <c r="H449" s="126"/>
      <c r="I449" s="126"/>
      <c r="J449" s="127">
        <f t="shared" si="24"/>
        <v>0</v>
      </c>
      <c r="K449" s="127">
        <f t="shared" si="23"/>
        <v>0</v>
      </c>
    </row>
    <row r="450" spans="2:11" ht="20.149999999999999" customHeight="1">
      <c r="B450" s="106"/>
      <c r="C450" s="124">
        <f t="shared" si="22"/>
        <v>417</v>
      </c>
      <c r="D450" s="131"/>
      <c r="E450" s="126"/>
      <c r="F450" s="126"/>
      <c r="G450" s="126"/>
      <c r="H450" s="126"/>
      <c r="I450" s="126"/>
      <c r="J450" s="127">
        <f t="shared" si="24"/>
        <v>0</v>
      </c>
      <c r="K450" s="127">
        <f t="shared" si="23"/>
        <v>0</v>
      </c>
    </row>
    <row r="451" spans="2:11" ht="20.149999999999999" customHeight="1">
      <c r="B451" s="106"/>
      <c r="C451" s="124">
        <f t="shared" si="22"/>
        <v>418</v>
      </c>
      <c r="D451" s="131"/>
      <c r="E451" s="126"/>
      <c r="F451" s="126"/>
      <c r="G451" s="126"/>
      <c r="H451" s="126"/>
      <c r="I451" s="126"/>
      <c r="J451" s="127">
        <f t="shared" si="24"/>
        <v>0</v>
      </c>
      <c r="K451" s="127">
        <f t="shared" si="23"/>
        <v>0</v>
      </c>
    </row>
    <row r="452" spans="2:11" ht="20.149999999999999" customHeight="1">
      <c r="B452" s="106"/>
      <c r="C452" s="124">
        <f t="shared" si="22"/>
        <v>419</v>
      </c>
      <c r="D452" s="131"/>
      <c r="E452" s="126"/>
      <c r="F452" s="126"/>
      <c r="G452" s="126"/>
      <c r="H452" s="126"/>
      <c r="I452" s="126"/>
      <c r="J452" s="127">
        <f t="shared" si="24"/>
        <v>0</v>
      </c>
      <c r="K452" s="127">
        <f t="shared" si="23"/>
        <v>0</v>
      </c>
    </row>
    <row r="453" spans="2:11" ht="20.149999999999999" customHeight="1">
      <c r="B453" s="106"/>
      <c r="C453" s="124">
        <f t="shared" si="22"/>
        <v>420</v>
      </c>
      <c r="D453" s="131"/>
      <c r="E453" s="126"/>
      <c r="F453" s="126"/>
      <c r="G453" s="126"/>
      <c r="H453" s="126"/>
      <c r="I453" s="126"/>
      <c r="J453" s="127">
        <f t="shared" si="24"/>
        <v>0</v>
      </c>
      <c r="K453" s="127">
        <f t="shared" si="23"/>
        <v>0</v>
      </c>
    </row>
    <row r="454" spans="2:11" ht="20.149999999999999" customHeight="1">
      <c r="B454" s="106"/>
      <c r="C454" s="124">
        <f t="shared" si="22"/>
        <v>421</v>
      </c>
      <c r="D454" s="131"/>
      <c r="E454" s="126"/>
      <c r="F454" s="126"/>
      <c r="G454" s="126"/>
      <c r="H454" s="126"/>
      <c r="I454" s="126"/>
      <c r="J454" s="127">
        <f t="shared" si="24"/>
        <v>0</v>
      </c>
      <c r="K454" s="127">
        <f t="shared" si="23"/>
        <v>0</v>
      </c>
    </row>
    <row r="455" spans="2:11" ht="20.149999999999999" customHeight="1">
      <c r="B455" s="106"/>
      <c r="C455" s="124">
        <f t="shared" si="22"/>
        <v>422</v>
      </c>
      <c r="D455" s="131"/>
      <c r="E455" s="126"/>
      <c r="F455" s="126"/>
      <c r="G455" s="126"/>
      <c r="H455" s="126"/>
      <c r="I455" s="126"/>
      <c r="J455" s="127">
        <f t="shared" si="24"/>
        <v>0</v>
      </c>
      <c r="K455" s="127">
        <f t="shared" si="23"/>
        <v>0</v>
      </c>
    </row>
    <row r="456" spans="2:11" ht="20.149999999999999" customHeight="1">
      <c r="B456" s="106"/>
      <c r="C456" s="124">
        <f t="shared" si="22"/>
        <v>423</v>
      </c>
      <c r="D456" s="131"/>
      <c r="E456" s="126"/>
      <c r="F456" s="126"/>
      <c r="G456" s="126"/>
      <c r="H456" s="126"/>
      <c r="I456" s="126"/>
      <c r="J456" s="127">
        <f t="shared" si="24"/>
        <v>0</v>
      </c>
      <c r="K456" s="127">
        <f t="shared" si="23"/>
        <v>0</v>
      </c>
    </row>
    <row r="457" spans="2:11" ht="20.149999999999999" customHeight="1">
      <c r="B457" s="106"/>
      <c r="C457" s="124">
        <f t="shared" si="22"/>
        <v>424</v>
      </c>
      <c r="D457" s="131"/>
      <c r="E457" s="126"/>
      <c r="F457" s="126"/>
      <c r="G457" s="126"/>
      <c r="H457" s="126"/>
      <c r="I457" s="126"/>
      <c r="J457" s="127">
        <f t="shared" si="24"/>
        <v>0</v>
      </c>
      <c r="K457" s="127">
        <f t="shared" si="23"/>
        <v>0</v>
      </c>
    </row>
    <row r="458" spans="2:11" ht="20.149999999999999" customHeight="1">
      <c r="B458" s="106"/>
      <c r="C458" s="124">
        <f t="shared" si="22"/>
        <v>425</v>
      </c>
      <c r="D458" s="131"/>
      <c r="E458" s="126"/>
      <c r="F458" s="126"/>
      <c r="G458" s="126"/>
      <c r="H458" s="126"/>
      <c r="I458" s="126"/>
      <c r="J458" s="127">
        <f t="shared" si="24"/>
        <v>0</v>
      </c>
      <c r="K458" s="127">
        <f t="shared" si="23"/>
        <v>0</v>
      </c>
    </row>
    <row r="459" spans="2:11" ht="20.149999999999999" customHeight="1">
      <c r="B459" s="106"/>
      <c r="C459" s="124">
        <f t="shared" si="22"/>
        <v>426</v>
      </c>
      <c r="D459" s="131"/>
      <c r="E459" s="126"/>
      <c r="F459" s="126"/>
      <c r="G459" s="126"/>
      <c r="H459" s="126"/>
      <c r="I459" s="126"/>
      <c r="J459" s="127">
        <f t="shared" si="24"/>
        <v>0</v>
      </c>
      <c r="K459" s="127">
        <f t="shared" si="23"/>
        <v>0</v>
      </c>
    </row>
    <row r="460" spans="2:11" ht="20.149999999999999" customHeight="1">
      <c r="B460" s="106"/>
      <c r="C460" s="124">
        <f t="shared" si="22"/>
        <v>427</v>
      </c>
      <c r="D460" s="131"/>
      <c r="E460" s="126"/>
      <c r="F460" s="126"/>
      <c r="G460" s="126"/>
      <c r="H460" s="126"/>
      <c r="I460" s="126"/>
      <c r="J460" s="127">
        <f t="shared" si="24"/>
        <v>0</v>
      </c>
      <c r="K460" s="127">
        <f t="shared" si="23"/>
        <v>0</v>
      </c>
    </row>
    <row r="461" spans="2:11" ht="20.149999999999999" customHeight="1">
      <c r="B461" s="106"/>
      <c r="C461" s="124">
        <f t="shared" si="22"/>
        <v>428</v>
      </c>
      <c r="D461" s="131"/>
      <c r="E461" s="126"/>
      <c r="F461" s="126"/>
      <c r="G461" s="126"/>
      <c r="H461" s="126"/>
      <c r="I461" s="126"/>
      <c r="J461" s="127">
        <f t="shared" si="24"/>
        <v>0</v>
      </c>
      <c r="K461" s="127">
        <f t="shared" si="23"/>
        <v>0</v>
      </c>
    </row>
    <row r="462" spans="2:11" ht="20.149999999999999" customHeight="1">
      <c r="B462" s="106"/>
      <c r="C462" s="124">
        <f t="shared" si="22"/>
        <v>429</v>
      </c>
      <c r="D462" s="131"/>
      <c r="E462" s="126"/>
      <c r="F462" s="126"/>
      <c r="G462" s="126"/>
      <c r="H462" s="126"/>
      <c r="I462" s="126"/>
      <c r="J462" s="127">
        <f t="shared" si="24"/>
        <v>0</v>
      </c>
      <c r="K462" s="127">
        <f t="shared" si="23"/>
        <v>0</v>
      </c>
    </row>
    <row r="463" spans="2:11" ht="20.149999999999999" customHeight="1">
      <c r="B463" s="106"/>
      <c r="C463" s="124">
        <f t="shared" si="22"/>
        <v>430</v>
      </c>
      <c r="D463" s="131"/>
      <c r="E463" s="126"/>
      <c r="F463" s="126"/>
      <c r="G463" s="126"/>
      <c r="H463" s="126"/>
      <c r="I463" s="126"/>
      <c r="J463" s="127">
        <f t="shared" si="24"/>
        <v>0</v>
      </c>
      <c r="K463" s="127">
        <f t="shared" si="23"/>
        <v>0</v>
      </c>
    </row>
    <row r="464" spans="2:11" ht="20.149999999999999" customHeight="1">
      <c r="B464" s="106"/>
      <c r="C464" s="124">
        <f t="shared" si="22"/>
        <v>431</v>
      </c>
      <c r="D464" s="131"/>
      <c r="E464" s="126"/>
      <c r="F464" s="126"/>
      <c r="G464" s="126"/>
      <c r="H464" s="126"/>
      <c r="I464" s="126"/>
      <c r="J464" s="127">
        <f t="shared" si="24"/>
        <v>0</v>
      </c>
      <c r="K464" s="127">
        <f t="shared" si="23"/>
        <v>0</v>
      </c>
    </row>
    <row r="465" spans="2:11" ht="20.149999999999999" customHeight="1">
      <c r="B465" s="106"/>
      <c r="C465" s="124">
        <f t="shared" si="22"/>
        <v>432</v>
      </c>
      <c r="D465" s="131"/>
      <c r="E465" s="126"/>
      <c r="F465" s="126"/>
      <c r="G465" s="126"/>
      <c r="H465" s="126"/>
      <c r="I465" s="126"/>
      <c r="J465" s="127">
        <f t="shared" si="24"/>
        <v>0</v>
      </c>
      <c r="K465" s="127">
        <f t="shared" si="23"/>
        <v>0</v>
      </c>
    </row>
    <row r="466" spans="2:11" ht="20.149999999999999" customHeight="1">
      <c r="B466" s="106"/>
      <c r="C466" s="124">
        <f t="shared" si="22"/>
        <v>433</v>
      </c>
      <c r="D466" s="131"/>
      <c r="E466" s="126"/>
      <c r="F466" s="126"/>
      <c r="G466" s="126"/>
      <c r="H466" s="126"/>
      <c r="I466" s="126"/>
      <c r="J466" s="127">
        <f t="shared" si="24"/>
        <v>0</v>
      </c>
      <c r="K466" s="127">
        <f t="shared" si="23"/>
        <v>0</v>
      </c>
    </row>
    <row r="467" spans="2:11" ht="20.149999999999999" customHeight="1">
      <c r="B467" s="106"/>
      <c r="C467" s="124">
        <f t="shared" si="22"/>
        <v>434</v>
      </c>
      <c r="D467" s="131"/>
      <c r="E467" s="126"/>
      <c r="F467" s="126"/>
      <c r="G467" s="126"/>
      <c r="H467" s="126"/>
      <c r="I467" s="126"/>
      <c r="J467" s="127">
        <f t="shared" si="24"/>
        <v>0</v>
      </c>
      <c r="K467" s="127">
        <f t="shared" si="23"/>
        <v>0</v>
      </c>
    </row>
    <row r="468" spans="2:11" ht="20.149999999999999" customHeight="1">
      <c r="B468" s="106"/>
      <c r="C468" s="124">
        <f t="shared" si="22"/>
        <v>435</v>
      </c>
      <c r="D468" s="131"/>
      <c r="E468" s="126"/>
      <c r="F468" s="126"/>
      <c r="G468" s="126"/>
      <c r="H468" s="126"/>
      <c r="I468" s="126"/>
      <c r="J468" s="127">
        <f t="shared" si="24"/>
        <v>0</v>
      </c>
      <c r="K468" s="127">
        <f t="shared" si="23"/>
        <v>0</v>
      </c>
    </row>
    <row r="469" spans="2:11" ht="20.149999999999999" customHeight="1">
      <c r="B469" s="106"/>
      <c r="C469" s="124">
        <f t="shared" si="22"/>
        <v>436</v>
      </c>
      <c r="D469" s="131"/>
      <c r="E469" s="126"/>
      <c r="F469" s="126"/>
      <c r="G469" s="126"/>
      <c r="H469" s="126"/>
      <c r="I469" s="126"/>
      <c r="J469" s="127">
        <f t="shared" si="24"/>
        <v>0</v>
      </c>
      <c r="K469" s="127">
        <f t="shared" si="23"/>
        <v>0</v>
      </c>
    </row>
    <row r="470" spans="2:11" ht="20.149999999999999" customHeight="1">
      <c r="B470" s="106"/>
      <c r="C470" s="124">
        <f t="shared" si="22"/>
        <v>437</v>
      </c>
      <c r="D470" s="131"/>
      <c r="E470" s="126"/>
      <c r="F470" s="126"/>
      <c r="G470" s="126"/>
      <c r="H470" s="126"/>
      <c r="I470" s="126"/>
      <c r="J470" s="127">
        <f t="shared" si="24"/>
        <v>0</v>
      </c>
      <c r="K470" s="127">
        <f t="shared" si="23"/>
        <v>0</v>
      </c>
    </row>
    <row r="471" spans="2:11" ht="20.149999999999999" customHeight="1">
      <c r="B471" s="106"/>
      <c r="C471" s="124">
        <f t="shared" si="22"/>
        <v>438</v>
      </c>
      <c r="D471" s="131"/>
      <c r="E471" s="126"/>
      <c r="F471" s="126"/>
      <c r="G471" s="126"/>
      <c r="H471" s="126"/>
      <c r="I471" s="126"/>
      <c r="J471" s="127">
        <f t="shared" si="24"/>
        <v>0</v>
      </c>
      <c r="K471" s="127">
        <f t="shared" si="23"/>
        <v>0</v>
      </c>
    </row>
    <row r="472" spans="2:11" ht="20.149999999999999" customHeight="1">
      <c r="B472" s="106"/>
      <c r="C472" s="124">
        <f t="shared" si="22"/>
        <v>439</v>
      </c>
      <c r="D472" s="131"/>
      <c r="E472" s="126"/>
      <c r="F472" s="126"/>
      <c r="G472" s="126"/>
      <c r="H472" s="126"/>
      <c r="I472" s="126"/>
      <c r="J472" s="127">
        <f t="shared" si="24"/>
        <v>0</v>
      </c>
      <c r="K472" s="127">
        <f t="shared" si="23"/>
        <v>0</v>
      </c>
    </row>
    <row r="473" spans="2:11" ht="20.149999999999999" customHeight="1">
      <c r="B473" s="106"/>
      <c r="C473" s="124">
        <f t="shared" si="22"/>
        <v>440</v>
      </c>
      <c r="D473" s="131"/>
      <c r="E473" s="126"/>
      <c r="F473" s="126"/>
      <c r="G473" s="126"/>
      <c r="H473" s="126"/>
      <c r="I473" s="126"/>
      <c r="J473" s="127">
        <f t="shared" si="24"/>
        <v>0</v>
      </c>
      <c r="K473" s="127">
        <f t="shared" si="23"/>
        <v>0</v>
      </c>
    </row>
    <row r="474" spans="2:11" ht="20.149999999999999" customHeight="1">
      <c r="B474" s="106"/>
      <c r="C474" s="124">
        <f t="shared" si="22"/>
        <v>441</v>
      </c>
      <c r="D474" s="131"/>
      <c r="E474" s="126"/>
      <c r="F474" s="126"/>
      <c r="G474" s="126"/>
      <c r="H474" s="126"/>
      <c r="I474" s="126"/>
      <c r="J474" s="127">
        <f t="shared" si="24"/>
        <v>0</v>
      </c>
      <c r="K474" s="127">
        <f t="shared" si="23"/>
        <v>0</v>
      </c>
    </row>
    <row r="475" spans="2:11" ht="20.149999999999999" customHeight="1">
      <c r="B475" s="106"/>
      <c r="C475" s="124">
        <f t="shared" si="22"/>
        <v>442</v>
      </c>
      <c r="D475" s="131"/>
      <c r="E475" s="126"/>
      <c r="F475" s="126"/>
      <c r="G475" s="126"/>
      <c r="H475" s="126"/>
      <c r="I475" s="126"/>
      <c r="J475" s="127">
        <f t="shared" si="24"/>
        <v>0</v>
      </c>
      <c r="K475" s="127">
        <f t="shared" si="23"/>
        <v>0</v>
      </c>
    </row>
    <row r="476" spans="2:11" ht="20.149999999999999" customHeight="1">
      <c r="B476" s="106"/>
      <c r="C476" s="124">
        <f t="shared" si="22"/>
        <v>443</v>
      </c>
      <c r="D476" s="131"/>
      <c r="E476" s="126"/>
      <c r="F476" s="126"/>
      <c r="G476" s="126"/>
      <c r="H476" s="126"/>
      <c r="I476" s="126"/>
      <c r="J476" s="127">
        <f t="shared" si="24"/>
        <v>0</v>
      </c>
      <c r="K476" s="127">
        <f t="shared" si="23"/>
        <v>0</v>
      </c>
    </row>
    <row r="477" spans="2:11" ht="20.149999999999999" customHeight="1">
      <c r="B477" s="106"/>
      <c r="C477" s="124">
        <f t="shared" si="22"/>
        <v>444</v>
      </c>
      <c r="D477" s="131"/>
      <c r="E477" s="126"/>
      <c r="F477" s="126"/>
      <c r="G477" s="126"/>
      <c r="H477" s="126"/>
      <c r="I477" s="126"/>
      <c r="J477" s="127">
        <f t="shared" si="24"/>
        <v>0</v>
      </c>
      <c r="K477" s="127">
        <f t="shared" si="23"/>
        <v>0</v>
      </c>
    </row>
    <row r="478" spans="2:11" ht="20.149999999999999" customHeight="1">
      <c r="B478" s="106"/>
      <c r="C478" s="124">
        <f t="shared" si="22"/>
        <v>445</v>
      </c>
      <c r="D478" s="131"/>
      <c r="E478" s="126"/>
      <c r="F478" s="126"/>
      <c r="G478" s="126"/>
      <c r="H478" s="126"/>
      <c r="I478" s="126"/>
      <c r="J478" s="127">
        <f t="shared" si="24"/>
        <v>0</v>
      </c>
      <c r="K478" s="127">
        <f t="shared" si="23"/>
        <v>0</v>
      </c>
    </row>
    <row r="479" spans="2:11" ht="20.149999999999999" customHeight="1">
      <c r="B479" s="106"/>
      <c r="C479" s="124">
        <f t="shared" si="22"/>
        <v>446</v>
      </c>
      <c r="D479" s="131"/>
      <c r="E479" s="126"/>
      <c r="F479" s="126"/>
      <c r="G479" s="126"/>
      <c r="H479" s="126"/>
      <c r="I479" s="126"/>
      <c r="J479" s="127">
        <f t="shared" si="24"/>
        <v>0</v>
      </c>
      <c r="K479" s="127">
        <f t="shared" si="23"/>
        <v>0</v>
      </c>
    </row>
    <row r="480" spans="2:11" ht="20.149999999999999" customHeight="1">
      <c r="B480" s="106"/>
      <c r="C480" s="124">
        <f t="shared" si="22"/>
        <v>447</v>
      </c>
      <c r="D480" s="131"/>
      <c r="E480" s="126"/>
      <c r="F480" s="126"/>
      <c r="G480" s="126"/>
      <c r="H480" s="126"/>
      <c r="I480" s="126"/>
      <c r="J480" s="127">
        <f t="shared" si="24"/>
        <v>0</v>
      </c>
      <c r="K480" s="127">
        <f t="shared" si="23"/>
        <v>0</v>
      </c>
    </row>
    <row r="481" spans="2:11" ht="20.149999999999999" customHeight="1">
      <c r="B481" s="106"/>
      <c r="C481" s="124">
        <f t="shared" si="22"/>
        <v>448</v>
      </c>
      <c r="D481" s="131"/>
      <c r="E481" s="126"/>
      <c r="F481" s="126"/>
      <c r="G481" s="126"/>
      <c r="H481" s="126"/>
      <c r="I481" s="126"/>
      <c r="J481" s="127">
        <f t="shared" si="24"/>
        <v>0</v>
      </c>
      <c r="K481" s="127">
        <f t="shared" si="23"/>
        <v>0</v>
      </c>
    </row>
    <row r="482" spans="2:11" ht="20.149999999999999" customHeight="1">
      <c r="B482" s="106"/>
      <c r="C482" s="124">
        <f t="shared" ref="C482:C533" si="25">C481+1</f>
        <v>449</v>
      </c>
      <c r="D482" s="131"/>
      <c r="E482" s="126"/>
      <c r="F482" s="126"/>
      <c r="G482" s="126"/>
      <c r="H482" s="126"/>
      <c r="I482" s="126"/>
      <c r="J482" s="127">
        <f t="shared" si="24"/>
        <v>0</v>
      </c>
      <c r="K482" s="127">
        <f t="shared" si="23"/>
        <v>0</v>
      </c>
    </row>
    <row r="483" spans="2:11" ht="20.149999999999999" customHeight="1">
      <c r="B483" s="106"/>
      <c r="C483" s="124">
        <f t="shared" si="25"/>
        <v>450</v>
      </c>
      <c r="D483" s="131"/>
      <c r="E483" s="126"/>
      <c r="F483" s="126"/>
      <c r="G483" s="126"/>
      <c r="H483" s="126"/>
      <c r="I483" s="126"/>
      <c r="J483" s="127">
        <f t="shared" si="24"/>
        <v>0</v>
      </c>
      <c r="K483" s="127">
        <f t="shared" ref="K483:K533" si="26">J483-I483</f>
        <v>0</v>
      </c>
    </row>
    <row r="484" spans="2:11" ht="20.149999999999999" customHeight="1">
      <c r="B484" s="106"/>
      <c r="C484" s="124">
        <f t="shared" si="25"/>
        <v>451</v>
      </c>
      <c r="D484" s="131"/>
      <c r="E484" s="126"/>
      <c r="F484" s="126"/>
      <c r="G484" s="126"/>
      <c r="H484" s="126"/>
      <c r="I484" s="126"/>
      <c r="J484" s="127">
        <f t="shared" ref="J484:J533" si="27">SUM(E484:H484)</f>
        <v>0</v>
      </c>
      <c r="K484" s="127">
        <f t="shared" si="26"/>
        <v>0</v>
      </c>
    </row>
    <row r="485" spans="2:11" ht="20.149999999999999" customHeight="1">
      <c r="B485" s="106"/>
      <c r="C485" s="124">
        <f t="shared" si="25"/>
        <v>452</v>
      </c>
      <c r="D485" s="131"/>
      <c r="E485" s="126"/>
      <c r="F485" s="126"/>
      <c r="G485" s="126"/>
      <c r="H485" s="126"/>
      <c r="I485" s="126"/>
      <c r="J485" s="127">
        <f t="shared" si="27"/>
        <v>0</v>
      </c>
      <c r="K485" s="127">
        <f t="shared" si="26"/>
        <v>0</v>
      </c>
    </row>
    <row r="486" spans="2:11" ht="20.149999999999999" customHeight="1">
      <c r="B486" s="106"/>
      <c r="C486" s="124">
        <f t="shared" si="25"/>
        <v>453</v>
      </c>
      <c r="D486" s="131"/>
      <c r="E486" s="126"/>
      <c r="F486" s="126"/>
      <c r="G486" s="126"/>
      <c r="H486" s="126"/>
      <c r="I486" s="126"/>
      <c r="J486" s="127">
        <f t="shared" si="27"/>
        <v>0</v>
      </c>
      <c r="K486" s="127">
        <f t="shared" si="26"/>
        <v>0</v>
      </c>
    </row>
    <row r="487" spans="2:11" ht="20.149999999999999" customHeight="1">
      <c r="B487" s="106"/>
      <c r="C487" s="124">
        <f t="shared" si="25"/>
        <v>454</v>
      </c>
      <c r="D487" s="131"/>
      <c r="E487" s="126"/>
      <c r="F487" s="126"/>
      <c r="G487" s="126"/>
      <c r="H487" s="126"/>
      <c r="I487" s="126"/>
      <c r="J487" s="127">
        <f t="shared" si="27"/>
        <v>0</v>
      </c>
      <c r="K487" s="127">
        <f t="shared" si="26"/>
        <v>0</v>
      </c>
    </row>
    <row r="488" spans="2:11" ht="20.149999999999999" customHeight="1">
      <c r="B488" s="106"/>
      <c r="C488" s="124">
        <f t="shared" si="25"/>
        <v>455</v>
      </c>
      <c r="D488" s="131"/>
      <c r="E488" s="126"/>
      <c r="F488" s="126"/>
      <c r="G488" s="126"/>
      <c r="H488" s="126"/>
      <c r="I488" s="126"/>
      <c r="J488" s="127">
        <f t="shared" si="27"/>
        <v>0</v>
      </c>
      <c r="K488" s="127">
        <f t="shared" si="26"/>
        <v>0</v>
      </c>
    </row>
    <row r="489" spans="2:11" ht="20.149999999999999" customHeight="1">
      <c r="B489" s="106"/>
      <c r="C489" s="124">
        <f t="shared" si="25"/>
        <v>456</v>
      </c>
      <c r="D489" s="131"/>
      <c r="E489" s="126"/>
      <c r="F489" s="126"/>
      <c r="G489" s="126"/>
      <c r="H489" s="126"/>
      <c r="I489" s="126"/>
      <c r="J489" s="127">
        <f t="shared" si="27"/>
        <v>0</v>
      </c>
      <c r="K489" s="127">
        <f t="shared" si="26"/>
        <v>0</v>
      </c>
    </row>
    <row r="490" spans="2:11" ht="20.149999999999999" customHeight="1">
      <c r="B490" s="106"/>
      <c r="C490" s="124">
        <f t="shared" si="25"/>
        <v>457</v>
      </c>
      <c r="D490" s="131"/>
      <c r="E490" s="126"/>
      <c r="F490" s="126"/>
      <c r="G490" s="126"/>
      <c r="H490" s="126"/>
      <c r="I490" s="126"/>
      <c r="J490" s="127">
        <f t="shared" si="27"/>
        <v>0</v>
      </c>
      <c r="K490" s="127">
        <f t="shared" si="26"/>
        <v>0</v>
      </c>
    </row>
    <row r="491" spans="2:11" ht="20.149999999999999" customHeight="1">
      <c r="B491" s="106"/>
      <c r="C491" s="124">
        <f t="shared" si="25"/>
        <v>458</v>
      </c>
      <c r="D491" s="131"/>
      <c r="E491" s="126"/>
      <c r="F491" s="126"/>
      <c r="G491" s="126"/>
      <c r="H491" s="126"/>
      <c r="I491" s="126"/>
      <c r="J491" s="127">
        <f t="shared" si="27"/>
        <v>0</v>
      </c>
      <c r="K491" s="127">
        <f t="shared" si="26"/>
        <v>0</v>
      </c>
    </row>
    <row r="492" spans="2:11" ht="20.149999999999999" customHeight="1">
      <c r="B492" s="106"/>
      <c r="C492" s="124">
        <f t="shared" si="25"/>
        <v>459</v>
      </c>
      <c r="D492" s="131"/>
      <c r="E492" s="126"/>
      <c r="F492" s="126"/>
      <c r="G492" s="126"/>
      <c r="H492" s="126"/>
      <c r="I492" s="126"/>
      <c r="J492" s="127">
        <f t="shared" si="27"/>
        <v>0</v>
      </c>
      <c r="K492" s="127">
        <f t="shared" si="26"/>
        <v>0</v>
      </c>
    </row>
    <row r="493" spans="2:11" ht="20.149999999999999" customHeight="1">
      <c r="B493" s="106"/>
      <c r="C493" s="124">
        <f t="shared" si="25"/>
        <v>460</v>
      </c>
      <c r="D493" s="131"/>
      <c r="E493" s="126"/>
      <c r="F493" s="126"/>
      <c r="G493" s="126"/>
      <c r="H493" s="126"/>
      <c r="I493" s="126"/>
      <c r="J493" s="127">
        <f t="shared" si="27"/>
        <v>0</v>
      </c>
      <c r="K493" s="127">
        <f t="shared" si="26"/>
        <v>0</v>
      </c>
    </row>
    <row r="494" spans="2:11" ht="20.149999999999999" customHeight="1">
      <c r="B494" s="106"/>
      <c r="C494" s="124">
        <f t="shared" si="25"/>
        <v>461</v>
      </c>
      <c r="D494" s="131"/>
      <c r="E494" s="126"/>
      <c r="F494" s="126"/>
      <c r="G494" s="126"/>
      <c r="H494" s="126"/>
      <c r="I494" s="126"/>
      <c r="J494" s="127">
        <f t="shared" si="27"/>
        <v>0</v>
      </c>
      <c r="K494" s="127">
        <f t="shared" si="26"/>
        <v>0</v>
      </c>
    </row>
    <row r="495" spans="2:11" ht="20.149999999999999" customHeight="1">
      <c r="B495" s="106"/>
      <c r="C495" s="124">
        <f t="shared" si="25"/>
        <v>462</v>
      </c>
      <c r="D495" s="131"/>
      <c r="E495" s="126"/>
      <c r="F495" s="126"/>
      <c r="G495" s="126"/>
      <c r="H495" s="126"/>
      <c r="I495" s="126"/>
      <c r="J495" s="127">
        <f t="shared" si="27"/>
        <v>0</v>
      </c>
      <c r="K495" s="127">
        <f t="shared" si="26"/>
        <v>0</v>
      </c>
    </row>
    <row r="496" spans="2:11" ht="20.149999999999999" customHeight="1">
      <c r="B496" s="106"/>
      <c r="C496" s="124">
        <f t="shared" si="25"/>
        <v>463</v>
      </c>
      <c r="D496" s="131"/>
      <c r="E496" s="126"/>
      <c r="F496" s="126"/>
      <c r="G496" s="126"/>
      <c r="H496" s="126"/>
      <c r="I496" s="126"/>
      <c r="J496" s="127">
        <f t="shared" si="27"/>
        <v>0</v>
      </c>
      <c r="K496" s="127">
        <f t="shared" si="26"/>
        <v>0</v>
      </c>
    </row>
    <row r="497" spans="2:11" ht="20.149999999999999" customHeight="1">
      <c r="B497" s="106"/>
      <c r="C497" s="124">
        <f t="shared" si="25"/>
        <v>464</v>
      </c>
      <c r="D497" s="131"/>
      <c r="E497" s="126"/>
      <c r="F497" s="126"/>
      <c r="G497" s="126"/>
      <c r="H497" s="126"/>
      <c r="I497" s="126"/>
      <c r="J497" s="127">
        <f t="shared" si="27"/>
        <v>0</v>
      </c>
      <c r="K497" s="127">
        <f t="shared" si="26"/>
        <v>0</v>
      </c>
    </row>
    <row r="498" spans="2:11" ht="20.149999999999999" customHeight="1">
      <c r="B498" s="106"/>
      <c r="C498" s="124">
        <f t="shared" si="25"/>
        <v>465</v>
      </c>
      <c r="D498" s="131"/>
      <c r="E498" s="126"/>
      <c r="F498" s="126"/>
      <c r="G498" s="126"/>
      <c r="H498" s="126"/>
      <c r="I498" s="126"/>
      <c r="J498" s="127">
        <f t="shared" si="27"/>
        <v>0</v>
      </c>
      <c r="K498" s="127">
        <f t="shared" si="26"/>
        <v>0</v>
      </c>
    </row>
    <row r="499" spans="2:11" ht="20.149999999999999" customHeight="1">
      <c r="B499" s="106"/>
      <c r="C499" s="124">
        <f t="shared" si="25"/>
        <v>466</v>
      </c>
      <c r="D499" s="131"/>
      <c r="E499" s="126"/>
      <c r="F499" s="126"/>
      <c r="G499" s="126"/>
      <c r="H499" s="126"/>
      <c r="I499" s="126"/>
      <c r="J499" s="127">
        <f t="shared" si="27"/>
        <v>0</v>
      </c>
      <c r="K499" s="127">
        <f t="shared" si="26"/>
        <v>0</v>
      </c>
    </row>
    <row r="500" spans="2:11" ht="20.149999999999999" customHeight="1">
      <c r="B500" s="106"/>
      <c r="C500" s="124">
        <f t="shared" si="25"/>
        <v>467</v>
      </c>
      <c r="D500" s="131"/>
      <c r="E500" s="126"/>
      <c r="F500" s="126"/>
      <c r="G500" s="126"/>
      <c r="H500" s="126"/>
      <c r="I500" s="126"/>
      <c r="J500" s="127">
        <f t="shared" si="27"/>
        <v>0</v>
      </c>
      <c r="K500" s="127">
        <f t="shared" si="26"/>
        <v>0</v>
      </c>
    </row>
    <row r="501" spans="2:11" ht="20.149999999999999" customHeight="1">
      <c r="B501" s="106"/>
      <c r="C501" s="124">
        <f t="shared" si="25"/>
        <v>468</v>
      </c>
      <c r="D501" s="131"/>
      <c r="E501" s="126"/>
      <c r="F501" s="126"/>
      <c r="G501" s="126"/>
      <c r="H501" s="126"/>
      <c r="I501" s="126"/>
      <c r="J501" s="127">
        <f t="shared" si="27"/>
        <v>0</v>
      </c>
      <c r="K501" s="127">
        <f t="shared" si="26"/>
        <v>0</v>
      </c>
    </row>
    <row r="502" spans="2:11" ht="20.149999999999999" customHeight="1">
      <c r="B502" s="106"/>
      <c r="C502" s="124">
        <f t="shared" si="25"/>
        <v>469</v>
      </c>
      <c r="D502" s="131"/>
      <c r="E502" s="126"/>
      <c r="F502" s="126"/>
      <c r="G502" s="126"/>
      <c r="H502" s="126"/>
      <c r="I502" s="126"/>
      <c r="J502" s="127">
        <f t="shared" si="27"/>
        <v>0</v>
      </c>
      <c r="K502" s="127">
        <f t="shared" si="26"/>
        <v>0</v>
      </c>
    </row>
    <row r="503" spans="2:11" ht="20.149999999999999" customHeight="1">
      <c r="B503" s="106"/>
      <c r="C503" s="124">
        <f t="shared" si="25"/>
        <v>470</v>
      </c>
      <c r="D503" s="131"/>
      <c r="E503" s="126"/>
      <c r="F503" s="126"/>
      <c r="G503" s="126"/>
      <c r="H503" s="126"/>
      <c r="I503" s="126"/>
      <c r="J503" s="127">
        <f t="shared" si="27"/>
        <v>0</v>
      </c>
      <c r="K503" s="127">
        <f t="shared" si="26"/>
        <v>0</v>
      </c>
    </row>
    <row r="504" spans="2:11" ht="20.149999999999999" customHeight="1">
      <c r="B504" s="106"/>
      <c r="C504" s="124">
        <f t="shared" si="25"/>
        <v>471</v>
      </c>
      <c r="D504" s="131"/>
      <c r="E504" s="126"/>
      <c r="F504" s="126"/>
      <c r="G504" s="126"/>
      <c r="H504" s="126"/>
      <c r="I504" s="126"/>
      <c r="J504" s="127">
        <f t="shared" si="27"/>
        <v>0</v>
      </c>
      <c r="K504" s="127">
        <f t="shared" si="26"/>
        <v>0</v>
      </c>
    </row>
    <row r="505" spans="2:11" ht="20.149999999999999" customHeight="1">
      <c r="B505" s="106"/>
      <c r="C505" s="124">
        <f t="shared" si="25"/>
        <v>472</v>
      </c>
      <c r="D505" s="131"/>
      <c r="E505" s="126"/>
      <c r="F505" s="126"/>
      <c r="G505" s="126"/>
      <c r="H505" s="126"/>
      <c r="I505" s="126"/>
      <c r="J505" s="127">
        <f t="shared" si="27"/>
        <v>0</v>
      </c>
      <c r="K505" s="127">
        <f t="shared" si="26"/>
        <v>0</v>
      </c>
    </row>
    <row r="506" spans="2:11" ht="20.149999999999999" customHeight="1">
      <c r="B506" s="106"/>
      <c r="C506" s="124">
        <f t="shared" si="25"/>
        <v>473</v>
      </c>
      <c r="D506" s="131"/>
      <c r="E506" s="126"/>
      <c r="F506" s="126"/>
      <c r="G506" s="126"/>
      <c r="H506" s="126"/>
      <c r="I506" s="126"/>
      <c r="J506" s="127">
        <f t="shared" si="27"/>
        <v>0</v>
      </c>
      <c r="K506" s="127">
        <f t="shared" si="26"/>
        <v>0</v>
      </c>
    </row>
    <row r="507" spans="2:11" ht="20.149999999999999" customHeight="1">
      <c r="B507" s="106"/>
      <c r="C507" s="124">
        <f t="shared" si="25"/>
        <v>474</v>
      </c>
      <c r="D507" s="131"/>
      <c r="E507" s="126"/>
      <c r="F507" s="126"/>
      <c r="G507" s="126"/>
      <c r="H507" s="126"/>
      <c r="I507" s="126"/>
      <c r="J507" s="127">
        <f t="shared" si="27"/>
        <v>0</v>
      </c>
      <c r="K507" s="127">
        <f t="shared" si="26"/>
        <v>0</v>
      </c>
    </row>
    <row r="508" spans="2:11" ht="20.149999999999999" customHeight="1">
      <c r="B508" s="106"/>
      <c r="C508" s="124">
        <f t="shared" si="25"/>
        <v>475</v>
      </c>
      <c r="D508" s="131"/>
      <c r="E508" s="126"/>
      <c r="F508" s="126"/>
      <c r="G508" s="126"/>
      <c r="H508" s="126"/>
      <c r="I508" s="126"/>
      <c r="J508" s="127">
        <f t="shared" si="27"/>
        <v>0</v>
      </c>
      <c r="K508" s="127">
        <f t="shared" si="26"/>
        <v>0</v>
      </c>
    </row>
    <row r="509" spans="2:11" ht="20.149999999999999" customHeight="1">
      <c r="B509" s="106"/>
      <c r="C509" s="124">
        <f t="shared" si="25"/>
        <v>476</v>
      </c>
      <c r="D509" s="131"/>
      <c r="E509" s="126"/>
      <c r="F509" s="126"/>
      <c r="G509" s="126"/>
      <c r="H509" s="126"/>
      <c r="I509" s="126"/>
      <c r="J509" s="127">
        <f t="shared" si="27"/>
        <v>0</v>
      </c>
      <c r="K509" s="127">
        <f t="shared" si="26"/>
        <v>0</v>
      </c>
    </row>
    <row r="510" spans="2:11" ht="20.149999999999999" customHeight="1">
      <c r="B510" s="106"/>
      <c r="C510" s="124">
        <f t="shared" si="25"/>
        <v>477</v>
      </c>
      <c r="D510" s="131"/>
      <c r="E510" s="126"/>
      <c r="F510" s="126"/>
      <c r="G510" s="126"/>
      <c r="H510" s="126"/>
      <c r="I510" s="126"/>
      <c r="J510" s="127">
        <f t="shared" si="27"/>
        <v>0</v>
      </c>
      <c r="K510" s="127">
        <f t="shared" si="26"/>
        <v>0</v>
      </c>
    </row>
    <row r="511" spans="2:11" ht="20.149999999999999" customHeight="1">
      <c r="B511" s="106"/>
      <c r="C511" s="124">
        <f t="shared" si="25"/>
        <v>478</v>
      </c>
      <c r="D511" s="131"/>
      <c r="E511" s="126"/>
      <c r="F511" s="126"/>
      <c r="G511" s="126"/>
      <c r="H511" s="126"/>
      <c r="I511" s="126"/>
      <c r="J511" s="127">
        <f t="shared" si="27"/>
        <v>0</v>
      </c>
      <c r="K511" s="127">
        <f t="shared" si="26"/>
        <v>0</v>
      </c>
    </row>
    <row r="512" spans="2:11" ht="20.149999999999999" customHeight="1">
      <c r="B512" s="106"/>
      <c r="C512" s="124">
        <f t="shared" si="25"/>
        <v>479</v>
      </c>
      <c r="D512" s="131"/>
      <c r="E512" s="126"/>
      <c r="F512" s="126"/>
      <c r="G512" s="126"/>
      <c r="H512" s="126"/>
      <c r="I512" s="126"/>
      <c r="J512" s="127">
        <f t="shared" si="27"/>
        <v>0</v>
      </c>
      <c r="K512" s="127">
        <f t="shared" si="26"/>
        <v>0</v>
      </c>
    </row>
    <row r="513" spans="2:11" ht="20.149999999999999" customHeight="1">
      <c r="B513" s="106"/>
      <c r="C513" s="124">
        <f t="shared" si="25"/>
        <v>480</v>
      </c>
      <c r="D513" s="131"/>
      <c r="E513" s="126"/>
      <c r="F513" s="126"/>
      <c r="G513" s="126"/>
      <c r="H513" s="126"/>
      <c r="I513" s="126"/>
      <c r="J513" s="127">
        <f t="shared" si="27"/>
        <v>0</v>
      </c>
      <c r="K513" s="127">
        <f t="shared" si="26"/>
        <v>0</v>
      </c>
    </row>
    <row r="514" spans="2:11" ht="20.149999999999999" customHeight="1">
      <c r="B514" s="106"/>
      <c r="C514" s="124">
        <f t="shared" si="25"/>
        <v>481</v>
      </c>
      <c r="D514" s="131"/>
      <c r="E514" s="126"/>
      <c r="F514" s="126"/>
      <c r="G514" s="126"/>
      <c r="H514" s="126"/>
      <c r="I514" s="126"/>
      <c r="J514" s="127">
        <f t="shared" si="27"/>
        <v>0</v>
      </c>
      <c r="K514" s="127">
        <f t="shared" si="26"/>
        <v>0</v>
      </c>
    </row>
    <row r="515" spans="2:11" ht="20.149999999999999" customHeight="1">
      <c r="B515" s="106"/>
      <c r="C515" s="124">
        <f t="shared" si="25"/>
        <v>482</v>
      </c>
      <c r="D515" s="131"/>
      <c r="E515" s="126"/>
      <c r="F515" s="126"/>
      <c r="G515" s="126"/>
      <c r="H515" s="126"/>
      <c r="I515" s="126"/>
      <c r="J515" s="127">
        <f t="shared" si="27"/>
        <v>0</v>
      </c>
      <c r="K515" s="127">
        <f t="shared" si="26"/>
        <v>0</v>
      </c>
    </row>
    <row r="516" spans="2:11" ht="20.149999999999999" customHeight="1">
      <c r="B516" s="106"/>
      <c r="C516" s="124">
        <f t="shared" si="25"/>
        <v>483</v>
      </c>
      <c r="D516" s="131"/>
      <c r="E516" s="126"/>
      <c r="F516" s="126"/>
      <c r="G516" s="126"/>
      <c r="H516" s="126"/>
      <c r="I516" s="126"/>
      <c r="J516" s="127">
        <f t="shared" si="27"/>
        <v>0</v>
      </c>
      <c r="K516" s="127">
        <f t="shared" si="26"/>
        <v>0</v>
      </c>
    </row>
    <row r="517" spans="2:11" ht="20.149999999999999" customHeight="1">
      <c r="B517" s="106"/>
      <c r="C517" s="124">
        <f t="shared" si="25"/>
        <v>484</v>
      </c>
      <c r="D517" s="131"/>
      <c r="E517" s="126"/>
      <c r="F517" s="126"/>
      <c r="G517" s="126"/>
      <c r="H517" s="126"/>
      <c r="I517" s="126"/>
      <c r="J517" s="127">
        <f t="shared" si="27"/>
        <v>0</v>
      </c>
      <c r="K517" s="127">
        <f t="shared" si="26"/>
        <v>0</v>
      </c>
    </row>
    <row r="518" spans="2:11" ht="20.149999999999999" customHeight="1">
      <c r="B518" s="106"/>
      <c r="C518" s="124">
        <f t="shared" si="25"/>
        <v>485</v>
      </c>
      <c r="D518" s="131"/>
      <c r="E518" s="126"/>
      <c r="F518" s="126"/>
      <c r="G518" s="126"/>
      <c r="H518" s="126"/>
      <c r="I518" s="126"/>
      <c r="J518" s="127">
        <f t="shared" si="27"/>
        <v>0</v>
      </c>
      <c r="K518" s="127">
        <f t="shared" si="26"/>
        <v>0</v>
      </c>
    </row>
    <row r="519" spans="2:11" ht="20.149999999999999" customHeight="1">
      <c r="B519" s="106"/>
      <c r="C519" s="124">
        <f t="shared" si="25"/>
        <v>486</v>
      </c>
      <c r="D519" s="131"/>
      <c r="E519" s="126"/>
      <c r="F519" s="126"/>
      <c r="G519" s="126"/>
      <c r="H519" s="126"/>
      <c r="I519" s="126"/>
      <c r="J519" s="127">
        <f t="shared" si="27"/>
        <v>0</v>
      </c>
      <c r="K519" s="127">
        <f t="shared" si="26"/>
        <v>0</v>
      </c>
    </row>
    <row r="520" spans="2:11" ht="20.149999999999999" customHeight="1">
      <c r="B520" s="106"/>
      <c r="C520" s="124">
        <f t="shared" si="25"/>
        <v>487</v>
      </c>
      <c r="D520" s="131"/>
      <c r="E520" s="126"/>
      <c r="F520" s="126"/>
      <c r="G520" s="126"/>
      <c r="H520" s="126"/>
      <c r="I520" s="126"/>
      <c r="J520" s="127">
        <f t="shared" si="27"/>
        <v>0</v>
      </c>
      <c r="K520" s="127">
        <f t="shared" si="26"/>
        <v>0</v>
      </c>
    </row>
    <row r="521" spans="2:11" ht="20.149999999999999" customHeight="1">
      <c r="B521" s="106"/>
      <c r="C521" s="124">
        <f t="shared" si="25"/>
        <v>488</v>
      </c>
      <c r="D521" s="131"/>
      <c r="E521" s="126"/>
      <c r="F521" s="126"/>
      <c r="G521" s="126"/>
      <c r="H521" s="126"/>
      <c r="I521" s="126"/>
      <c r="J521" s="127">
        <f t="shared" si="27"/>
        <v>0</v>
      </c>
      <c r="K521" s="127">
        <f t="shared" si="26"/>
        <v>0</v>
      </c>
    </row>
    <row r="522" spans="2:11" ht="20.149999999999999" customHeight="1">
      <c r="B522" s="106"/>
      <c r="C522" s="124">
        <f t="shared" si="25"/>
        <v>489</v>
      </c>
      <c r="D522" s="131"/>
      <c r="E522" s="126"/>
      <c r="F522" s="126"/>
      <c r="G522" s="126"/>
      <c r="H522" s="126"/>
      <c r="I522" s="126"/>
      <c r="J522" s="127">
        <f t="shared" si="27"/>
        <v>0</v>
      </c>
      <c r="K522" s="127">
        <f t="shared" si="26"/>
        <v>0</v>
      </c>
    </row>
    <row r="523" spans="2:11" ht="20.149999999999999" customHeight="1">
      <c r="B523" s="106"/>
      <c r="C523" s="124">
        <f t="shared" si="25"/>
        <v>490</v>
      </c>
      <c r="D523" s="131"/>
      <c r="E523" s="126"/>
      <c r="F523" s="126"/>
      <c r="G523" s="126"/>
      <c r="H523" s="126"/>
      <c r="I523" s="126"/>
      <c r="J523" s="127">
        <f t="shared" si="27"/>
        <v>0</v>
      </c>
      <c r="K523" s="127">
        <f t="shared" si="26"/>
        <v>0</v>
      </c>
    </row>
    <row r="524" spans="2:11" ht="20.149999999999999" customHeight="1">
      <c r="B524" s="106"/>
      <c r="C524" s="124">
        <f t="shared" si="25"/>
        <v>491</v>
      </c>
      <c r="D524" s="131"/>
      <c r="E524" s="126"/>
      <c r="F524" s="126"/>
      <c r="G524" s="126"/>
      <c r="H524" s="126"/>
      <c r="I524" s="126"/>
      <c r="J524" s="127">
        <f t="shared" si="27"/>
        <v>0</v>
      </c>
      <c r="K524" s="127">
        <f t="shared" si="26"/>
        <v>0</v>
      </c>
    </row>
    <row r="525" spans="2:11" ht="20.149999999999999" customHeight="1">
      <c r="B525" s="106"/>
      <c r="C525" s="124">
        <f t="shared" si="25"/>
        <v>492</v>
      </c>
      <c r="D525" s="131"/>
      <c r="E525" s="126"/>
      <c r="F525" s="126"/>
      <c r="G525" s="126"/>
      <c r="H525" s="126"/>
      <c r="I525" s="126"/>
      <c r="J525" s="127">
        <f t="shared" si="27"/>
        <v>0</v>
      </c>
      <c r="K525" s="127">
        <f t="shared" si="26"/>
        <v>0</v>
      </c>
    </row>
    <row r="526" spans="2:11" ht="20.149999999999999" customHeight="1">
      <c r="B526" s="106"/>
      <c r="C526" s="124">
        <f t="shared" si="25"/>
        <v>493</v>
      </c>
      <c r="D526" s="131"/>
      <c r="E526" s="126"/>
      <c r="F526" s="126"/>
      <c r="G526" s="126"/>
      <c r="H526" s="126"/>
      <c r="I526" s="126"/>
      <c r="J526" s="127">
        <f t="shared" si="27"/>
        <v>0</v>
      </c>
      <c r="K526" s="127">
        <f t="shared" si="26"/>
        <v>0</v>
      </c>
    </row>
    <row r="527" spans="2:11" ht="20.149999999999999" customHeight="1">
      <c r="B527" s="106"/>
      <c r="C527" s="124">
        <f t="shared" si="25"/>
        <v>494</v>
      </c>
      <c r="D527" s="131"/>
      <c r="E527" s="126"/>
      <c r="F527" s="126"/>
      <c r="G527" s="126"/>
      <c r="H527" s="126"/>
      <c r="I527" s="126"/>
      <c r="J527" s="127">
        <f t="shared" si="27"/>
        <v>0</v>
      </c>
      <c r="K527" s="127">
        <f t="shared" si="26"/>
        <v>0</v>
      </c>
    </row>
    <row r="528" spans="2:11" ht="20.149999999999999" customHeight="1">
      <c r="B528" s="106"/>
      <c r="C528" s="124">
        <f t="shared" si="25"/>
        <v>495</v>
      </c>
      <c r="D528" s="131"/>
      <c r="E528" s="126"/>
      <c r="F528" s="126"/>
      <c r="G528" s="126"/>
      <c r="H528" s="126"/>
      <c r="I528" s="126"/>
      <c r="J528" s="127">
        <f t="shared" si="27"/>
        <v>0</v>
      </c>
      <c r="K528" s="127">
        <f t="shared" si="26"/>
        <v>0</v>
      </c>
    </row>
    <row r="529" spans="2:11" ht="20.149999999999999" customHeight="1">
      <c r="B529" s="106"/>
      <c r="C529" s="124">
        <f t="shared" si="25"/>
        <v>496</v>
      </c>
      <c r="D529" s="131"/>
      <c r="E529" s="126"/>
      <c r="F529" s="126"/>
      <c r="G529" s="126"/>
      <c r="H529" s="126"/>
      <c r="I529" s="126"/>
      <c r="J529" s="127">
        <f t="shared" si="27"/>
        <v>0</v>
      </c>
      <c r="K529" s="127">
        <f t="shared" si="26"/>
        <v>0</v>
      </c>
    </row>
    <row r="530" spans="2:11" ht="20.149999999999999" customHeight="1">
      <c r="B530" s="106"/>
      <c r="C530" s="124">
        <f t="shared" si="25"/>
        <v>497</v>
      </c>
      <c r="D530" s="131"/>
      <c r="E530" s="126"/>
      <c r="F530" s="126"/>
      <c r="G530" s="126"/>
      <c r="H530" s="126"/>
      <c r="I530" s="126"/>
      <c r="J530" s="127">
        <f t="shared" si="27"/>
        <v>0</v>
      </c>
      <c r="K530" s="127">
        <f t="shared" si="26"/>
        <v>0</v>
      </c>
    </row>
    <row r="531" spans="2:11" ht="20.149999999999999" customHeight="1">
      <c r="B531" s="106"/>
      <c r="C531" s="124">
        <f t="shared" si="25"/>
        <v>498</v>
      </c>
      <c r="D531" s="131"/>
      <c r="E531" s="126"/>
      <c r="F531" s="126"/>
      <c r="G531" s="126"/>
      <c r="H531" s="126"/>
      <c r="I531" s="126"/>
      <c r="J531" s="127">
        <f t="shared" si="27"/>
        <v>0</v>
      </c>
      <c r="K531" s="127">
        <f t="shared" si="26"/>
        <v>0</v>
      </c>
    </row>
    <row r="532" spans="2:11" ht="20.149999999999999" customHeight="1">
      <c r="B532" s="106"/>
      <c r="C532" s="124">
        <f t="shared" si="25"/>
        <v>499</v>
      </c>
      <c r="D532" s="131"/>
      <c r="E532" s="126"/>
      <c r="F532" s="126"/>
      <c r="G532" s="126"/>
      <c r="H532" s="126"/>
      <c r="I532" s="126"/>
      <c r="J532" s="127">
        <f t="shared" si="27"/>
        <v>0</v>
      </c>
      <c r="K532" s="127">
        <f t="shared" si="26"/>
        <v>0</v>
      </c>
    </row>
    <row r="533" spans="2:11" ht="20.149999999999999" customHeight="1">
      <c r="B533" s="106"/>
      <c r="C533" s="124">
        <f t="shared" si="25"/>
        <v>500</v>
      </c>
      <c r="D533" s="131"/>
      <c r="E533" s="126"/>
      <c r="F533" s="126"/>
      <c r="G533" s="126"/>
      <c r="H533" s="126"/>
      <c r="I533" s="126"/>
      <c r="J533" s="127">
        <f t="shared" si="27"/>
        <v>0</v>
      </c>
      <c r="K533" s="127">
        <f t="shared" si="26"/>
        <v>0</v>
      </c>
    </row>
  </sheetData>
  <protectedRanges>
    <protectedRange sqref="E14:I16 D18:I27 D37:I608 D34 I34 D35 I35 D36 I36" name="Range2"/>
    <protectedRange sqref="E34:H34" name="Range2_1"/>
    <protectedRange sqref="E35:H35" name="Range2_2"/>
    <protectedRange sqref="E36:H36" name="Range2_3"/>
  </protectedRanges>
  <mergeCells count="6">
    <mergeCell ref="E30:F30"/>
    <mergeCell ref="C8:D8"/>
    <mergeCell ref="C9:K9"/>
    <mergeCell ref="E10:F10"/>
    <mergeCell ref="C28:D28"/>
    <mergeCell ref="C29:K29"/>
  </mergeCells>
  <dataValidations count="1">
    <dataValidation type="whole" operator="greaterThan" allowBlank="1" showInputMessage="1" showErrorMessage="1" errorTitle="Input Value" error="Please input a value greater than 0 and no decimal places" promptTitle="Input Value" prompt="Please input a value greater than 0 and no decimal places" sqref="E14:I17 D18:I27 E34:I533" xr:uid="{30D9DAE3-F02B-4006-A36C-E6EAC0C57116}">
      <formula1>0</formula1>
    </dataValidation>
  </dataValidation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098080B38DD147A7B7AA467507026F" ma:contentTypeVersion="10" ma:contentTypeDescription="Create a new document." ma:contentTypeScope="" ma:versionID="a8f1fb657bf2cd47f0fde71b10fd28b8">
  <xsd:schema xmlns:xsd="http://www.w3.org/2001/XMLSchema" xmlns:xs="http://www.w3.org/2001/XMLSchema" xmlns:p="http://schemas.microsoft.com/office/2006/metadata/properties" xmlns:ns2="dfa2d9f5-199c-4212-8ee5-c011be210f49" targetNamespace="http://schemas.microsoft.com/office/2006/metadata/properties" ma:root="true" ma:fieldsID="d4b3e96af636654b9533073474238ce3" ns2:_="">
    <xsd:import namespace="dfa2d9f5-199c-4212-8ee5-c011be210f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a2d9f5-199c-4212-8ee5-c011be210f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1c775f1b-94bf-41d1-bd5b-4e74f3913f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fa2d9f5-199c-4212-8ee5-c011be210f4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947566D-3853-4E3B-B660-034FA74DC4C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53A986C-AB6D-4EC3-8032-862237AD57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fa2d9f5-199c-4212-8ee5-c011be210f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BBE6770-A790-42F9-B2B6-D4431192F3BA}">
  <ds:schemaRefs>
    <ds:schemaRef ds:uri="http://schemas.microsoft.com/office/2006/documentManagement/types"/>
    <ds:schemaRef ds:uri="027316df-916e-4d18-bd53-af93223186d0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http://purl.org/dc/terms/"/>
    <ds:schemaRef ds:uri="118bee8f-1291-45d6-86be-3e084919c8ae"/>
    <ds:schemaRef ds:uri="http://purl.org/dc/dcmitype/"/>
    <ds:schemaRef ds:uri="http://purl.org/dc/elements/1.1/"/>
    <ds:schemaRef ds:uri="dfa2d9f5-199c-4212-8ee5-c011be210f4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41-1A</vt:lpstr>
      <vt:lpstr>41-1B</vt:lpstr>
      <vt:lpstr>41-1C</vt:lpstr>
      <vt:lpstr>41-1D</vt:lpstr>
      <vt:lpstr>41-1E</vt:lpstr>
      <vt:lpstr>41-1F</vt:lpstr>
      <vt:lpstr>41-1</vt:lpstr>
      <vt:lpstr>Valuation Results</vt:lpstr>
      <vt:lpstr>Premium Receivables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Rosemary Nyawira</dc:creator>
  <cp:keywords/>
  <dc:description/>
  <cp:lastModifiedBy>Rosemary Nyawira</cp:lastModifiedBy>
  <cp:revision/>
  <cp:lastPrinted>2025-02-03T09:29:11Z</cp:lastPrinted>
  <dcterms:created xsi:type="dcterms:W3CDTF">2024-04-09T12:35:01Z</dcterms:created>
  <dcterms:modified xsi:type="dcterms:W3CDTF">2025-11-25T13:20:31Z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0x010100FC098080B38DD147A7B7AA467507026F</vt:lpwstr>
  </property>
  <property fmtid="{D5CDD505-2E9C-101B-9397-08002B2CF9AE}" pid="3" name="MediaServiceImageTags">
    <vt:lpwstr/>
  </property>
</Properties>
</file>