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40" windowHeight="12240"/>
  </bookViews>
  <sheets>
    <sheet name="Planificador de viaje" sheetId="1" r:id="rId1"/>
  </sheets>
  <definedNames>
    <definedName name="AddAirfare">'Planificador de viaje'!$D$20</definedName>
    <definedName name="AddGas">'Planificador de viaje'!$D$13</definedName>
    <definedName name="AddLodging">'Planificador de viaje'!$D$30</definedName>
    <definedName name="AddMeals">'Planificador de viaje'!$D$25</definedName>
    <definedName name="Length">'Planificador de viaje'!$D$6</definedName>
    <definedName name="TotalAirfare">Airfare[[#Totals],[Cantidad]]</definedName>
    <definedName name="TotalEntertainment">Misc[[#Totals],[Coste total]]</definedName>
    <definedName name="TotalGas">Fuel[[#Totals],[Cantidad]]</definedName>
    <definedName name="TotalLodging">Lodging[[#Totals],[Cantidad]]</definedName>
    <definedName name="TotalMeals">Meals[[#Totals],[Cantidad]]</definedName>
    <definedName name="TotalTravelers">'Planificador de viaje'!$B$6</definedName>
    <definedName name="TotalTripCost">'Planificador de viaje'!$B$9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/>
  <c r="E40"/>
  <c r="E38"/>
  <c r="C27" l="1"/>
  <c r="C35"/>
  <c r="C17"/>
  <c r="C22"/>
  <c r="C41"/>
  <c r="E41" s="1"/>
  <c r="C38"/>
  <c r="C42"/>
  <c r="B9" l="1"/>
  <c r="D9" s="1"/>
</calcChain>
</file>

<file path=xl/sharedStrings.xml><?xml version="1.0" encoding="utf-8"?>
<sst xmlns="http://schemas.openxmlformats.org/spreadsheetml/2006/main" count="59" uniqueCount="44">
  <si>
    <t>1.</t>
  </si>
  <si>
    <t>2.</t>
  </si>
  <si>
    <t>3.</t>
  </si>
  <si>
    <t>Total</t>
  </si>
  <si>
    <t>No</t>
  </si>
  <si>
    <t>Planificador de viaje</t>
  </si>
  <si>
    <t>Vacaciones de verano 2014</t>
  </si>
  <si>
    <t>Total de viajeros:</t>
  </si>
  <si>
    <t>Coste de viaje total:</t>
  </si>
  <si>
    <t>Duración del viaje (días):</t>
  </si>
  <si>
    <t>Coste por persona:</t>
  </si>
  <si>
    <t>Gasolina</t>
  </si>
  <si>
    <t>Cantidad</t>
  </si>
  <si>
    <t>Kilómetros totales estimados</t>
  </si>
  <si>
    <t>Promedio de kilómetros por litro</t>
  </si>
  <si>
    <t>Vehículos totales</t>
  </si>
  <si>
    <t>Comidas</t>
  </si>
  <si>
    <t>Coste estimado por comida</t>
  </si>
  <si>
    <t>Comidas por día</t>
  </si>
  <si>
    <t>Coste estimado por persona</t>
  </si>
  <si>
    <t>Alquiler de automóviles</t>
  </si>
  <si>
    <t>Billetes de avión</t>
  </si>
  <si>
    <t>Alojamiento</t>
  </si>
  <si>
    <t>Coste promedio (por noche)</t>
  </si>
  <si>
    <t>Total de noches</t>
  </si>
  <si>
    <t>Total de habitaciones</t>
  </si>
  <si>
    <t>Servicio de Internet (por día)</t>
  </si>
  <si>
    <t>Entretenimiento/varios</t>
  </si>
  <si>
    <t>Coste total</t>
  </si>
  <si>
    <t>Concierto</t>
  </si>
  <si>
    <t>Alquiler de barcos</t>
  </si>
  <si>
    <t>Alquiler de tablas de surf</t>
  </si>
  <si>
    <t>Adicionales</t>
  </si>
  <si>
    <t>Total agregado a viaje</t>
  </si>
  <si>
    <t>¿Agregar a total?</t>
  </si>
  <si>
    <t>Coste</t>
  </si>
  <si>
    <t>Sí</t>
  </si>
  <si>
    <t>¿Agregar a viaje?</t>
  </si>
  <si>
    <t>Calcule los costes de gasolina y tarifa aérea para determinar el mejor modo de transporte.</t>
  </si>
  <si>
    <r>
      <t xml:space="preserve">Planee el viaje más económico al escribir </t>
    </r>
    <r>
      <rPr>
        <b/>
        <sz val="11"/>
        <color theme="3"/>
        <rFont val="Trebuchet MS"/>
        <family val="2"/>
        <scheme val="minor"/>
      </rPr>
      <t>Sí/No</t>
    </r>
    <r>
      <rPr>
        <sz val="11"/>
        <color theme="3"/>
        <rFont val="Trebuchet MS"/>
        <family val="2"/>
        <scheme val="minor"/>
      </rPr>
      <t xml:space="preserve"> en las columnas </t>
    </r>
    <r>
      <rPr>
        <b/>
        <sz val="11"/>
        <color theme="3"/>
        <rFont val="Trebuchet MS"/>
        <family val="2"/>
        <scheme val="minor"/>
      </rPr>
      <t xml:space="preserve">Agregar a viaje </t>
    </r>
    <r>
      <rPr>
        <sz val="11"/>
        <color theme="3"/>
        <rFont val="Trebuchet MS"/>
        <family val="2"/>
        <scheme val="minor"/>
      </rPr>
      <t xml:space="preserve">o </t>
    </r>
    <r>
      <rPr>
        <b/>
        <sz val="11"/>
        <color theme="3"/>
        <rFont val="Trebuchet MS"/>
        <family val="2"/>
        <scheme val="minor"/>
      </rPr>
      <t>Agregar a total</t>
    </r>
    <r>
      <rPr>
        <sz val="11"/>
        <color theme="3"/>
        <rFont val="Trebuchet MS"/>
        <family val="2"/>
        <scheme val="minor"/>
      </rPr>
      <t xml:space="preserve"> para agregar o quitar la cantidad del</t>
    </r>
    <r>
      <rPr>
        <b/>
        <sz val="11"/>
        <color theme="3"/>
        <rFont val="Trebuchet MS"/>
        <family val="2"/>
        <scheme val="minor"/>
      </rPr>
      <t xml:space="preserve"> Coste de viaje total</t>
    </r>
    <r>
      <rPr>
        <sz val="11"/>
        <color theme="3"/>
        <rFont val="Trebuchet MS"/>
        <family val="2"/>
        <scheme val="minor"/>
      </rPr>
      <t xml:space="preserve">. </t>
    </r>
  </si>
  <si>
    <t>Consejos</t>
  </si>
  <si>
    <r>
      <t xml:space="preserve">En la tabla, Entretenimiento/varios, use una fórmula para calcular el coste total por persona. Por ejemplo, para calcular entradas a conciertos a 50 €, escriba </t>
    </r>
    <r>
      <rPr>
        <b/>
        <sz val="11"/>
        <color theme="3"/>
        <rFont val="Trebuchet MS"/>
        <family val="2"/>
        <scheme val="minor"/>
      </rPr>
      <t xml:space="preserve">=50*TotalTravelers </t>
    </r>
    <r>
      <rPr>
        <sz val="11"/>
        <color theme="3"/>
        <rFont val="Trebuchet MS"/>
        <family val="2"/>
        <scheme val="minor"/>
      </rPr>
      <t xml:space="preserve">en la columna </t>
    </r>
    <r>
      <rPr>
        <b/>
        <sz val="11"/>
        <color theme="3"/>
        <rFont val="Trebuchet MS"/>
        <family val="2"/>
        <scheme val="minor"/>
      </rPr>
      <t>Cantidad</t>
    </r>
    <r>
      <rPr>
        <sz val="11"/>
        <color theme="3"/>
        <rFont val="Trebuchet MS"/>
        <family val="2"/>
        <scheme val="minor"/>
      </rPr>
      <t xml:space="preserve">. (TotalTravelers es una celda con nombre que hace referencia al total de viajeros en la celda B6). </t>
    </r>
  </si>
  <si>
    <t>Coste promedio por litro</t>
  </si>
  <si>
    <t>Servicio de estacionamiento (por día)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</si>
</sst>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#,##0.00\ &quot;€&quot;"/>
    <numFmt numFmtId="166" formatCode="###0.00\ &quot;€&quot;"/>
  </numFmts>
  <fonts count="15">
    <font>
      <sz val="11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20"/>
      <color theme="1"/>
      <name val="Trebuchet MS"/>
      <family val="2"/>
      <scheme val="minor"/>
    </font>
    <font>
      <sz val="14"/>
      <color theme="3"/>
      <name val="Trebuchet MS"/>
      <family val="2"/>
      <scheme val="minor"/>
    </font>
    <font>
      <b/>
      <sz val="22"/>
      <color theme="0"/>
      <name val="Trebuchet MS"/>
      <family val="2"/>
      <scheme val="major"/>
    </font>
    <font>
      <b/>
      <sz val="20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sz val="12"/>
      <color theme="3"/>
      <name val="Trebuchet MS"/>
      <family val="2"/>
      <scheme val="major"/>
    </font>
    <font>
      <sz val="11"/>
      <color theme="3"/>
      <name val="Trebuchet MS"/>
      <family val="2"/>
      <scheme val="minor"/>
    </font>
    <font>
      <b/>
      <sz val="12"/>
      <color theme="3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14"/>
      <color theme="4" tint="-0.24994659260841701"/>
      <name val="Trebuchet MS"/>
      <family val="2"/>
      <scheme val="major"/>
    </font>
    <font>
      <sz val="20"/>
      <color theme="4" tint="-0.249977111117893"/>
      <name val="Trebuchet MS"/>
      <family val="2"/>
      <scheme val="minor"/>
    </font>
    <font>
      <b/>
      <sz val="18"/>
      <color theme="4"/>
      <name val="Trebuchet MS"/>
      <family val="2"/>
      <scheme val="minor"/>
    </font>
    <font>
      <sz val="18"/>
      <color theme="4"/>
      <name val="Trebuchet M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 style="medium">
        <color theme="4" tint="0.39988402966399123"/>
      </top>
      <bottom style="medium">
        <color theme="4" tint="0.39988402966399123"/>
      </bottom>
      <diagonal/>
    </border>
    <border>
      <left/>
      <right/>
      <top style="medium">
        <color theme="4" tint="0.39991454817346722"/>
      </top>
      <bottom/>
      <diagonal/>
    </border>
    <border>
      <left/>
      <right/>
      <top/>
      <bottom style="medium">
        <color theme="4" tint="0.39988402966399123"/>
      </bottom>
      <diagonal/>
    </border>
  </borders>
  <cellStyleXfs count="6">
    <xf numFmtId="0" fontId="0" fillId="0" borderId="0">
      <alignment vertical="center"/>
    </xf>
    <xf numFmtId="0" fontId="5" fillId="5" borderId="0" applyNumberFormat="0" applyBorder="0" applyAlignment="0" applyProtection="0"/>
    <xf numFmtId="0" fontId="4" fillId="2" borderId="0" applyNumberFormat="0" applyAlignment="0" applyProtection="0"/>
    <xf numFmtId="0" fontId="7" fillId="0" borderId="0" applyNumberFormat="0" applyFill="0" applyAlignment="0" applyProtection="0"/>
    <xf numFmtId="0" fontId="11" fillId="0" borderId="3" applyNumberFormat="0" applyFill="0" applyAlignment="0" applyProtection="0"/>
    <xf numFmtId="0" fontId="14" fillId="0" borderId="0" applyNumberFormat="0" applyFill="0" applyBorder="0" applyProtection="0">
      <alignment horizontal="center" vertical="center"/>
    </xf>
  </cellStyleXfs>
  <cellXfs count="47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right" vertical="top"/>
    </xf>
    <xf numFmtId="0" fontId="7" fillId="0" borderId="0" xfId="3"/>
    <xf numFmtId="0" fontId="7" fillId="0" borderId="0" xfId="3" applyAlignment="1">
      <alignment horizontal="left"/>
    </xf>
    <xf numFmtId="0" fontId="11" fillId="0" borderId="3" xfId="4" applyFill="1" applyAlignment="1">
      <alignment horizont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9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12" fillId="4" borderId="0" xfId="0" quotePrefix="1" applyNumberFormat="1" applyFont="1" applyFill="1" applyAlignment="1">
      <alignment horizontal="left" vertical="center"/>
    </xf>
    <xf numFmtId="49" fontId="2" fillId="4" borderId="0" xfId="0" quotePrefix="1" applyNumberFormat="1" applyFont="1" applyFill="1" applyAlignment="1">
      <alignment horizontal="left" vertical="center"/>
    </xf>
    <xf numFmtId="49" fontId="12" fillId="4" borderId="0" xfId="0" quotePrefix="1" applyNumberFormat="1" applyFont="1" applyFill="1" applyAlignment="1">
      <alignment horizontal="left" vertical="center" wrapText="1"/>
    </xf>
    <xf numFmtId="49" fontId="2" fillId="4" borderId="0" xfId="0" applyNumberFormat="1" applyFont="1" applyFill="1" applyAlignment="1">
      <alignment horizontal="left" vertical="center"/>
    </xf>
    <xf numFmtId="0" fontId="12" fillId="4" borderId="0" xfId="0" applyFont="1" applyFill="1" applyAlignment="1">
      <alignment vertical="top"/>
    </xf>
    <xf numFmtId="0" fontId="4" fillId="3" borderId="0" xfId="2" applyFill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0" fillId="6" borderId="0" xfId="0" applyFill="1">
      <alignment vertical="center"/>
    </xf>
    <xf numFmtId="0" fontId="5" fillId="6" borderId="0" xfId="1" applyFill="1" applyAlignment="1">
      <alignment horizontal="right" vertical="center" indent="1"/>
    </xf>
    <xf numFmtId="0" fontId="0" fillId="0" borderId="0" xfId="0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8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 wrapText="1"/>
    </xf>
    <xf numFmtId="165" fontId="0" fillId="0" borderId="0" xfId="0" applyNumberFormat="1">
      <alignment vertical="center"/>
    </xf>
    <xf numFmtId="165" fontId="0" fillId="0" borderId="0" xfId="0" applyNumberFormat="1" applyFont="1" applyBorder="1">
      <alignment vertical="center"/>
    </xf>
    <xf numFmtId="166" fontId="0" fillId="0" borderId="0" xfId="0" applyNumberFormat="1">
      <alignment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2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8" fillId="4" borderId="0" xfId="0" applyFont="1" applyFill="1" applyAlignment="1">
      <alignment vertical="top" wrapText="1"/>
    </xf>
    <xf numFmtId="0" fontId="14" fillId="0" borderId="5" xfId="5" applyBorder="1" applyAlignment="1">
      <alignment horizontal="center" vertical="center"/>
    </xf>
    <xf numFmtId="0" fontId="14" fillId="0" borderId="6" xfId="5" applyBorder="1" applyAlignment="1">
      <alignment horizontal="center" vertical="center"/>
    </xf>
    <xf numFmtId="0" fontId="13" fillId="0" borderId="5" xfId="5" applyFont="1" applyBorder="1" applyAlignment="1">
      <alignment horizontal="center" vertical="center"/>
    </xf>
    <xf numFmtId="0" fontId="13" fillId="0" borderId="0" xfId="5" applyFont="1" applyBorder="1" applyAlignment="1">
      <alignment horizontal="center" vertical="center"/>
    </xf>
    <xf numFmtId="0" fontId="13" fillId="0" borderId="6" xfId="5" applyFont="1" applyBorder="1" applyAlignment="1">
      <alignment horizontal="center" vertical="center"/>
    </xf>
    <xf numFmtId="0" fontId="14" fillId="0" borderId="0" xfId="5" applyBorder="1" applyAlignment="1">
      <alignment horizontal="center" vertical="center"/>
    </xf>
    <xf numFmtId="0" fontId="0" fillId="4" borderId="0" xfId="0" applyFont="1" applyFill="1" applyAlignment="1">
      <alignment vertical="top" wrapText="1"/>
    </xf>
  </cellXfs>
  <cellStyles count="6">
    <cellStyle name="Encabezado 4" xfId="5" builtinId="19" customBuiltin="1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4"/>
        <name val="Trebuchet MS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numFmt numFmtId="165" formatCode="#,##0.00\ &quot;€&quot;"/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Trebuchet MS"/>
        <scheme val="minor"/>
      </font>
      <alignment horizontal="left" vertical="center" textRotation="0" wrapText="0" indent="1" relativeIndent="255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relativeIndent="255" justifyLastLine="0" shrinkToFit="0" readingOrder="0"/>
    </dxf>
    <dxf>
      <numFmt numFmtId="166" formatCode="###0.00\ &quot;€&quot;"/>
    </dxf>
    <dxf>
      <numFmt numFmtId="164" formatCode="&quot;$&quot;#,##0.0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numFmt numFmtId="166" formatCode="###0.00\ &quot;€&quot;"/>
    </dxf>
    <dxf>
      <numFmt numFmtId="164" formatCode="&quot;$&quot;#,##0.0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numFmt numFmtId="166" formatCode="###0.00\ &quot;€&quot;"/>
    </dxf>
    <dxf>
      <numFmt numFmtId="165" formatCode="#,##0.00\ &quot;€&quot;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numFmt numFmtId="165" formatCode="#,##0.00\ &quot;€&quot;"/>
    </dxf>
    <dxf>
      <numFmt numFmtId="164" formatCode="&quot;$&quot;#,##0.00"/>
    </dxf>
    <dxf>
      <alignment horizontal="left" vertical="center" textRotation="0" wrapText="0" indent="1" relativeIndent="255" justifyLastLine="0" shrinkToFit="0" readingOrder="0"/>
    </dxf>
    <dxf>
      <alignment horizontal="left" vertical="center" textRotation="0" wrapText="0" indent="1" relativeIndent="255" justifyLastLine="0" shrinkToFit="0" readingOrder="0"/>
    </dxf>
    <dxf>
      <border>
        <horizontal style="thin">
          <color theme="0" tint="-0.14996795556505021"/>
        </horizontal>
      </border>
    </dxf>
    <dxf>
      <font>
        <b/>
        <i val="0"/>
        <color theme="4"/>
      </font>
    </dxf>
    <dxf>
      <font>
        <b/>
        <i val="0"/>
      </font>
      <border>
        <top style="medium">
          <color theme="4" tint="0.39991454817346722"/>
        </top>
        <bottom style="medium">
          <color theme="4" tint="0.39991454817346722"/>
        </bottom>
      </border>
    </dxf>
    <dxf>
      <font>
        <color theme="4" tint="-0.24994659260841701"/>
      </font>
      <border>
        <bottom style="medium">
          <color theme="4" tint="0.39991454817346722"/>
        </bottom>
      </border>
    </dxf>
  </dxfs>
  <tableStyles count="1" defaultTableStyle="Planificador de viaje" defaultPivotStyle="PivotStyleLight16">
    <tableStyle name="Planificador de viaje" pivot="0" count="4">
      <tableStyleElement type="headerRow" dxfId="27"/>
      <tableStyleElement type="totalRow" dxfId="26"/>
      <tableStyleElement type="lastColumn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104775</xdr:rowOff>
    </xdr:from>
    <xdr:to>
      <xdr:col>8</xdr:col>
      <xdr:colOff>752475</xdr:colOff>
      <xdr:row>1</xdr:row>
      <xdr:rowOff>438150</xdr:rowOff>
    </xdr:to>
    <xdr:pic>
      <xdr:nvPicPr>
        <xdr:cNvPr id="4" name="Avión" descr="&quot;&quot;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38850" y="392153"/>
          <a:ext cx="1188717" cy="334084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142875</xdr:rowOff>
    </xdr:from>
    <xdr:to>
      <xdr:col>3</xdr:col>
      <xdr:colOff>1371600</xdr:colOff>
      <xdr:row>4</xdr:row>
      <xdr:rowOff>28575</xdr:rowOff>
    </xdr:to>
    <xdr:pic>
      <xdr:nvPicPr>
        <xdr:cNvPr id="5" name="Arte principal" descr="Barco, lago, automóvil y carretera.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7560" y="435746"/>
          <a:ext cx="5274087" cy="14833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Fuel" displayName="Fuel" ref="B12:C17" totalsRowCount="1">
  <autoFilter ref="B12:C16">
    <filterColumn colId="0" hiddenButton="1"/>
    <filterColumn colId="1" hiddenButton="1"/>
  </autoFilter>
  <tableColumns count="2">
    <tableColumn id="1" name="Gasolina" totalsRowLabel="Total" dataDxfId="23" totalsRowDxfId="22"/>
    <tableColumn id="2" name="Cantidad" totalsRowFunction="custom" dataDxfId="21" totalsRowDxfId="20">
      <totalsRowFormula>((C13/C14)*C15)*C16</totalsRowFormula>
    </tableColumn>
  </tableColumns>
  <tableStyleInfo name="Planificador de viaje" showFirstColumn="0" showLastColumn="0" showRowStripes="0" showColumnStripes="0"/>
</table>
</file>

<file path=xl/tables/table2.xml><?xml version="1.0" encoding="utf-8"?>
<table xmlns="http://schemas.openxmlformats.org/spreadsheetml/2006/main" id="3" name="Airfare" displayName="Airfare" ref="B19:C22" totalsRowCount="1">
  <autoFilter ref="B19:C21">
    <filterColumn colId="0" hiddenButton="1"/>
    <filterColumn colId="1" hiddenButton="1"/>
  </autoFilter>
  <tableColumns count="2">
    <tableColumn id="1" name="Billetes de avión" totalsRowLabel="Total" dataDxfId="19" totalsRowDxfId="18"/>
    <tableColumn id="2" name="Cantidad" totalsRowFunction="custom" dataDxfId="17" totalsRowDxfId="16">
      <totalsRowFormula>(C20*TotalTravelers)+C21</totalsRowFormula>
    </tableColumn>
  </tableColumns>
  <tableStyleInfo name="Planificador de viaje" showFirstColumn="0" showLastColumn="0" showRowStripes="0" showColumnStripes="0"/>
</table>
</file>

<file path=xl/tables/table3.xml><?xml version="1.0" encoding="utf-8"?>
<table xmlns="http://schemas.openxmlformats.org/spreadsheetml/2006/main" id="4" name="Meals" displayName="Meals" ref="B24:C27" totalsRowCount="1">
  <autoFilter ref="B24:C26">
    <filterColumn colId="0" hiddenButton="1"/>
    <filterColumn colId="1" hiddenButton="1"/>
  </autoFilter>
  <tableColumns count="2">
    <tableColumn id="1" name="Comidas" totalsRowLabel="Total" dataDxfId="15" totalsRowDxfId="14"/>
    <tableColumn id="2" name="Cantidad" totalsRowFunction="custom" dataDxfId="13" totalsRowDxfId="12">
      <totalsRowFormula>((C26*TotalTravelers)*C25)*Length</totalsRowFormula>
    </tableColumn>
  </tableColumns>
  <tableStyleInfo name="Planificador de viaje" showFirstColumn="0" showLastColumn="0" showRowStripes="1" showColumnStripes="0"/>
</table>
</file>

<file path=xl/tables/table4.xml><?xml version="1.0" encoding="utf-8"?>
<table xmlns="http://schemas.openxmlformats.org/spreadsheetml/2006/main" id="5" name="Lodging" displayName="Lodging" ref="B29:C35" totalsRowCount="1">
  <tableColumns count="2">
    <tableColumn id="1" name="Alojamiento" totalsRowLabel="Total" dataDxfId="11" totalsRowDxfId="10"/>
    <tableColumn id="2" name="Cantidad" totalsRowFunction="custom" dataDxfId="9" totalsRowDxfId="8">
      <totalsRowFormula>((C30+C33+C34)*C31)*C32</totalsRowFormula>
    </tableColumn>
  </tableColumns>
  <tableStyleInfo name="Planificador de viaje" showFirstColumn="0" showLastColumn="0" showRowStripes="0" showColumnStripes="0"/>
</table>
</file>

<file path=xl/tables/table5.xml><?xml version="1.0" encoding="utf-8"?>
<table xmlns="http://schemas.openxmlformats.org/spreadsheetml/2006/main" id="6" name="Misc" displayName="Misc" ref="B37:E42" totalsRowCount="1">
  <tableColumns count="4">
    <tableColumn id="1" name="Entretenimiento/varios" totalsRowLabel="Total agregado a viaje" dataDxfId="7" totalsRowDxfId="6"/>
    <tableColumn id="2" name="Coste total" totalsRowFunction="custom" dataDxfId="5" totalsRowDxfId="4">
      <totalsRowFormula>SUBTOTAL(109,[Coste])</totalsRowFormula>
    </tableColumn>
    <tableColumn id="4" name="¿Agregar a total?" dataDxfId="3" totalsRowDxfId="2"/>
    <tableColumn id="5" name="Coste" dataDxfId="1" totalsRowDxfId="0">
      <calculatedColumnFormula>IF(Misc[[#This Row],[¿Agregar a total?]]="Sí",Misc[[#This Row],[Coste total]],0)</calculatedColumnFormula>
    </tableColumn>
  </tableColumns>
  <tableStyleInfo name="Planificador de viaje" showFirstColumn="0" showLastColumn="1" showRowStripes="0" showColumnStripes="0"/>
</table>
</file>

<file path=xl/theme/theme1.xml><?xml version="1.0" encoding="utf-8"?>
<a:theme xmlns:a="http://schemas.openxmlformats.org/drawingml/2006/main" name="Basis">
  <a:themeElements>
    <a:clrScheme name="Trip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6FC8F5"/>
      </a:accent1>
      <a:accent2>
        <a:srgbClr val="FF834B"/>
      </a:accent2>
      <a:accent3>
        <a:srgbClr val="7F97B3"/>
      </a:accent3>
      <a:accent4>
        <a:srgbClr val="B16B8E"/>
      </a:accent4>
      <a:accent5>
        <a:srgbClr val="87CB3D"/>
      </a:accent5>
      <a:accent6>
        <a:srgbClr val="F23A00"/>
      </a:accent6>
      <a:hlink>
        <a:srgbClr val="10A5ED"/>
      </a:hlink>
      <a:folHlink>
        <a:srgbClr val="B16B8E"/>
      </a:folHlink>
    </a:clrScheme>
    <a:fontScheme name="Trip Plann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A1:L42"/>
  <sheetViews>
    <sheetView showGridLines="0" tabSelected="1" workbookViewId="0"/>
  </sheetViews>
  <sheetFormatPr baseColWidth="10" defaultColWidth="9" defaultRowHeight="22.5" customHeight="1"/>
  <cols>
    <col min="1" max="1" width="1.875" customWidth="1"/>
    <col min="2" max="2" width="34.625" style="14" bestFit="1" customWidth="1"/>
    <col min="3" max="3" width="15.5" style="1" customWidth="1"/>
    <col min="4" max="4" width="26.125" customWidth="1"/>
    <col min="5" max="5" width="0.375" hidden="1" customWidth="1"/>
    <col min="6" max="6" width="6.875" customWidth="1"/>
    <col min="7" max="7" width="2.5" customWidth="1"/>
    <col min="8" max="8" width="4.875" customWidth="1"/>
    <col min="9" max="9" width="46.25" customWidth="1"/>
    <col min="10" max="10" width="2.5" customWidth="1"/>
  </cols>
  <sheetData>
    <row r="1" spans="1:12" ht="16.5" customHeight="1">
      <c r="A1" s="38"/>
      <c r="C1" s="2"/>
    </row>
    <row r="2" spans="1:12" ht="44.25" customHeight="1">
      <c r="C2" s="2"/>
      <c r="G2" s="26"/>
      <c r="H2" s="26"/>
      <c r="I2" s="27" t="s">
        <v>5</v>
      </c>
      <c r="J2" s="26"/>
      <c r="L2" s="1"/>
    </row>
    <row r="3" spans="1:12" ht="44.25" customHeight="1">
      <c r="C3" s="2"/>
      <c r="G3" s="3"/>
      <c r="H3" s="3"/>
      <c r="I3" s="20" t="s">
        <v>6</v>
      </c>
      <c r="J3" s="3"/>
    </row>
    <row r="4" spans="1:12" ht="36.75" customHeight="1">
      <c r="C4" s="2"/>
      <c r="G4" s="4"/>
      <c r="H4" s="4"/>
      <c r="I4" s="4"/>
      <c r="J4" s="4"/>
    </row>
    <row r="5" spans="1:12" ht="38.25" customHeight="1" thickBot="1">
      <c r="B5" s="8" t="s">
        <v>7</v>
      </c>
      <c r="C5" s="2"/>
      <c r="D5" s="7" t="s">
        <v>9</v>
      </c>
      <c r="G5" s="4"/>
      <c r="H5" s="19" t="s">
        <v>40</v>
      </c>
      <c r="I5" s="4"/>
      <c r="J5" s="4"/>
    </row>
    <row r="6" spans="1:12" ht="22.5" customHeight="1" thickBot="1">
      <c r="B6" s="13">
        <v>6</v>
      </c>
      <c r="C6" s="2"/>
      <c r="D6" s="29">
        <v>7</v>
      </c>
      <c r="G6" s="4"/>
      <c r="H6" s="15" t="s">
        <v>0</v>
      </c>
      <c r="I6" s="39" t="s">
        <v>38</v>
      </c>
      <c r="J6" s="4"/>
    </row>
    <row r="7" spans="1:12" ht="25.5" customHeight="1">
      <c r="C7" s="2"/>
      <c r="G7" s="4"/>
      <c r="H7" s="16"/>
      <c r="I7" s="39"/>
      <c r="J7" s="4"/>
    </row>
    <row r="8" spans="1:12" ht="22.5" customHeight="1" thickBot="1">
      <c r="B8" s="8" t="s">
        <v>8</v>
      </c>
      <c r="C8" s="2"/>
      <c r="D8" s="8" t="s">
        <v>10</v>
      </c>
      <c r="G8" s="4"/>
      <c r="H8" s="17" t="s">
        <v>1</v>
      </c>
      <c r="I8" s="46" t="s">
        <v>39</v>
      </c>
      <c r="J8" s="4"/>
    </row>
    <row r="9" spans="1:12" ht="22.5" customHeight="1" thickBot="1">
      <c r="B9" s="37">
        <f>IF(AddGas="Sí",TotalGas,0)+IF(AddAirfare="Sí",TotalAirfare,0)+IF(AddMeals="Sí",TotalMeals,0)+IF(AddLodging="Sí",TotalLodging,0)+TotalEntertainment</f>
        <v>4380.7428571428572</v>
      </c>
      <c r="C9" s="2"/>
      <c r="D9" s="36">
        <f>TotalTripCost/TotalTravelers</f>
        <v>730.12380952380954</v>
      </c>
      <c r="E9" s="1"/>
      <c r="G9" s="4"/>
      <c r="H9" s="18"/>
      <c r="I9" s="39"/>
      <c r="J9" s="4"/>
    </row>
    <row r="10" spans="1:12" ht="22.5" customHeight="1">
      <c r="C10" s="2"/>
      <c r="G10" s="4"/>
      <c r="H10" s="4"/>
      <c r="I10" s="39"/>
      <c r="J10" s="4"/>
    </row>
    <row r="11" spans="1:12" ht="22.5" customHeight="1">
      <c r="C11" s="2"/>
      <c r="G11" s="4"/>
      <c r="H11" s="17" t="s">
        <v>2</v>
      </c>
      <c r="I11" s="46" t="s">
        <v>41</v>
      </c>
      <c r="J11" s="4"/>
    </row>
    <row r="12" spans="1:12" ht="22.5" customHeight="1" thickBot="1">
      <c r="B12" s="21" t="s">
        <v>11</v>
      </c>
      <c r="C12" s="25" t="s">
        <v>12</v>
      </c>
      <c r="D12" s="9" t="s">
        <v>37</v>
      </c>
      <c r="G12" s="4"/>
      <c r="H12" s="18"/>
      <c r="I12" s="46"/>
      <c r="J12" s="4"/>
    </row>
    <row r="13" spans="1:12" ht="22.5" customHeight="1">
      <c r="B13" s="14" t="s">
        <v>13</v>
      </c>
      <c r="C13" s="2">
        <v>690</v>
      </c>
      <c r="D13" s="42" t="s">
        <v>36</v>
      </c>
      <c r="G13" s="4"/>
      <c r="H13" s="4"/>
      <c r="I13" s="46"/>
      <c r="J13" s="4"/>
    </row>
    <row r="14" spans="1:12" ht="22.5" customHeight="1">
      <c r="B14" s="14" t="s">
        <v>14</v>
      </c>
      <c r="C14" s="2">
        <v>21</v>
      </c>
      <c r="D14" s="43"/>
      <c r="G14" s="4"/>
      <c r="H14" s="4"/>
      <c r="I14" s="46"/>
      <c r="J14" s="4"/>
    </row>
    <row r="15" spans="1:12" ht="22.5" customHeight="1">
      <c r="B15" s="14" t="s">
        <v>42</v>
      </c>
      <c r="C15" s="33">
        <v>4.12</v>
      </c>
      <c r="D15" s="43"/>
      <c r="G15" s="4"/>
      <c r="H15" s="4"/>
      <c r="I15" s="46"/>
      <c r="J15" s="4"/>
    </row>
    <row r="16" spans="1:12" ht="22.5" customHeight="1" thickBot="1">
      <c r="B16" s="14" t="s">
        <v>15</v>
      </c>
      <c r="C16" s="2">
        <v>2</v>
      </c>
      <c r="D16" s="44"/>
      <c r="G16" s="4"/>
      <c r="H16" s="17"/>
      <c r="I16" s="39"/>
      <c r="J16" s="4"/>
    </row>
    <row r="17" spans="2:10" ht="22.5" customHeight="1" thickBot="1">
      <c r="B17" s="14" t="s">
        <v>3</v>
      </c>
      <c r="C17" s="33">
        <f>((C13/C14)*C15)*C16</f>
        <v>270.74285714285713</v>
      </c>
      <c r="D17" s="12"/>
      <c r="G17" s="4"/>
      <c r="H17" s="4"/>
      <c r="I17" s="39"/>
      <c r="J17" s="4"/>
    </row>
    <row r="18" spans="2:10" ht="22.5" customHeight="1">
      <c r="C18" s="28"/>
      <c r="D18" s="28"/>
      <c r="G18" s="4"/>
      <c r="H18" s="6"/>
      <c r="I18" s="31"/>
      <c r="J18" s="4"/>
    </row>
    <row r="19" spans="2:10" ht="22.5" customHeight="1" thickBot="1">
      <c r="B19" s="21" t="s">
        <v>21</v>
      </c>
      <c r="C19" s="24" t="s">
        <v>12</v>
      </c>
      <c r="D19" s="9" t="s">
        <v>37</v>
      </c>
      <c r="G19" s="4"/>
      <c r="H19" s="6"/>
      <c r="I19" s="32"/>
      <c r="J19" s="4"/>
    </row>
    <row r="20" spans="2:10" ht="22.5" customHeight="1">
      <c r="B20" s="14" t="s">
        <v>19</v>
      </c>
      <c r="C20" s="33">
        <v>220</v>
      </c>
      <c r="D20" s="40" t="s">
        <v>4</v>
      </c>
      <c r="G20" s="4"/>
      <c r="H20" s="4"/>
      <c r="I20" s="5"/>
      <c r="J20" s="4"/>
    </row>
    <row r="21" spans="2:10" ht="22.5" customHeight="1" thickBot="1">
      <c r="B21" s="14" t="s">
        <v>20</v>
      </c>
      <c r="C21" s="33">
        <v>480</v>
      </c>
      <c r="D21" s="41"/>
      <c r="G21" s="4"/>
      <c r="H21" s="5"/>
      <c r="I21" s="4"/>
      <c r="J21" s="4"/>
    </row>
    <row r="22" spans="2:10" ht="22.5" customHeight="1" thickBot="1">
      <c r="B22" s="14" t="s">
        <v>3</v>
      </c>
      <c r="C22" s="35">
        <f>(C20*TotalTravelers)+C21</f>
        <v>1800</v>
      </c>
      <c r="D22" s="12"/>
      <c r="G22" s="4"/>
      <c r="H22" s="5"/>
      <c r="I22" s="5"/>
      <c r="J22" s="4"/>
    </row>
    <row r="23" spans="2:10" ht="22.5" customHeight="1">
      <c r="C23" s="28"/>
      <c r="D23" s="28"/>
      <c r="G23" s="4"/>
      <c r="H23" s="4"/>
      <c r="I23" s="5"/>
      <c r="J23" s="4"/>
    </row>
    <row r="24" spans="2:10" ht="22.5" customHeight="1" thickBot="1">
      <c r="B24" s="21" t="s">
        <v>16</v>
      </c>
      <c r="C24" s="24" t="s">
        <v>12</v>
      </c>
      <c r="D24" s="9" t="s">
        <v>37</v>
      </c>
      <c r="G24" s="4"/>
      <c r="H24" s="4"/>
      <c r="I24" s="5"/>
      <c r="J24" s="4"/>
    </row>
    <row r="25" spans="2:10" ht="22.5" customHeight="1">
      <c r="B25" s="14" t="s">
        <v>17</v>
      </c>
      <c r="C25" s="33">
        <v>10</v>
      </c>
      <c r="D25" s="40" t="s">
        <v>36</v>
      </c>
      <c r="G25" s="4"/>
      <c r="H25" s="4"/>
      <c r="I25" s="4"/>
      <c r="J25" s="4"/>
    </row>
    <row r="26" spans="2:10" ht="22.5" customHeight="1" thickBot="1">
      <c r="B26" s="14" t="s">
        <v>18</v>
      </c>
      <c r="C26" s="2">
        <v>3</v>
      </c>
      <c r="D26" s="41"/>
      <c r="G26" s="4"/>
      <c r="H26" s="4"/>
      <c r="I26" s="4"/>
      <c r="J26" s="4"/>
    </row>
    <row r="27" spans="2:10" ht="22.5" customHeight="1" thickBot="1">
      <c r="B27" s="14" t="s">
        <v>3</v>
      </c>
      <c r="C27" s="35">
        <f>((C26*TotalTravelers)*C25)*Length</f>
        <v>1260</v>
      </c>
      <c r="D27" s="12"/>
      <c r="G27" s="4"/>
      <c r="H27" s="4"/>
      <c r="I27" s="4"/>
      <c r="J27" s="4"/>
    </row>
    <row r="28" spans="2:10" ht="22.5" customHeight="1">
      <c r="C28" s="28"/>
      <c r="D28" s="28"/>
      <c r="G28" s="4"/>
      <c r="H28" s="4"/>
      <c r="I28" s="4"/>
      <c r="J28" s="4"/>
    </row>
    <row r="29" spans="2:10" ht="22.5" customHeight="1" thickBot="1">
      <c r="B29" s="21" t="s">
        <v>22</v>
      </c>
      <c r="C29" s="24" t="s">
        <v>12</v>
      </c>
      <c r="D29" s="9" t="s">
        <v>37</v>
      </c>
      <c r="G29" s="4"/>
      <c r="H29" s="4"/>
      <c r="I29" s="4"/>
      <c r="J29" s="4"/>
    </row>
    <row r="30" spans="2:10" ht="22.5" customHeight="1">
      <c r="B30" s="14" t="s">
        <v>23</v>
      </c>
      <c r="C30" s="33">
        <v>110</v>
      </c>
      <c r="D30" s="40" t="s">
        <v>36</v>
      </c>
      <c r="G30" s="4"/>
      <c r="H30" s="4"/>
      <c r="I30" s="4"/>
      <c r="J30" s="4"/>
    </row>
    <row r="31" spans="2:10" ht="22.5" customHeight="1">
      <c r="B31" s="14" t="s">
        <v>24</v>
      </c>
      <c r="C31" s="2">
        <v>6</v>
      </c>
      <c r="D31" s="45"/>
      <c r="G31" s="4"/>
      <c r="H31" s="4"/>
      <c r="I31" s="4"/>
      <c r="J31" s="4"/>
    </row>
    <row r="32" spans="2:10" ht="22.5" customHeight="1">
      <c r="B32" s="14" t="s">
        <v>25</v>
      </c>
      <c r="C32" s="2">
        <v>3</v>
      </c>
      <c r="D32" s="45"/>
      <c r="G32" s="4"/>
      <c r="H32" s="4"/>
      <c r="I32" s="4"/>
      <c r="J32" s="4"/>
    </row>
    <row r="33" spans="2:10" ht="22.5" customHeight="1">
      <c r="B33" s="14" t="s">
        <v>43</v>
      </c>
      <c r="C33" s="33">
        <v>20</v>
      </c>
      <c r="D33" s="45"/>
      <c r="G33" s="4"/>
      <c r="H33" s="4"/>
      <c r="I33" s="4"/>
      <c r="J33" s="4"/>
    </row>
    <row r="34" spans="2:10" ht="22.5" customHeight="1" thickBot="1">
      <c r="B34" s="14" t="s">
        <v>26</v>
      </c>
      <c r="C34" s="33">
        <v>10</v>
      </c>
      <c r="D34" s="41"/>
      <c r="G34" s="4"/>
      <c r="H34" s="4"/>
      <c r="I34" s="4"/>
      <c r="J34" s="4"/>
    </row>
    <row r="35" spans="2:10" ht="22.5" customHeight="1" thickBot="1">
      <c r="B35" s="14" t="s">
        <v>3</v>
      </c>
      <c r="C35" s="35">
        <f>((C30+C33+C34)*C31)*C32</f>
        <v>2520</v>
      </c>
      <c r="D35" s="12"/>
      <c r="G35" s="4"/>
      <c r="H35" s="4"/>
      <c r="I35" s="4"/>
      <c r="J35" s="4"/>
    </row>
    <row r="36" spans="2:10" ht="22.5" customHeight="1">
      <c r="C36" s="28"/>
      <c r="D36" s="28"/>
      <c r="G36" s="4"/>
      <c r="H36" s="4"/>
      <c r="I36" s="4"/>
      <c r="J36" s="4"/>
    </row>
    <row r="37" spans="2:10" ht="22.5" customHeight="1">
      <c r="B37" s="21" t="s">
        <v>27</v>
      </c>
      <c r="C37" s="24" t="s">
        <v>28</v>
      </c>
      <c r="D37" s="22" t="s">
        <v>34</v>
      </c>
      <c r="E37" s="22" t="s">
        <v>35</v>
      </c>
      <c r="G37" s="4"/>
      <c r="H37" s="4"/>
      <c r="I37" s="4"/>
      <c r="J37" s="4"/>
    </row>
    <row r="38" spans="2:10" ht="22.5" customHeight="1">
      <c r="B38" s="30" t="s">
        <v>29</v>
      </c>
      <c r="C38" s="34">
        <f>50*TotalTravelers</f>
        <v>300</v>
      </c>
      <c r="D38" s="23" t="s">
        <v>4</v>
      </c>
      <c r="E38" s="11">
        <f>IF(Misc[[#This Row],[¿Agregar a total?]]="Sí",Misc[[#This Row],[Coste total]],0)</f>
        <v>0</v>
      </c>
      <c r="F38" s="11"/>
      <c r="G38" s="4"/>
      <c r="H38" s="4"/>
      <c r="I38" s="4"/>
      <c r="J38" s="4"/>
    </row>
    <row r="39" spans="2:10" ht="22.5" customHeight="1">
      <c r="B39" s="30" t="s">
        <v>30</v>
      </c>
      <c r="C39" s="34">
        <v>100</v>
      </c>
      <c r="D39" s="23" t="s">
        <v>36</v>
      </c>
      <c r="E39" s="11">
        <f>IF(Misc[[#This Row],[¿Agregar a total?]]="Sí",Misc[[#This Row],[Coste total]],0)</f>
        <v>100</v>
      </c>
      <c r="F39" s="11"/>
      <c r="G39" s="4"/>
      <c r="H39" s="4"/>
      <c r="I39" s="4"/>
      <c r="J39" s="4"/>
    </row>
    <row r="40" spans="2:10" ht="22.5" customHeight="1">
      <c r="B40" s="30" t="s">
        <v>31</v>
      </c>
      <c r="C40" s="34">
        <v>80</v>
      </c>
      <c r="D40" s="23" t="s">
        <v>36</v>
      </c>
      <c r="E40" s="11">
        <f>IF(Misc[[#This Row],[¿Agregar a total?]]="Sí",Misc[[#This Row],[Coste total]],0)</f>
        <v>80</v>
      </c>
      <c r="F40" s="11"/>
      <c r="G40" s="4"/>
      <c r="H40" s="4"/>
      <c r="I40" s="4"/>
      <c r="J40" s="4"/>
    </row>
    <row r="41" spans="2:10" ht="22.5" customHeight="1">
      <c r="B41" s="30" t="s">
        <v>32</v>
      </c>
      <c r="C41" s="34">
        <f>25*TotalTravelers</f>
        <v>150</v>
      </c>
      <c r="D41" s="23" t="s">
        <v>36</v>
      </c>
      <c r="E41" s="11">
        <f>IF(Misc[[#This Row],[¿Agregar a total?]]="Sí",Misc[[#This Row],[Coste total]],0)</f>
        <v>150</v>
      </c>
      <c r="F41" s="11"/>
      <c r="G41" s="4"/>
      <c r="H41" s="4"/>
      <c r="I41" s="4"/>
      <c r="J41" s="4"/>
    </row>
    <row r="42" spans="2:10" ht="22.5" customHeight="1">
      <c r="B42" s="30" t="s">
        <v>33</v>
      </c>
      <c r="C42" s="34">
        <f>SUBTOTAL(109,[Coste])</f>
        <v>330</v>
      </c>
      <c r="D42" s="10"/>
      <c r="E42" s="10"/>
      <c r="F42" s="10"/>
      <c r="G42" s="4"/>
      <c r="H42" s="4"/>
      <c r="I42" s="4"/>
      <c r="J42" s="4"/>
    </row>
  </sheetData>
  <mergeCells count="8">
    <mergeCell ref="I6:I7"/>
    <mergeCell ref="D20:D21"/>
    <mergeCell ref="D13:D16"/>
    <mergeCell ref="D30:D34"/>
    <mergeCell ref="D25:D26"/>
    <mergeCell ref="I8:I10"/>
    <mergeCell ref="I11:I15"/>
    <mergeCell ref="I16:I17"/>
  </mergeCells>
  <pageMargins left="0.25" right="0.25" top="0.75" bottom="0.75" header="0.3" footer="0.3"/>
  <pageSetup scale="73" fitToHeight="0" orientation="portrait" r:id="rId1"/>
  <ignoredErrors>
    <ignoredError sqref="H6:H9 H11:H12" numberStoredAsText="1"/>
  </ignoredErrors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Planificador de viaje</vt:lpstr>
      <vt:lpstr>AddAirfare</vt:lpstr>
      <vt:lpstr>AddGas</vt:lpstr>
      <vt:lpstr>AddLodging</vt:lpstr>
      <vt:lpstr>AddMeals</vt:lpstr>
      <vt:lpstr>Length</vt:lpstr>
      <vt:lpstr>TotalAirfare</vt:lpstr>
      <vt:lpstr>TotalEntertainment</vt:lpstr>
      <vt:lpstr>TotalGas</vt:lpstr>
      <vt:lpstr>TotalLodging</vt:lpstr>
      <vt:lpstr>TotalMeals</vt:lpstr>
      <vt:lpstr>TotalTravelers</vt:lpstr>
      <vt:lpstr>TotalTripCost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2013-12-26T07:00:41Z</dcterms:created>
  <dcterms:modified xsi:type="dcterms:W3CDTF">2015-07-09T15:55:59Z</dcterms:modified>
</cp:coreProperties>
</file>