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956bdb743d7ff/Desktop/Work/Pamu-New-Zealand/UiPath/Finance/Accounts Receivable/Data/"/>
    </mc:Choice>
  </mc:AlternateContent>
  <xr:revisionPtr revIDLastSave="2338" documentId="8_{3A2A46BE-35B9-4FAE-9947-B2075B9FA259}" xr6:coauthVersionLast="47" xr6:coauthVersionMax="47" xr10:uidLastSave="{87A1B98B-1FAA-45FE-91FA-49A74A7ABE43}"/>
  <bookViews>
    <workbookView xWindow="-108" yWindow="-108" windowWidth="23256" windowHeight="12456" activeTab="2" xr2:uid="{00000000-000D-0000-FFFF-FFFF00000000}"/>
  </bookViews>
  <sheets>
    <sheet name="SFF NI" sheetId="5" r:id="rId1"/>
    <sheet name="SFF SI" sheetId="6" r:id="rId2"/>
    <sheet name="SFF NI-ScheduleDto" sheetId="9" r:id="rId3"/>
    <sheet name="SFF NI-PricingDto" sheetId="8" r:id="rId4"/>
    <sheet name="SFF SI-ScheduleDto" sheetId="7" r:id="rId5"/>
    <sheet name="SFF SI-PricingDto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A2" i="7"/>
  <c r="A2" i="9"/>
  <c r="I301" i="8"/>
  <c r="H301" i="8"/>
  <c r="D301" i="8"/>
  <c r="F301" i="8" s="1"/>
  <c r="I300" i="8"/>
  <c r="H300" i="8"/>
  <c r="D300" i="8"/>
  <c r="F300" i="8" s="1"/>
  <c r="I299" i="8"/>
  <c r="H299" i="8"/>
  <c r="D299" i="8"/>
  <c r="F299" i="8" s="1"/>
  <c r="I298" i="8"/>
  <c r="H298" i="8"/>
  <c r="D298" i="8"/>
  <c r="F298" i="8" s="1"/>
  <c r="I287" i="8"/>
  <c r="H287" i="8"/>
  <c r="D287" i="8"/>
  <c r="F287" i="8" s="1"/>
  <c r="I286" i="8"/>
  <c r="H286" i="8"/>
  <c r="D286" i="8"/>
  <c r="F286" i="8" s="1"/>
  <c r="I285" i="8"/>
  <c r="H285" i="8"/>
  <c r="J285" i="8" s="1"/>
  <c r="D285" i="8"/>
  <c r="F285" i="8" s="1"/>
  <c r="I284" i="8"/>
  <c r="H284" i="8"/>
  <c r="D284" i="8"/>
  <c r="F284" i="8" s="1"/>
  <c r="I279" i="8"/>
  <c r="H279" i="8"/>
  <c r="D279" i="8"/>
  <c r="F279" i="8" s="1"/>
  <c r="I278" i="8"/>
  <c r="H278" i="8"/>
  <c r="D278" i="8"/>
  <c r="F278" i="8" s="1"/>
  <c r="I277" i="8"/>
  <c r="H277" i="8"/>
  <c r="D277" i="8"/>
  <c r="F277" i="8" s="1"/>
  <c r="I276" i="8"/>
  <c r="H276" i="8"/>
  <c r="D276" i="8"/>
  <c r="F276" i="8" s="1"/>
  <c r="I289" i="3"/>
  <c r="H289" i="3"/>
  <c r="D289" i="3"/>
  <c r="F289" i="3" s="1"/>
  <c r="I288" i="3"/>
  <c r="H288" i="3"/>
  <c r="D288" i="3"/>
  <c r="F288" i="3" s="1"/>
  <c r="I287" i="3"/>
  <c r="H287" i="3"/>
  <c r="D287" i="3"/>
  <c r="F287" i="3" s="1"/>
  <c r="I286" i="3"/>
  <c r="H286" i="3"/>
  <c r="D286" i="3"/>
  <c r="F286" i="3" s="1"/>
  <c r="I275" i="3"/>
  <c r="H275" i="3"/>
  <c r="D275" i="3"/>
  <c r="F275" i="3" s="1"/>
  <c r="I274" i="3"/>
  <c r="H274" i="3"/>
  <c r="D274" i="3"/>
  <c r="F274" i="3" s="1"/>
  <c r="I273" i="3"/>
  <c r="H273" i="3"/>
  <c r="D273" i="3"/>
  <c r="F273" i="3" s="1"/>
  <c r="I272" i="3"/>
  <c r="H272" i="3"/>
  <c r="D272" i="3"/>
  <c r="F272" i="3" s="1"/>
  <c r="I267" i="3"/>
  <c r="H267" i="3"/>
  <c r="D267" i="3"/>
  <c r="F267" i="3" s="1"/>
  <c r="I266" i="3"/>
  <c r="H266" i="3"/>
  <c r="D266" i="3"/>
  <c r="F266" i="3" s="1"/>
  <c r="I265" i="3"/>
  <c r="H265" i="3"/>
  <c r="D265" i="3"/>
  <c r="F265" i="3" s="1"/>
  <c r="I264" i="3"/>
  <c r="H264" i="3"/>
  <c r="D264" i="3"/>
  <c r="F264" i="3" s="1"/>
  <c r="J288" i="3" l="1"/>
  <c r="J286" i="3"/>
  <c r="J273" i="3"/>
  <c r="J287" i="3"/>
  <c r="J275" i="3"/>
  <c r="J289" i="3"/>
  <c r="J301" i="8"/>
  <c r="J287" i="8"/>
  <c r="J298" i="8"/>
  <c r="J299" i="8"/>
  <c r="J300" i="8"/>
  <c r="E299" i="8"/>
  <c r="E301" i="8"/>
  <c r="E298" i="8"/>
  <c r="E300" i="8"/>
  <c r="J277" i="8"/>
  <c r="J276" i="8"/>
  <c r="J279" i="8"/>
  <c r="J284" i="8"/>
  <c r="J278" i="8"/>
  <c r="J286" i="8"/>
  <c r="E284" i="8"/>
  <c r="E285" i="8"/>
  <c r="E287" i="8"/>
  <c r="E286" i="8"/>
  <c r="E276" i="8"/>
  <c r="E278" i="8"/>
  <c r="E277" i="8"/>
  <c r="E279" i="8"/>
  <c r="E286" i="3"/>
  <c r="E288" i="3"/>
  <c r="E287" i="3"/>
  <c r="E289" i="3"/>
  <c r="J272" i="3"/>
  <c r="J274" i="3"/>
  <c r="E272" i="3"/>
  <c r="E274" i="3"/>
  <c r="E273" i="3"/>
  <c r="E275" i="3"/>
  <c r="J264" i="3"/>
  <c r="J265" i="3"/>
  <c r="J266" i="3"/>
  <c r="J267" i="3"/>
  <c r="E264" i="3"/>
  <c r="E266" i="3"/>
  <c r="E265" i="3"/>
  <c r="E267" i="3"/>
  <c r="I139" i="3"/>
  <c r="H139" i="3"/>
  <c r="D139" i="3"/>
  <c r="F139" i="3" s="1"/>
  <c r="I138" i="3"/>
  <c r="H138" i="3"/>
  <c r="D138" i="3"/>
  <c r="F138" i="3" s="1"/>
  <c r="I137" i="3"/>
  <c r="H137" i="3"/>
  <c r="D137" i="3"/>
  <c r="F137" i="3" s="1"/>
  <c r="I136" i="3"/>
  <c r="H136" i="3"/>
  <c r="D136" i="3"/>
  <c r="F136" i="3" s="1"/>
  <c r="I135" i="3"/>
  <c r="H135" i="3"/>
  <c r="D135" i="3"/>
  <c r="F135" i="3" s="1"/>
  <c r="I134" i="3"/>
  <c r="H134" i="3"/>
  <c r="D134" i="3"/>
  <c r="F134" i="3" s="1"/>
  <c r="I133" i="3"/>
  <c r="H133" i="3"/>
  <c r="D133" i="3"/>
  <c r="F133" i="3" s="1"/>
  <c r="I132" i="3"/>
  <c r="H132" i="3"/>
  <c r="D132" i="3"/>
  <c r="F132" i="3" s="1"/>
  <c r="I131" i="3"/>
  <c r="H131" i="3"/>
  <c r="D131" i="3"/>
  <c r="F131" i="3" s="1"/>
  <c r="I130" i="3"/>
  <c r="H130" i="3"/>
  <c r="D130" i="3"/>
  <c r="F130" i="3" s="1"/>
  <c r="I129" i="3"/>
  <c r="H129" i="3"/>
  <c r="D129" i="3"/>
  <c r="F129" i="3" s="1"/>
  <c r="I128" i="3"/>
  <c r="H128" i="3"/>
  <c r="D128" i="3"/>
  <c r="F128" i="3" s="1"/>
  <c r="I127" i="3"/>
  <c r="H127" i="3"/>
  <c r="D127" i="3"/>
  <c r="F127" i="3" s="1"/>
  <c r="I126" i="3"/>
  <c r="H126" i="3"/>
  <c r="D126" i="3"/>
  <c r="F126" i="3" s="1"/>
  <c r="I125" i="3"/>
  <c r="H125" i="3"/>
  <c r="D125" i="3"/>
  <c r="F125" i="3" s="1"/>
  <c r="I68" i="3"/>
  <c r="H68" i="3"/>
  <c r="D68" i="3"/>
  <c r="F68" i="3" s="1"/>
  <c r="I67" i="3"/>
  <c r="H67" i="3"/>
  <c r="D67" i="3"/>
  <c r="E67" i="3" s="1"/>
  <c r="I66" i="3"/>
  <c r="H66" i="3"/>
  <c r="D66" i="3"/>
  <c r="F66" i="3" s="1"/>
  <c r="I65" i="3"/>
  <c r="H65" i="3"/>
  <c r="D65" i="3"/>
  <c r="F65" i="3" s="1"/>
  <c r="I64" i="3"/>
  <c r="H64" i="3"/>
  <c r="D64" i="3"/>
  <c r="F64" i="3" s="1"/>
  <c r="I63" i="3"/>
  <c r="H63" i="3"/>
  <c r="D63" i="3"/>
  <c r="F63" i="3" s="1"/>
  <c r="I62" i="3"/>
  <c r="H62" i="3"/>
  <c r="D62" i="3"/>
  <c r="E62" i="3" s="1"/>
  <c r="I61" i="3"/>
  <c r="H61" i="3"/>
  <c r="D61" i="3"/>
  <c r="F61" i="3" s="1"/>
  <c r="I60" i="3"/>
  <c r="H60" i="3"/>
  <c r="D60" i="3"/>
  <c r="E60" i="3" s="1"/>
  <c r="I59" i="3"/>
  <c r="H59" i="3"/>
  <c r="D59" i="3"/>
  <c r="F59" i="3" s="1"/>
  <c r="I147" i="8"/>
  <c r="H147" i="8"/>
  <c r="D147" i="8"/>
  <c r="F147" i="8" s="1"/>
  <c r="I146" i="8"/>
  <c r="H146" i="8"/>
  <c r="D146" i="8"/>
  <c r="F146" i="8" s="1"/>
  <c r="I145" i="8"/>
  <c r="H145" i="8"/>
  <c r="D145" i="8"/>
  <c r="F145" i="8" s="1"/>
  <c r="I144" i="8"/>
  <c r="H144" i="8"/>
  <c r="D144" i="8"/>
  <c r="F144" i="8" s="1"/>
  <c r="I143" i="8"/>
  <c r="H143" i="8"/>
  <c r="D143" i="8"/>
  <c r="F143" i="8" s="1"/>
  <c r="I142" i="8"/>
  <c r="H142" i="8"/>
  <c r="D142" i="8"/>
  <c r="F142" i="8" s="1"/>
  <c r="I141" i="8"/>
  <c r="H141" i="8"/>
  <c r="D141" i="8"/>
  <c r="F141" i="8" s="1"/>
  <c r="I140" i="8"/>
  <c r="H140" i="8"/>
  <c r="D140" i="8"/>
  <c r="E140" i="8" s="1"/>
  <c r="I139" i="8"/>
  <c r="H139" i="8"/>
  <c r="D139" i="8"/>
  <c r="F139" i="8" s="1"/>
  <c r="I138" i="8"/>
  <c r="H138" i="8"/>
  <c r="D138" i="8"/>
  <c r="F138" i="8" s="1"/>
  <c r="I137" i="8"/>
  <c r="H137" i="8"/>
  <c r="D137" i="8"/>
  <c r="F137" i="8" s="1"/>
  <c r="I136" i="8"/>
  <c r="H136" i="8"/>
  <c r="D136" i="8"/>
  <c r="F136" i="8" s="1"/>
  <c r="I135" i="8"/>
  <c r="H135" i="8"/>
  <c r="D135" i="8"/>
  <c r="F135" i="8" s="1"/>
  <c r="I134" i="8"/>
  <c r="H134" i="8"/>
  <c r="D134" i="8"/>
  <c r="E134" i="8" s="1"/>
  <c r="I133" i="8"/>
  <c r="H133" i="8"/>
  <c r="D133" i="8"/>
  <c r="F133" i="8" s="1"/>
  <c r="I67" i="8"/>
  <c r="H67" i="8"/>
  <c r="D67" i="8"/>
  <c r="F67" i="8" s="1"/>
  <c r="I66" i="8"/>
  <c r="H66" i="8"/>
  <c r="D66" i="8"/>
  <c r="E66" i="8" s="1"/>
  <c r="I65" i="8"/>
  <c r="H65" i="8"/>
  <c r="D65" i="8"/>
  <c r="F65" i="8" s="1"/>
  <c r="I64" i="8"/>
  <c r="H64" i="8"/>
  <c r="D64" i="8"/>
  <c r="E64" i="8" s="1"/>
  <c r="I63" i="8"/>
  <c r="H63" i="8"/>
  <c r="D63" i="8"/>
  <c r="F63" i="8" s="1"/>
  <c r="D68" i="8"/>
  <c r="E68" i="8" s="1"/>
  <c r="H68" i="8"/>
  <c r="I68" i="8"/>
  <c r="D69" i="8"/>
  <c r="E69" i="8" s="1"/>
  <c r="H69" i="8"/>
  <c r="I69" i="8"/>
  <c r="D70" i="8"/>
  <c r="E70" i="8" s="1"/>
  <c r="H70" i="8"/>
  <c r="I70" i="8"/>
  <c r="D71" i="8"/>
  <c r="E71" i="8" s="1"/>
  <c r="H71" i="8"/>
  <c r="I71" i="8"/>
  <c r="D72" i="8"/>
  <c r="E72" i="8" s="1"/>
  <c r="H72" i="8"/>
  <c r="I72" i="8"/>
  <c r="I77" i="8"/>
  <c r="H77" i="8"/>
  <c r="D77" i="8"/>
  <c r="I76" i="8"/>
  <c r="H76" i="8"/>
  <c r="D76" i="8"/>
  <c r="E76" i="8" s="1"/>
  <c r="I75" i="8"/>
  <c r="H75" i="8"/>
  <c r="D75" i="8"/>
  <c r="I74" i="8"/>
  <c r="H74" i="8"/>
  <c r="D74" i="8"/>
  <c r="E74" i="8" s="1"/>
  <c r="I73" i="8"/>
  <c r="H73" i="8"/>
  <c r="D73" i="8"/>
  <c r="I62" i="8"/>
  <c r="H62" i="8"/>
  <c r="D62" i="8"/>
  <c r="F62" i="8" s="1"/>
  <c r="I61" i="8"/>
  <c r="H61" i="8"/>
  <c r="D61" i="8"/>
  <c r="I60" i="8"/>
  <c r="H60" i="8"/>
  <c r="D60" i="8"/>
  <c r="E60" i="8" s="1"/>
  <c r="I59" i="8"/>
  <c r="H59" i="8"/>
  <c r="D59" i="8"/>
  <c r="I58" i="8"/>
  <c r="H58" i="8"/>
  <c r="D58" i="8"/>
  <c r="E58" i="8" s="1"/>
  <c r="I57" i="8"/>
  <c r="G57" i="8"/>
  <c r="H57" i="8" s="1"/>
  <c r="D57" i="8"/>
  <c r="F57" i="8" s="1"/>
  <c r="I56" i="8"/>
  <c r="G56" i="8"/>
  <c r="H56" i="8" s="1"/>
  <c r="D56" i="8"/>
  <c r="E56" i="8" s="1"/>
  <c r="I55" i="8"/>
  <c r="G55" i="8"/>
  <c r="H55" i="8" s="1"/>
  <c r="D55" i="8"/>
  <c r="F55" i="8" s="1"/>
  <c r="I54" i="8"/>
  <c r="G54" i="8"/>
  <c r="H54" i="8" s="1"/>
  <c r="D54" i="8"/>
  <c r="F54" i="8" s="1"/>
  <c r="I53" i="8"/>
  <c r="G53" i="8"/>
  <c r="H53" i="8" s="1"/>
  <c r="D53" i="8"/>
  <c r="F53" i="8" s="1"/>
  <c r="I52" i="8"/>
  <c r="G52" i="8"/>
  <c r="H52" i="8" s="1"/>
  <c r="D52" i="8"/>
  <c r="F52" i="8" s="1"/>
  <c r="I51" i="8"/>
  <c r="G51" i="8"/>
  <c r="H51" i="8" s="1"/>
  <c r="D51" i="8"/>
  <c r="E51" i="8" s="1"/>
  <c r="I50" i="8"/>
  <c r="G50" i="8"/>
  <c r="H50" i="8" s="1"/>
  <c r="D50" i="8"/>
  <c r="E50" i="8" s="1"/>
  <c r="I49" i="8"/>
  <c r="G49" i="8"/>
  <c r="H49" i="8" s="1"/>
  <c r="D49" i="8"/>
  <c r="F49" i="8" s="1"/>
  <c r="I48" i="8"/>
  <c r="H48" i="8"/>
  <c r="D48" i="8"/>
  <c r="E48" i="8" s="1"/>
  <c r="I47" i="8"/>
  <c r="H47" i="8"/>
  <c r="D47" i="8"/>
  <c r="F47" i="8" s="1"/>
  <c r="I46" i="8"/>
  <c r="H46" i="8"/>
  <c r="D46" i="8"/>
  <c r="F46" i="8" s="1"/>
  <c r="I45" i="8"/>
  <c r="G45" i="8"/>
  <c r="H45" i="8" s="1"/>
  <c r="D45" i="8"/>
  <c r="F45" i="8" s="1"/>
  <c r="I44" i="8"/>
  <c r="G44" i="8"/>
  <c r="H44" i="8" s="1"/>
  <c r="D44" i="8"/>
  <c r="F44" i="8" s="1"/>
  <c r="I43" i="8"/>
  <c r="G43" i="8"/>
  <c r="H43" i="8" s="1"/>
  <c r="D43" i="8"/>
  <c r="F43" i="8" s="1"/>
  <c r="I42" i="8"/>
  <c r="G42" i="8"/>
  <c r="H42" i="8" s="1"/>
  <c r="D42" i="8"/>
  <c r="E42" i="8" s="1"/>
  <c r="I41" i="8"/>
  <c r="G41" i="8"/>
  <c r="H41" i="8" s="1"/>
  <c r="D41" i="8"/>
  <c r="E41" i="8" s="1"/>
  <c r="I40" i="8"/>
  <c r="G40" i="8"/>
  <c r="H40" i="8" s="1"/>
  <c r="D40" i="8"/>
  <c r="F40" i="8" s="1"/>
  <c r="I39" i="8"/>
  <c r="G39" i="8"/>
  <c r="H39" i="8" s="1"/>
  <c r="D39" i="8"/>
  <c r="F39" i="8" s="1"/>
  <c r="I38" i="8"/>
  <c r="G38" i="8"/>
  <c r="H38" i="8" s="1"/>
  <c r="D38" i="8"/>
  <c r="I37" i="8"/>
  <c r="G37" i="8"/>
  <c r="H37" i="8" s="1"/>
  <c r="D37" i="8"/>
  <c r="E37" i="8" s="1"/>
  <c r="I36" i="8"/>
  <c r="H36" i="8"/>
  <c r="D36" i="8"/>
  <c r="F36" i="8" s="1"/>
  <c r="I35" i="8"/>
  <c r="H35" i="8"/>
  <c r="D35" i="8"/>
  <c r="F35" i="8" s="1"/>
  <c r="I34" i="8"/>
  <c r="H34" i="8"/>
  <c r="D34" i="8"/>
  <c r="F34" i="8" s="1"/>
  <c r="I33" i="8"/>
  <c r="G33" i="8"/>
  <c r="H33" i="8" s="1"/>
  <c r="D33" i="8"/>
  <c r="F33" i="8" s="1"/>
  <c r="I32" i="8"/>
  <c r="G32" i="8"/>
  <c r="H32" i="8" s="1"/>
  <c r="D32" i="8"/>
  <c r="E32" i="8" s="1"/>
  <c r="I31" i="8"/>
  <c r="G31" i="8"/>
  <c r="H31" i="8" s="1"/>
  <c r="D31" i="8"/>
  <c r="F31" i="8" s="1"/>
  <c r="I30" i="8"/>
  <c r="G30" i="8"/>
  <c r="H30" i="8" s="1"/>
  <c r="D30" i="8"/>
  <c r="F30" i="8" s="1"/>
  <c r="I29" i="8"/>
  <c r="G29" i="8"/>
  <c r="H29" i="8" s="1"/>
  <c r="D29" i="8"/>
  <c r="I28" i="8"/>
  <c r="G28" i="8"/>
  <c r="H28" i="8" s="1"/>
  <c r="D28" i="8"/>
  <c r="E28" i="8" s="1"/>
  <c r="I27" i="8"/>
  <c r="G27" i="8"/>
  <c r="H27" i="8" s="1"/>
  <c r="D27" i="8"/>
  <c r="F27" i="8" s="1"/>
  <c r="I26" i="8"/>
  <c r="G26" i="8"/>
  <c r="H26" i="8" s="1"/>
  <c r="D26" i="8"/>
  <c r="E26" i="8" s="1"/>
  <c r="I25" i="8"/>
  <c r="G25" i="8"/>
  <c r="H25" i="8" s="1"/>
  <c r="D25" i="8"/>
  <c r="F25" i="8" s="1"/>
  <c r="I24" i="8"/>
  <c r="H24" i="8"/>
  <c r="D24" i="8"/>
  <c r="F24" i="8" s="1"/>
  <c r="I23" i="8"/>
  <c r="H23" i="8"/>
  <c r="D23" i="8"/>
  <c r="E23" i="8" s="1"/>
  <c r="I22" i="8"/>
  <c r="H22" i="8"/>
  <c r="D22" i="8"/>
  <c r="F22" i="8" s="1"/>
  <c r="I21" i="8"/>
  <c r="H21" i="8"/>
  <c r="D21" i="8"/>
  <c r="E21" i="8" s="1"/>
  <c r="I20" i="8"/>
  <c r="H20" i="8"/>
  <c r="D20" i="8"/>
  <c r="F20" i="8" s="1"/>
  <c r="I19" i="8"/>
  <c r="H19" i="8"/>
  <c r="D19" i="8"/>
  <c r="E19" i="8" s="1"/>
  <c r="I18" i="8"/>
  <c r="H18" i="8"/>
  <c r="D18" i="8"/>
  <c r="F18" i="8" s="1"/>
  <c r="I17" i="8"/>
  <c r="H17" i="8"/>
  <c r="D17" i="8"/>
  <c r="F17" i="8" s="1"/>
  <c r="I16" i="8"/>
  <c r="H16" i="8"/>
  <c r="D16" i="8"/>
  <c r="F16" i="8" s="1"/>
  <c r="I15" i="8"/>
  <c r="H15" i="8"/>
  <c r="D15" i="8"/>
  <c r="E15" i="8" s="1"/>
  <c r="I14" i="8"/>
  <c r="H14" i="8"/>
  <c r="D14" i="8"/>
  <c r="F14" i="8" s="1"/>
  <c r="I13" i="8"/>
  <c r="H13" i="8"/>
  <c r="D13" i="8"/>
  <c r="E13" i="8" s="1"/>
  <c r="I12" i="8"/>
  <c r="H12" i="8"/>
  <c r="D12" i="8"/>
  <c r="F12" i="8" s="1"/>
  <c r="I11" i="8"/>
  <c r="H11" i="8"/>
  <c r="D11" i="8"/>
  <c r="F11" i="8" s="1"/>
  <c r="I10" i="8"/>
  <c r="H10" i="8"/>
  <c r="D10" i="8"/>
  <c r="F10" i="8" s="1"/>
  <c r="I124" i="3"/>
  <c r="H124" i="3"/>
  <c r="D124" i="3"/>
  <c r="F124" i="3" s="1"/>
  <c r="I123" i="3"/>
  <c r="H123" i="3"/>
  <c r="D123" i="3"/>
  <c r="F123" i="3" s="1"/>
  <c r="I122" i="3"/>
  <c r="H122" i="3"/>
  <c r="D122" i="3"/>
  <c r="F122" i="3" s="1"/>
  <c r="I121" i="3"/>
  <c r="H121" i="3"/>
  <c r="D121" i="3"/>
  <c r="F121" i="3" s="1"/>
  <c r="I120" i="3"/>
  <c r="H120" i="3"/>
  <c r="D120" i="3"/>
  <c r="F120" i="3" s="1"/>
  <c r="I119" i="3"/>
  <c r="G119" i="3"/>
  <c r="H119" i="3" s="1"/>
  <c r="D119" i="3"/>
  <c r="F119" i="3" s="1"/>
  <c r="I118" i="3"/>
  <c r="G118" i="3"/>
  <c r="H118" i="3" s="1"/>
  <c r="D118" i="3"/>
  <c r="E118" i="3" s="1"/>
  <c r="I117" i="3"/>
  <c r="G117" i="3"/>
  <c r="H117" i="3" s="1"/>
  <c r="D117" i="3"/>
  <c r="F117" i="3" s="1"/>
  <c r="I116" i="3"/>
  <c r="G116" i="3"/>
  <c r="H116" i="3" s="1"/>
  <c r="D116" i="3"/>
  <c r="F116" i="3" s="1"/>
  <c r="I115" i="3"/>
  <c r="G115" i="3"/>
  <c r="H115" i="3" s="1"/>
  <c r="D115" i="3"/>
  <c r="E115" i="3" s="1"/>
  <c r="I114" i="3"/>
  <c r="G114" i="3"/>
  <c r="H114" i="3" s="1"/>
  <c r="D114" i="3"/>
  <c r="F114" i="3" s="1"/>
  <c r="I113" i="3"/>
  <c r="G113" i="3"/>
  <c r="H113" i="3" s="1"/>
  <c r="D113" i="3"/>
  <c r="F113" i="3" s="1"/>
  <c r="I112" i="3"/>
  <c r="G112" i="3"/>
  <c r="H112" i="3" s="1"/>
  <c r="D112" i="3"/>
  <c r="F112" i="3" s="1"/>
  <c r="I111" i="3"/>
  <c r="H111" i="3"/>
  <c r="D111" i="3"/>
  <c r="E111" i="3" s="1"/>
  <c r="I110" i="3"/>
  <c r="H110" i="3"/>
  <c r="D110" i="3"/>
  <c r="F110" i="3" s="1"/>
  <c r="I109" i="3"/>
  <c r="H109" i="3"/>
  <c r="D109" i="3"/>
  <c r="E109" i="3" s="1"/>
  <c r="I108" i="3"/>
  <c r="G108" i="3"/>
  <c r="H108" i="3" s="1"/>
  <c r="D108" i="3"/>
  <c r="F108" i="3" s="1"/>
  <c r="I107" i="3"/>
  <c r="G107" i="3"/>
  <c r="H107" i="3" s="1"/>
  <c r="D107" i="3"/>
  <c r="E107" i="3" s="1"/>
  <c r="I106" i="3"/>
  <c r="G106" i="3"/>
  <c r="H106" i="3" s="1"/>
  <c r="D106" i="3"/>
  <c r="E106" i="3" s="1"/>
  <c r="I105" i="3"/>
  <c r="G105" i="3"/>
  <c r="H105" i="3" s="1"/>
  <c r="D105" i="3"/>
  <c r="F105" i="3" s="1"/>
  <c r="I104" i="3"/>
  <c r="G104" i="3"/>
  <c r="H104" i="3" s="1"/>
  <c r="D104" i="3"/>
  <c r="E104" i="3" s="1"/>
  <c r="I103" i="3"/>
  <c r="G103" i="3"/>
  <c r="H103" i="3" s="1"/>
  <c r="D103" i="3"/>
  <c r="F103" i="3" s="1"/>
  <c r="I102" i="3"/>
  <c r="G102" i="3"/>
  <c r="H102" i="3" s="1"/>
  <c r="J102" i="3" s="1"/>
  <c r="D102" i="3"/>
  <c r="F102" i="3" s="1"/>
  <c r="I101" i="3"/>
  <c r="G101" i="3"/>
  <c r="H101" i="3" s="1"/>
  <c r="D101" i="3"/>
  <c r="E101" i="3" s="1"/>
  <c r="I100" i="3"/>
  <c r="H100" i="3"/>
  <c r="D100" i="3"/>
  <c r="F100" i="3" s="1"/>
  <c r="I99" i="3"/>
  <c r="H99" i="3"/>
  <c r="D99" i="3"/>
  <c r="F99" i="3" s="1"/>
  <c r="I98" i="3"/>
  <c r="H98" i="3"/>
  <c r="D98" i="3"/>
  <c r="F98" i="3" s="1"/>
  <c r="I97" i="3"/>
  <c r="G97" i="3"/>
  <c r="H97" i="3" s="1"/>
  <c r="D97" i="3"/>
  <c r="E97" i="3" s="1"/>
  <c r="I96" i="3"/>
  <c r="G96" i="3"/>
  <c r="H96" i="3" s="1"/>
  <c r="D96" i="3"/>
  <c r="F96" i="3" s="1"/>
  <c r="I95" i="3"/>
  <c r="G95" i="3"/>
  <c r="H95" i="3" s="1"/>
  <c r="D95" i="3"/>
  <c r="F95" i="3" s="1"/>
  <c r="I94" i="3"/>
  <c r="G94" i="3"/>
  <c r="H94" i="3" s="1"/>
  <c r="D94" i="3"/>
  <c r="F94" i="3" s="1"/>
  <c r="I93" i="3"/>
  <c r="G93" i="3"/>
  <c r="H93" i="3" s="1"/>
  <c r="D93" i="3"/>
  <c r="F93" i="3" s="1"/>
  <c r="I92" i="3"/>
  <c r="G92" i="3"/>
  <c r="H92" i="3" s="1"/>
  <c r="D92" i="3"/>
  <c r="F92" i="3" s="1"/>
  <c r="I91" i="3"/>
  <c r="G91" i="3"/>
  <c r="H91" i="3" s="1"/>
  <c r="D91" i="3"/>
  <c r="E91" i="3" s="1"/>
  <c r="I90" i="3"/>
  <c r="G90" i="3"/>
  <c r="H90" i="3" s="1"/>
  <c r="J90" i="3" s="1"/>
  <c r="D90" i="3"/>
  <c r="F90" i="3" s="1"/>
  <c r="I89" i="3"/>
  <c r="H89" i="3"/>
  <c r="D89" i="3"/>
  <c r="F89" i="3" s="1"/>
  <c r="I88" i="3"/>
  <c r="H88" i="3"/>
  <c r="D88" i="3"/>
  <c r="F88" i="3" s="1"/>
  <c r="I87" i="3"/>
  <c r="H87" i="3"/>
  <c r="D87" i="3"/>
  <c r="F87" i="3" s="1"/>
  <c r="I86" i="3"/>
  <c r="H86" i="3"/>
  <c r="D86" i="3"/>
  <c r="F86" i="3" s="1"/>
  <c r="I85" i="3"/>
  <c r="H85" i="3"/>
  <c r="D85" i="3"/>
  <c r="F85" i="3" s="1"/>
  <c r="I84" i="3"/>
  <c r="H84" i="3"/>
  <c r="D84" i="3"/>
  <c r="F84" i="3" s="1"/>
  <c r="I83" i="3"/>
  <c r="H83" i="3"/>
  <c r="D83" i="3"/>
  <c r="F83" i="3" s="1"/>
  <c r="I82" i="3"/>
  <c r="H82" i="3"/>
  <c r="D82" i="3"/>
  <c r="F82" i="3" s="1"/>
  <c r="I81" i="3"/>
  <c r="H81" i="3"/>
  <c r="D81" i="3"/>
  <c r="F81" i="3" s="1"/>
  <c r="I80" i="3"/>
  <c r="H80" i="3"/>
  <c r="D80" i="3"/>
  <c r="F80" i="3" s="1"/>
  <c r="I79" i="3"/>
  <c r="H79" i="3"/>
  <c r="D79" i="3"/>
  <c r="F79" i="3" s="1"/>
  <c r="I78" i="3"/>
  <c r="H78" i="3"/>
  <c r="D78" i="3"/>
  <c r="F78" i="3" s="1"/>
  <c r="I77" i="3"/>
  <c r="H77" i="3"/>
  <c r="D77" i="3"/>
  <c r="F77" i="3" s="1"/>
  <c r="I76" i="3"/>
  <c r="H76" i="3"/>
  <c r="D76" i="3"/>
  <c r="F76" i="3" s="1"/>
  <c r="I293" i="3"/>
  <c r="H293" i="3"/>
  <c r="D293" i="3"/>
  <c r="F293" i="3" s="1"/>
  <c r="I292" i="3"/>
  <c r="H292" i="3"/>
  <c r="D292" i="3"/>
  <c r="F292" i="3" s="1"/>
  <c r="I291" i="3"/>
  <c r="H291" i="3"/>
  <c r="D291" i="3"/>
  <c r="F291" i="3" s="1"/>
  <c r="I290" i="3"/>
  <c r="H290" i="3"/>
  <c r="D290" i="3"/>
  <c r="F290" i="3" s="1"/>
  <c r="I285" i="3"/>
  <c r="H285" i="3"/>
  <c r="D285" i="3"/>
  <c r="F285" i="3" s="1"/>
  <c r="I284" i="3"/>
  <c r="H284" i="3"/>
  <c r="D284" i="3"/>
  <c r="F284" i="3" s="1"/>
  <c r="I283" i="3"/>
  <c r="H283" i="3"/>
  <c r="D283" i="3"/>
  <c r="F283" i="3" s="1"/>
  <c r="I282" i="3"/>
  <c r="H282" i="3"/>
  <c r="D282" i="3"/>
  <c r="E282" i="3" s="1"/>
  <c r="I305" i="8"/>
  <c r="H305" i="8"/>
  <c r="D305" i="8"/>
  <c r="F305" i="8" s="1"/>
  <c r="I304" i="8"/>
  <c r="H304" i="8"/>
  <c r="D304" i="8"/>
  <c r="F304" i="8" s="1"/>
  <c r="I303" i="8"/>
  <c r="H303" i="8"/>
  <c r="D303" i="8"/>
  <c r="F303" i="8" s="1"/>
  <c r="I302" i="8"/>
  <c r="H302" i="8"/>
  <c r="D302" i="8"/>
  <c r="F302" i="8" s="1"/>
  <c r="I297" i="8"/>
  <c r="H297" i="8"/>
  <c r="D297" i="8"/>
  <c r="F297" i="8" s="1"/>
  <c r="I296" i="8"/>
  <c r="H296" i="8"/>
  <c r="D296" i="8"/>
  <c r="F296" i="8" s="1"/>
  <c r="I295" i="8"/>
  <c r="H295" i="8"/>
  <c r="D295" i="8"/>
  <c r="F295" i="8" s="1"/>
  <c r="I294" i="8"/>
  <c r="H294" i="8"/>
  <c r="D294" i="8"/>
  <c r="F294" i="8" s="1"/>
  <c r="B2" i="9"/>
  <c r="I291" i="8"/>
  <c r="H291" i="8"/>
  <c r="D291" i="8"/>
  <c r="I290" i="8"/>
  <c r="H290" i="8"/>
  <c r="D290" i="8"/>
  <c r="E290" i="8" s="1"/>
  <c r="I289" i="8"/>
  <c r="H289" i="8"/>
  <c r="D289" i="8"/>
  <c r="E289" i="8" s="1"/>
  <c r="I288" i="8"/>
  <c r="H288" i="8"/>
  <c r="D288" i="8"/>
  <c r="I283" i="8"/>
  <c r="H283" i="8"/>
  <c r="D283" i="8"/>
  <c r="F283" i="8" s="1"/>
  <c r="I282" i="8"/>
  <c r="H282" i="8"/>
  <c r="D282" i="8"/>
  <c r="E282" i="8" s="1"/>
  <c r="I281" i="8"/>
  <c r="H281" i="8"/>
  <c r="D281" i="8"/>
  <c r="F281" i="8" s="1"/>
  <c r="I280" i="8"/>
  <c r="H280" i="8"/>
  <c r="D280" i="8"/>
  <c r="E280" i="8" s="1"/>
  <c r="I275" i="8"/>
  <c r="H275" i="8"/>
  <c r="D275" i="8"/>
  <c r="F275" i="8" s="1"/>
  <c r="I274" i="8"/>
  <c r="H274" i="8"/>
  <c r="D274" i="8"/>
  <c r="E274" i="8" s="1"/>
  <c r="I273" i="8"/>
  <c r="H273" i="8"/>
  <c r="D273" i="8"/>
  <c r="F273" i="8" s="1"/>
  <c r="I272" i="8"/>
  <c r="H272" i="8"/>
  <c r="D272" i="8"/>
  <c r="E272" i="8" s="1"/>
  <c r="I269" i="8"/>
  <c r="H269" i="8"/>
  <c r="D269" i="8"/>
  <c r="F269" i="8" s="1"/>
  <c r="I268" i="8"/>
  <c r="H268" i="8"/>
  <c r="D268" i="8"/>
  <c r="E268" i="8" s="1"/>
  <c r="I267" i="8"/>
  <c r="H267" i="8"/>
  <c r="D267" i="8"/>
  <c r="F267" i="8" s="1"/>
  <c r="I266" i="8"/>
  <c r="H266" i="8"/>
  <c r="D266" i="8"/>
  <c r="E266" i="8" s="1"/>
  <c r="I265" i="8"/>
  <c r="H265" i="8"/>
  <c r="D265" i="8"/>
  <c r="I264" i="8"/>
  <c r="H264" i="8"/>
  <c r="D264" i="8"/>
  <c r="E264" i="8" s="1"/>
  <c r="I263" i="8"/>
  <c r="H263" i="8"/>
  <c r="D263" i="8"/>
  <c r="F263" i="8" s="1"/>
  <c r="I262" i="8"/>
  <c r="H262" i="8"/>
  <c r="D262" i="8"/>
  <c r="E262" i="8" s="1"/>
  <c r="I261" i="8"/>
  <c r="H261" i="8"/>
  <c r="D261" i="8"/>
  <c r="E261" i="8" s="1"/>
  <c r="I260" i="8"/>
  <c r="H260" i="8"/>
  <c r="D260" i="8"/>
  <c r="E260" i="8" s="1"/>
  <c r="I259" i="8"/>
  <c r="H259" i="8"/>
  <c r="D259" i="8"/>
  <c r="E259" i="8" s="1"/>
  <c r="I258" i="8"/>
  <c r="H258" i="8"/>
  <c r="D258" i="8"/>
  <c r="E258" i="8" s="1"/>
  <c r="I257" i="8"/>
  <c r="H257" i="8"/>
  <c r="D257" i="8"/>
  <c r="F257" i="8" s="1"/>
  <c r="I256" i="8"/>
  <c r="H256" i="8"/>
  <c r="D256" i="8"/>
  <c r="F256" i="8" s="1"/>
  <c r="I255" i="8"/>
  <c r="H255" i="8"/>
  <c r="D255" i="8"/>
  <c r="F255" i="8" s="1"/>
  <c r="I254" i="8"/>
  <c r="H254" i="8"/>
  <c r="D254" i="8"/>
  <c r="F254" i="8" s="1"/>
  <c r="I253" i="8"/>
  <c r="H253" i="8"/>
  <c r="D253" i="8"/>
  <c r="F253" i="8" s="1"/>
  <c r="I252" i="8"/>
  <c r="H252" i="8"/>
  <c r="D252" i="8"/>
  <c r="I249" i="8"/>
  <c r="G249" i="8"/>
  <c r="H249" i="8" s="1"/>
  <c r="D249" i="8"/>
  <c r="F249" i="8" s="1"/>
  <c r="I248" i="8"/>
  <c r="G248" i="8"/>
  <c r="H248" i="8" s="1"/>
  <c r="D248" i="8"/>
  <c r="I247" i="8"/>
  <c r="G247" i="8"/>
  <c r="H247" i="8" s="1"/>
  <c r="D247" i="8"/>
  <c r="E247" i="8" s="1"/>
  <c r="I246" i="8"/>
  <c r="G246" i="8"/>
  <c r="H246" i="8" s="1"/>
  <c r="D246" i="8"/>
  <c r="I245" i="8"/>
  <c r="G245" i="8"/>
  <c r="H245" i="8" s="1"/>
  <c r="D245" i="8"/>
  <c r="F245" i="8" s="1"/>
  <c r="I244" i="8"/>
  <c r="G244" i="8"/>
  <c r="H244" i="8" s="1"/>
  <c r="D244" i="8"/>
  <c r="I243" i="8"/>
  <c r="G243" i="8"/>
  <c r="H243" i="8" s="1"/>
  <c r="D243" i="8"/>
  <c r="F243" i="8" s="1"/>
  <c r="I242" i="8"/>
  <c r="G242" i="8"/>
  <c r="H242" i="8" s="1"/>
  <c r="D242" i="8"/>
  <c r="F242" i="8" s="1"/>
  <c r="I241" i="8"/>
  <c r="G241" i="8"/>
  <c r="H241" i="8" s="1"/>
  <c r="D241" i="8"/>
  <c r="F241" i="8" s="1"/>
  <c r="I240" i="8"/>
  <c r="G240" i="8"/>
  <c r="H240" i="8" s="1"/>
  <c r="D240" i="8"/>
  <c r="F240" i="8" s="1"/>
  <c r="I239" i="8"/>
  <c r="G239" i="8"/>
  <c r="H239" i="8" s="1"/>
  <c r="D239" i="8"/>
  <c r="F239" i="8" s="1"/>
  <c r="I238" i="8"/>
  <c r="G238" i="8"/>
  <c r="H238" i="8" s="1"/>
  <c r="D238" i="8"/>
  <c r="E238" i="8" s="1"/>
  <c r="I237" i="8"/>
  <c r="G237" i="8"/>
  <c r="H237" i="8" s="1"/>
  <c r="D237" i="8"/>
  <c r="E237" i="8" s="1"/>
  <c r="I236" i="8"/>
  <c r="G236" i="8"/>
  <c r="H236" i="8" s="1"/>
  <c r="D236" i="8"/>
  <c r="F236" i="8" s="1"/>
  <c r="I235" i="8"/>
  <c r="G235" i="8"/>
  <c r="H235" i="8" s="1"/>
  <c r="D235" i="8"/>
  <c r="E235" i="8" s="1"/>
  <c r="I234" i="8"/>
  <c r="G234" i="8"/>
  <c r="H234" i="8" s="1"/>
  <c r="D234" i="8"/>
  <c r="I233" i="8"/>
  <c r="G233" i="8"/>
  <c r="H233" i="8" s="1"/>
  <c r="D233" i="8"/>
  <c r="F233" i="8" s="1"/>
  <c r="I232" i="8"/>
  <c r="G232" i="8"/>
  <c r="H232" i="8" s="1"/>
  <c r="D232" i="8"/>
  <c r="F232" i="8" s="1"/>
  <c r="I231" i="8"/>
  <c r="G231" i="8"/>
  <c r="H231" i="8" s="1"/>
  <c r="D231" i="8"/>
  <c r="F231" i="8" s="1"/>
  <c r="I230" i="8"/>
  <c r="G230" i="8"/>
  <c r="H230" i="8" s="1"/>
  <c r="D230" i="8"/>
  <c r="F230" i="8" s="1"/>
  <c r="I229" i="8"/>
  <c r="H229" i="8"/>
  <c r="D229" i="8"/>
  <c r="E229" i="8" s="1"/>
  <c r="I228" i="8"/>
  <c r="H228" i="8"/>
  <c r="D228" i="8"/>
  <c r="F228" i="8" s="1"/>
  <c r="I227" i="8"/>
  <c r="H227" i="8"/>
  <c r="D227" i="8"/>
  <c r="E227" i="8" s="1"/>
  <c r="I226" i="8"/>
  <c r="H226" i="8"/>
  <c r="D226" i="8"/>
  <c r="F226" i="8" s="1"/>
  <c r="I225" i="8"/>
  <c r="H225" i="8"/>
  <c r="D225" i="8"/>
  <c r="E225" i="8" s="1"/>
  <c r="I224" i="8"/>
  <c r="H224" i="8"/>
  <c r="D224" i="8"/>
  <c r="F224" i="8" s="1"/>
  <c r="I223" i="8"/>
  <c r="H223" i="8"/>
  <c r="D223" i="8"/>
  <c r="E223" i="8" s="1"/>
  <c r="I222" i="8"/>
  <c r="H222" i="8"/>
  <c r="D222" i="8"/>
  <c r="E222" i="8" s="1"/>
  <c r="I221" i="8"/>
  <c r="H221" i="8"/>
  <c r="D221" i="8"/>
  <c r="E221" i="8" s="1"/>
  <c r="I220" i="8"/>
  <c r="H220" i="8"/>
  <c r="D220" i="8"/>
  <c r="E220" i="8" s="1"/>
  <c r="I219" i="8"/>
  <c r="H219" i="8"/>
  <c r="D219" i="8"/>
  <c r="E219" i="8" s="1"/>
  <c r="I218" i="8"/>
  <c r="H218" i="8"/>
  <c r="D218" i="8"/>
  <c r="F218" i="8" s="1"/>
  <c r="I217" i="8"/>
  <c r="H217" i="8"/>
  <c r="D217" i="8"/>
  <c r="E217" i="8" s="1"/>
  <c r="I216" i="8"/>
  <c r="H216" i="8"/>
  <c r="D216" i="8"/>
  <c r="F216" i="8" s="1"/>
  <c r="I215" i="8"/>
  <c r="H215" i="8"/>
  <c r="D215" i="8"/>
  <c r="E215" i="8" s="1"/>
  <c r="I214" i="8"/>
  <c r="H214" i="8"/>
  <c r="D214" i="8"/>
  <c r="F214" i="8" s="1"/>
  <c r="I213" i="8"/>
  <c r="H213" i="8"/>
  <c r="D213" i="8"/>
  <c r="E213" i="8" s="1"/>
  <c r="I212" i="8"/>
  <c r="H212" i="8"/>
  <c r="D212" i="8"/>
  <c r="F212" i="8" s="1"/>
  <c r="I211" i="8"/>
  <c r="H211" i="8"/>
  <c r="D211" i="8"/>
  <c r="E211" i="8" s="1"/>
  <c r="I210" i="8"/>
  <c r="H210" i="8"/>
  <c r="D210" i="8"/>
  <c r="E210" i="8" s="1"/>
  <c r="I209" i="8"/>
  <c r="H209" i="8"/>
  <c r="D209" i="8"/>
  <c r="E209" i="8" s="1"/>
  <c r="I208" i="8"/>
  <c r="H208" i="8"/>
  <c r="D208" i="8"/>
  <c r="E208" i="8" s="1"/>
  <c r="I207" i="8"/>
  <c r="H207" i="8"/>
  <c r="D207" i="8"/>
  <c r="E207" i="8" s="1"/>
  <c r="I206" i="8"/>
  <c r="H206" i="8"/>
  <c r="D206" i="8"/>
  <c r="F206" i="8" s="1"/>
  <c r="I205" i="8"/>
  <c r="H205" i="8"/>
  <c r="D205" i="8"/>
  <c r="E205" i="8" s="1"/>
  <c r="I204" i="8"/>
  <c r="H204" i="8"/>
  <c r="D204" i="8"/>
  <c r="F204" i="8" s="1"/>
  <c r="I203" i="8"/>
  <c r="H203" i="8"/>
  <c r="D203" i="8"/>
  <c r="E203" i="8" s="1"/>
  <c r="I202" i="8"/>
  <c r="H202" i="8"/>
  <c r="D202" i="8"/>
  <c r="E202" i="8" s="1"/>
  <c r="I201" i="8"/>
  <c r="H201" i="8"/>
  <c r="D201" i="8"/>
  <c r="E201" i="8" s="1"/>
  <c r="I200" i="8"/>
  <c r="H200" i="8"/>
  <c r="D200" i="8"/>
  <c r="F200" i="8" s="1"/>
  <c r="I197" i="8"/>
  <c r="H197" i="8"/>
  <c r="D197" i="8"/>
  <c r="E197" i="8" s="1"/>
  <c r="I196" i="8"/>
  <c r="H196" i="8"/>
  <c r="D196" i="8"/>
  <c r="E196" i="8" s="1"/>
  <c r="I195" i="8"/>
  <c r="H195" i="8"/>
  <c r="D195" i="8"/>
  <c r="E195" i="8" s="1"/>
  <c r="I194" i="8"/>
  <c r="H194" i="8"/>
  <c r="D194" i="8"/>
  <c r="F194" i="8" s="1"/>
  <c r="I193" i="8"/>
  <c r="H193" i="8"/>
  <c r="D193" i="8"/>
  <c r="E193" i="8" s="1"/>
  <c r="I190" i="8"/>
  <c r="G190" i="8"/>
  <c r="H190" i="8" s="1"/>
  <c r="D190" i="8"/>
  <c r="E190" i="8" s="1"/>
  <c r="I189" i="8"/>
  <c r="G189" i="8"/>
  <c r="H189" i="8" s="1"/>
  <c r="D189" i="8"/>
  <c r="F189" i="8" s="1"/>
  <c r="I188" i="8"/>
  <c r="G188" i="8"/>
  <c r="H188" i="8" s="1"/>
  <c r="D188" i="8"/>
  <c r="F188" i="8" s="1"/>
  <c r="I187" i="8"/>
  <c r="G187" i="8"/>
  <c r="H187" i="8" s="1"/>
  <c r="D187" i="8"/>
  <c r="F187" i="8" s="1"/>
  <c r="I186" i="8"/>
  <c r="G186" i="8"/>
  <c r="H186" i="8" s="1"/>
  <c r="D186" i="8"/>
  <c r="F186" i="8" s="1"/>
  <c r="I185" i="8"/>
  <c r="G185" i="8"/>
  <c r="H185" i="8" s="1"/>
  <c r="D185" i="8"/>
  <c r="F185" i="8" s="1"/>
  <c r="I184" i="8"/>
  <c r="G184" i="8"/>
  <c r="H184" i="8" s="1"/>
  <c r="D184" i="8"/>
  <c r="E184" i="8" s="1"/>
  <c r="I183" i="8"/>
  <c r="G183" i="8"/>
  <c r="H183" i="8" s="1"/>
  <c r="D183" i="8"/>
  <c r="F183" i="8" s="1"/>
  <c r="I182" i="8"/>
  <c r="G182" i="8"/>
  <c r="H182" i="8" s="1"/>
  <c r="D182" i="8"/>
  <c r="F182" i="8" s="1"/>
  <c r="I181" i="8"/>
  <c r="G181" i="8"/>
  <c r="H181" i="8" s="1"/>
  <c r="D181" i="8"/>
  <c r="I180" i="8"/>
  <c r="G180" i="8"/>
  <c r="H180" i="8" s="1"/>
  <c r="D180" i="8"/>
  <c r="I179" i="8"/>
  <c r="H179" i="8"/>
  <c r="D179" i="8"/>
  <c r="E179" i="8" s="1"/>
  <c r="I178" i="8"/>
  <c r="H178" i="8"/>
  <c r="D178" i="8"/>
  <c r="F178" i="8" s="1"/>
  <c r="I177" i="8"/>
  <c r="H177" i="8"/>
  <c r="D177" i="8"/>
  <c r="F177" i="8" s="1"/>
  <c r="I176" i="8"/>
  <c r="H176" i="8"/>
  <c r="D176" i="8"/>
  <c r="E176" i="8" s="1"/>
  <c r="I175" i="8"/>
  <c r="H175" i="8"/>
  <c r="D175" i="8"/>
  <c r="E175" i="8" s="1"/>
  <c r="I174" i="8"/>
  <c r="H174" i="8"/>
  <c r="D174" i="8"/>
  <c r="F174" i="8" s="1"/>
  <c r="I173" i="8"/>
  <c r="H173" i="8"/>
  <c r="D173" i="8"/>
  <c r="E173" i="8" s="1"/>
  <c r="I172" i="8"/>
  <c r="H172" i="8"/>
  <c r="D172" i="8"/>
  <c r="E172" i="8" s="1"/>
  <c r="I171" i="8"/>
  <c r="H171" i="8"/>
  <c r="D171" i="8"/>
  <c r="F171" i="8" s="1"/>
  <c r="I170" i="8"/>
  <c r="H170" i="8"/>
  <c r="D170" i="8"/>
  <c r="F170" i="8" s="1"/>
  <c r="I169" i="8"/>
  <c r="H169" i="8"/>
  <c r="D169" i="8"/>
  <c r="I166" i="8"/>
  <c r="G166" i="8"/>
  <c r="H166" i="8" s="1"/>
  <c r="D166" i="8"/>
  <c r="F166" i="8" s="1"/>
  <c r="I165" i="8"/>
  <c r="G165" i="8"/>
  <c r="H165" i="8" s="1"/>
  <c r="D165" i="8"/>
  <c r="I164" i="8"/>
  <c r="G164" i="8"/>
  <c r="H164" i="8" s="1"/>
  <c r="D164" i="8"/>
  <c r="E164" i="8" s="1"/>
  <c r="I163" i="8"/>
  <c r="G163" i="8"/>
  <c r="H163" i="8" s="1"/>
  <c r="D163" i="8"/>
  <c r="F163" i="8" s="1"/>
  <c r="I162" i="8"/>
  <c r="G162" i="8"/>
  <c r="H162" i="8" s="1"/>
  <c r="D162" i="8"/>
  <c r="I161" i="8"/>
  <c r="G161" i="8"/>
  <c r="H161" i="8" s="1"/>
  <c r="D161" i="8"/>
  <c r="F161" i="8" s="1"/>
  <c r="I160" i="8"/>
  <c r="G160" i="8"/>
  <c r="H160" i="8" s="1"/>
  <c r="D160" i="8"/>
  <c r="I159" i="8"/>
  <c r="G159" i="8"/>
  <c r="H159" i="8" s="1"/>
  <c r="D159" i="8"/>
  <c r="E159" i="8" s="1"/>
  <c r="I158" i="8"/>
  <c r="G158" i="8"/>
  <c r="H158" i="8" s="1"/>
  <c r="D158" i="8"/>
  <c r="I157" i="8"/>
  <c r="G157" i="8"/>
  <c r="H157" i="8" s="1"/>
  <c r="D157" i="8"/>
  <c r="E157" i="8" s="1"/>
  <c r="I156" i="8"/>
  <c r="G156" i="8"/>
  <c r="H156" i="8" s="1"/>
  <c r="D156" i="8"/>
  <c r="F156" i="8" s="1"/>
  <c r="I155" i="8"/>
  <c r="G155" i="8"/>
  <c r="H155" i="8" s="1"/>
  <c r="D155" i="8"/>
  <c r="F155" i="8" s="1"/>
  <c r="I154" i="8"/>
  <c r="H154" i="8"/>
  <c r="D154" i="8"/>
  <c r="E154" i="8" s="1"/>
  <c r="I153" i="8"/>
  <c r="H153" i="8"/>
  <c r="D153" i="8"/>
  <c r="F153" i="8" s="1"/>
  <c r="I152" i="8"/>
  <c r="H152" i="8"/>
  <c r="D152" i="8"/>
  <c r="F152" i="8" s="1"/>
  <c r="I151" i="8"/>
  <c r="H151" i="8"/>
  <c r="D151" i="8"/>
  <c r="F151" i="8" s="1"/>
  <c r="I150" i="8"/>
  <c r="H150" i="8"/>
  <c r="D150" i="8"/>
  <c r="F150" i="8" s="1"/>
  <c r="I132" i="8"/>
  <c r="H132" i="8"/>
  <c r="D132" i="8"/>
  <c r="E132" i="8" s="1"/>
  <c r="I131" i="8"/>
  <c r="H131" i="8"/>
  <c r="D131" i="8"/>
  <c r="E131" i="8" s="1"/>
  <c r="I130" i="8"/>
  <c r="H130" i="8"/>
  <c r="D130" i="8"/>
  <c r="F130" i="8" s="1"/>
  <c r="I129" i="8"/>
  <c r="H129" i="8"/>
  <c r="D129" i="8"/>
  <c r="F129" i="8" s="1"/>
  <c r="I128" i="8"/>
  <c r="H128" i="8"/>
  <c r="D128" i="8"/>
  <c r="F128" i="8" s="1"/>
  <c r="I127" i="8"/>
  <c r="G127" i="8"/>
  <c r="H127" i="8" s="1"/>
  <c r="D127" i="8"/>
  <c r="F127" i="8" s="1"/>
  <c r="I126" i="8"/>
  <c r="G126" i="8"/>
  <c r="H126" i="8" s="1"/>
  <c r="D126" i="8"/>
  <c r="F126" i="8" s="1"/>
  <c r="I125" i="8"/>
  <c r="G125" i="8"/>
  <c r="H125" i="8" s="1"/>
  <c r="D125" i="8"/>
  <c r="E125" i="8" s="1"/>
  <c r="I124" i="8"/>
  <c r="G124" i="8"/>
  <c r="H124" i="8" s="1"/>
  <c r="D124" i="8"/>
  <c r="E124" i="8" s="1"/>
  <c r="I123" i="8"/>
  <c r="G123" i="8"/>
  <c r="H123" i="8" s="1"/>
  <c r="D123" i="8"/>
  <c r="I122" i="8"/>
  <c r="G122" i="8"/>
  <c r="H122" i="8" s="1"/>
  <c r="D122" i="8"/>
  <c r="E122" i="8" s="1"/>
  <c r="I121" i="8"/>
  <c r="G121" i="8"/>
  <c r="H121" i="8" s="1"/>
  <c r="D121" i="8"/>
  <c r="F121" i="8" s="1"/>
  <c r="I120" i="8"/>
  <c r="G120" i="8"/>
  <c r="H120" i="8" s="1"/>
  <c r="D120" i="8"/>
  <c r="F120" i="8" s="1"/>
  <c r="I119" i="8"/>
  <c r="G119" i="8"/>
  <c r="H119" i="8" s="1"/>
  <c r="D119" i="8"/>
  <c r="F119" i="8" s="1"/>
  <c r="I118" i="8"/>
  <c r="H118" i="8"/>
  <c r="D118" i="8"/>
  <c r="F118" i="8" s="1"/>
  <c r="I117" i="8"/>
  <c r="H117" i="8"/>
  <c r="D117" i="8"/>
  <c r="F117" i="8" s="1"/>
  <c r="I116" i="8"/>
  <c r="H116" i="8"/>
  <c r="D116" i="8"/>
  <c r="F116" i="8" s="1"/>
  <c r="I115" i="8"/>
  <c r="G115" i="8"/>
  <c r="H115" i="8" s="1"/>
  <c r="D115" i="8"/>
  <c r="I114" i="8"/>
  <c r="G114" i="8"/>
  <c r="H114" i="8" s="1"/>
  <c r="D114" i="8"/>
  <c r="F114" i="8" s="1"/>
  <c r="I113" i="8"/>
  <c r="G113" i="8"/>
  <c r="H113" i="8" s="1"/>
  <c r="D113" i="8"/>
  <c r="I112" i="8"/>
  <c r="G112" i="8"/>
  <c r="H112" i="8" s="1"/>
  <c r="D112" i="8"/>
  <c r="F112" i="8" s="1"/>
  <c r="I111" i="8"/>
  <c r="G111" i="8"/>
  <c r="H111" i="8" s="1"/>
  <c r="D111" i="8"/>
  <c r="I110" i="8"/>
  <c r="G110" i="8"/>
  <c r="H110" i="8" s="1"/>
  <c r="D110" i="8"/>
  <c r="F110" i="8" s="1"/>
  <c r="I109" i="8"/>
  <c r="G109" i="8"/>
  <c r="H109" i="8" s="1"/>
  <c r="D109" i="8"/>
  <c r="I108" i="8"/>
  <c r="G108" i="8"/>
  <c r="H108" i="8" s="1"/>
  <c r="D108" i="8"/>
  <c r="E108" i="8" s="1"/>
  <c r="I107" i="8"/>
  <c r="G107" i="8"/>
  <c r="H107" i="8" s="1"/>
  <c r="D107" i="8"/>
  <c r="E107" i="8" s="1"/>
  <c r="I106" i="8"/>
  <c r="H106" i="8"/>
  <c r="D106" i="8"/>
  <c r="F106" i="8" s="1"/>
  <c r="I105" i="8"/>
  <c r="H105" i="8"/>
  <c r="D105" i="8"/>
  <c r="E105" i="8" s="1"/>
  <c r="I104" i="8"/>
  <c r="H104" i="8"/>
  <c r="D104" i="8"/>
  <c r="E104" i="8" s="1"/>
  <c r="I103" i="8"/>
  <c r="G103" i="8"/>
  <c r="H103" i="8" s="1"/>
  <c r="D103" i="8"/>
  <c r="F103" i="8" s="1"/>
  <c r="I102" i="8"/>
  <c r="G102" i="8"/>
  <c r="H102" i="8" s="1"/>
  <c r="D102" i="8"/>
  <c r="F102" i="8" s="1"/>
  <c r="I101" i="8"/>
  <c r="G101" i="8"/>
  <c r="H101" i="8" s="1"/>
  <c r="D101" i="8"/>
  <c r="F101" i="8" s="1"/>
  <c r="I100" i="8"/>
  <c r="G100" i="8"/>
  <c r="H100" i="8" s="1"/>
  <c r="D100" i="8"/>
  <c r="F100" i="8" s="1"/>
  <c r="I99" i="8"/>
  <c r="G99" i="8"/>
  <c r="H99" i="8" s="1"/>
  <c r="D99" i="8"/>
  <c r="F99" i="8" s="1"/>
  <c r="I98" i="8"/>
  <c r="G98" i="8"/>
  <c r="H98" i="8" s="1"/>
  <c r="D98" i="8"/>
  <c r="E98" i="8" s="1"/>
  <c r="I97" i="8"/>
  <c r="G97" i="8"/>
  <c r="H97" i="8" s="1"/>
  <c r="D97" i="8"/>
  <c r="E97" i="8" s="1"/>
  <c r="I96" i="8"/>
  <c r="G96" i="8"/>
  <c r="H96" i="8" s="1"/>
  <c r="D96" i="8"/>
  <c r="I95" i="8"/>
  <c r="G95" i="8"/>
  <c r="H95" i="8" s="1"/>
  <c r="D95" i="8"/>
  <c r="E95" i="8" s="1"/>
  <c r="I94" i="8"/>
  <c r="H94" i="8"/>
  <c r="D94" i="8"/>
  <c r="F94" i="8" s="1"/>
  <c r="I93" i="8"/>
  <c r="H93" i="8"/>
  <c r="D93" i="8"/>
  <c r="F93" i="8" s="1"/>
  <c r="I92" i="8"/>
  <c r="H92" i="8"/>
  <c r="D92" i="8"/>
  <c r="I91" i="8"/>
  <c r="H91" i="8"/>
  <c r="D91" i="8"/>
  <c r="F91" i="8" s="1"/>
  <c r="I90" i="8"/>
  <c r="H90" i="8"/>
  <c r="D90" i="8"/>
  <c r="F90" i="8" s="1"/>
  <c r="I89" i="8"/>
  <c r="H89" i="8"/>
  <c r="D89" i="8"/>
  <c r="E89" i="8" s="1"/>
  <c r="I88" i="8"/>
  <c r="H88" i="8"/>
  <c r="D88" i="8"/>
  <c r="F88" i="8" s="1"/>
  <c r="I87" i="8"/>
  <c r="H87" i="8"/>
  <c r="D87" i="8"/>
  <c r="E87" i="8" s="1"/>
  <c r="I86" i="8"/>
  <c r="H86" i="8"/>
  <c r="D86" i="8"/>
  <c r="F86" i="8" s="1"/>
  <c r="I85" i="8"/>
  <c r="H85" i="8"/>
  <c r="D85" i="8"/>
  <c r="F85" i="8" s="1"/>
  <c r="I84" i="8"/>
  <c r="H84" i="8"/>
  <c r="D84" i="8"/>
  <c r="F84" i="8" s="1"/>
  <c r="I83" i="8"/>
  <c r="H83" i="8"/>
  <c r="D83" i="8"/>
  <c r="F83" i="8" s="1"/>
  <c r="I82" i="8"/>
  <c r="H82" i="8"/>
  <c r="D82" i="8"/>
  <c r="F82" i="8" s="1"/>
  <c r="I81" i="8"/>
  <c r="H81" i="8"/>
  <c r="D81" i="8"/>
  <c r="F81" i="8" s="1"/>
  <c r="I80" i="8"/>
  <c r="H80" i="8"/>
  <c r="D80" i="8"/>
  <c r="D279" i="3"/>
  <c r="E279" i="3" s="1"/>
  <c r="D278" i="3"/>
  <c r="F278" i="3" s="1"/>
  <c r="D277" i="3"/>
  <c r="F277" i="3" s="1"/>
  <c r="D276" i="3"/>
  <c r="E276" i="3" s="1"/>
  <c r="D271" i="3"/>
  <c r="E271" i="3" s="1"/>
  <c r="D270" i="3"/>
  <c r="E270" i="3" s="1"/>
  <c r="D269" i="3"/>
  <c r="E269" i="3" s="1"/>
  <c r="D268" i="3"/>
  <c r="F268" i="3" s="1"/>
  <c r="D263" i="3"/>
  <c r="E263" i="3" s="1"/>
  <c r="D262" i="3"/>
  <c r="E262" i="3" s="1"/>
  <c r="D261" i="3"/>
  <c r="E261" i="3" s="1"/>
  <c r="D260" i="3"/>
  <c r="E260" i="3" s="1"/>
  <c r="D257" i="3"/>
  <c r="E257" i="3" s="1"/>
  <c r="D256" i="3"/>
  <c r="F256" i="3" s="1"/>
  <c r="D255" i="3"/>
  <c r="E255" i="3" s="1"/>
  <c r="D254" i="3"/>
  <c r="E254" i="3" s="1"/>
  <c r="D253" i="3"/>
  <c r="E253" i="3" s="1"/>
  <c r="D252" i="3"/>
  <c r="E252" i="3" s="1"/>
  <c r="D251" i="3"/>
  <c r="E251" i="3" s="1"/>
  <c r="D250" i="3"/>
  <c r="F250" i="3" s="1"/>
  <c r="D249" i="3"/>
  <c r="E249" i="3" s="1"/>
  <c r="D248" i="3"/>
  <c r="E248" i="3" s="1"/>
  <c r="D247" i="3"/>
  <c r="E247" i="3" s="1"/>
  <c r="D246" i="3"/>
  <c r="E246" i="3" s="1"/>
  <c r="D245" i="3"/>
  <c r="E245" i="3" s="1"/>
  <c r="D244" i="3"/>
  <c r="F244" i="3" s="1"/>
  <c r="D243" i="3"/>
  <c r="E243" i="3" s="1"/>
  <c r="D242" i="3"/>
  <c r="E242" i="3" s="1"/>
  <c r="D241" i="3"/>
  <c r="E241" i="3" s="1"/>
  <c r="D240" i="3"/>
  <c r="E240" i="3" s="1"/>
  <c r="D237" i="3"/>
  <c r="F237" i="3" s="1"/>
  <c r="D236" i="3"/>
  <c r="E236" i="3" s="1"/>
  <c r="D235" i="3"/>
  <c r="E235" i="3" s="1"/>
  <c r="D234" i="3"/>
  <c r="E234" i="3" s="1"/>
  <c r="D233" i="3"/>
  <c r="F233" i="3" s="1"/>
  <c r="D232" i="3"/>
  <c r="E232" i="3" s="1"/>
  <c r="D231" i="3"/>
  <c r="E231" i="3" s="1"/>
  <c r="D230" i="3"/>
  <c r="E230" i="3" s="1"/>
  <c r="D229" i="3"/>
  <c r="F229" i="3" s="1"/>
  <c r="D228" i="3"/>
  <c r="E228" i="3" s="1"/>
  <c r="D227" i="3"/>
  <c r="E227" i="3" s="1"/>
  <c r="D226" i="3"/>
  <c r="E226" i="3" s="1"/>
  <c r="D225" i="3"/>
  <c r="F225" i="3" s="1"/>
  <c r="D224" i="3"/>
  <c r="E224" i="3" s="1"/>
  <c r="D223" i="3"/>
  <c r="E223" i="3" s="1"/>
  <c r="D222" i="3"/>
  <c r="E222" i="3" s="1"/>
  <c r="D221" i="3"/>
  <c r="F221" i="3" s="1"/>
  <c r="D220" i="3"/>
  <c r="E220" i="3" s="1"/>
  <c r="D219" i="3"/>
  <c r="E219" i="3" s="1"/>
  <c r="D218" i="3"/>
  <c r="E218" i="3" s="1"/>
  <c r="D217" i="3"/>
  <c r="E217" i="3" s="1"/>
  <c r="D216" i="3"/>
  <c r="E216" i="3" s="1"/>
  <c r="D215" i="3"/>
  <c r="E215" i="3" s="1"/>
  <c r="D214" i="3"/>
  <c r="E214" i="3" s="1"/>
  <c r="D213" i="3"/>
  <c r="F213" i="3" s="1"/>
  <c r="D212" i="3"/>
  <c r="E212" i="3" s="1"/>
  <c r="D211" i="3"/>
  <c r="E211" i="3" s="1"/>
  <c r="D210" i="3"/>
  <c r="E210" i="3" s="1"/>
  <c r="D209" i="3"/>
  <c r="F209" i="3" s="1"/>
  <c r="D208" i="3"/>
  <c r="E208" i="3" s="1"/>
  <c r="D207" i="3"/>
  <c r="E207" i="3" s="1"/>
  <c r="D206" i="3"/>
  <c r="F206" i="3" s="1"/>
  <c r="D205" i="3"/>
  <c r="E205" i="3" s="1"/>
  <c r="D204" i="3"/>
  <c r="F204" i="3" s="1"/>
  <c r="D203" i="3"/>
  <c r="F203" i="3" s="1"/>
  <c r="D202" i="3"/>
  <c r="E202" i="3" s="1"/>
  <c r="D201" i="3"/>
  <c r="F201" i="3" s="1"/>
  <c r="D200" i="3"/>
  <c r="F200" i="3" s="1"/>
  <c r="D199" i="3"/>
  <c r="E199" i="3" s="1"/>
  <c r="D198" i="3"/>
  <c r="E198" i="3" s="1"/>
  <c r="D197" i="3"/>
  <c r="F197" i="3" s="1"/>
  <c r="D196" i="3"/>
  <c r="E196" i="3" s="1"/>
  <c r="D195" i="3"/>
  <c r="F195" i="3" s="1"/>
  <c r="D194" i="3"/>
  <c r="E194" i="3" s="1"/>
  <c r="D193" i="3"/>
  <c r="E193" i="3" s="1"/>
  <c r="D190" i="3"/>
  <c r="E190" i="3" s="1"/>
  <c r="D189" i="3"/>
  <c r="E189" i="3" s="1"/>
  <c r="D188" i="3"/>
  <c r="E188" i="3" s="1"/>
  <c r="D187" i="3"/>
  <c r="E187" i="3" s="1"/>
  <c r="D186" i="3"/>
  <c r="E186" i="3" s="1"/>
  <c r="D183" i="3"/>
  <c r="F183" i="3" s="1"/>
  <c r="D182" i="3"/>
  <c r="E182" i="3" s="1"/>
  <c r="D181" i="3"/>
  <c r="F181" i="3" s="1"/>
  <c r="D180" i="3"/>
  <c r="E180" i="3" s="1"/>
  <c r="D179" i="3"/>
  <c r="E179" i="3" s="1"/>
  <c r="D178" i="3"/>
  <c r="E178" i="3" s="1"/>
  <c r="D177" i="3"/>
  <c r="F177" i="3" s="1"/>
  <c r="D176" i="3"/>
  <c r="E176" i="3" s="1"/>
  <c r="D175" i="3"/>
  <c r="E175" i="3" s="1"/>
  <c r="D174" i="3"/>
  <c r="E174" i="3" s="1"/>
  <c r="D173" i="3"/>
  <c r="F173" i="3" s="1"/>
  <c r="D172" i="3"/>
  <c r="F172" i="3" s="1"/>
  <c r="D171" i="3"/>
  <c r="E171" i="3" s="1"/>
  <c r="D170" i="3"/>
  <c r="F170" i="3" s="1"/>
  <c r="D169" i="3"/>
  <c r="F169" i="3" s="1"/>
  <c r="D168" i="3"/>
  <c r="E168" i="3" s="1"/>
  <c r="D167" i="3"/>
  <c r="F167" i="3" s="1"/>
  <c r="D166" i="3"/>
  <c r="F166" i="3" s="1"/>
  <c r="D165" i="3"/>
  <c r="F165" i="3" s="1"/>
  <c r="D164" i="3"/>
  <c r="F164" i="3" s="1"/>
  <c r="D163" i="3"/>
  <c r="F163" i="3" s="1"/>
  <c r="D162" i="3"/>
  <c r="E162" i="3" s="1"/>
  <c r="D159" i="3"/>
  <c r="F159" i="3" s="1"/>
  <c r="D158" i="3"/>
  <c r="E158" i="3" s="1"/>
  <c r="D157" i="3"/>
  <c r="E157" i="3" s="1"/>
  <c r="D156" i="3"/>
  <c r="E156" i="3" s="1"/>
  <c r="D155" i="3"/>
  <c r="F155" i="3" s="1"/>
  <c r="D154" i="3"/>
  <c r="E154" i="3" s="1"/>
  <c r="D153" i="3"/>
  <c r="E153" i="3" s="1"/>
  <c r="D152" i="3"/>
  <c r="E152" i="3" s="1"/>
  <c r="D151" i="3"/>
  <c r="E151" i="3" s="1"/>
  <c r="D150" i="3"/>
  <c r="E150" i="3" s="1"/>
  <c r="D149" i="3"/>
  <c r="E149" i="3" s="1"/>
  <c r="D148" i="3"/>
  <c r="E148" i="3" s="1"/>
  <c r="D147" i="3"/>
  <c r="F147" i="3" s="1"/>
  <c r="D146" i="3"/>
  <c r="F146" i="3" s="1"/>
  <c r="D145" i="3"/>
  <c r="E145" i="3" s="1"/>
  <c r="D144" i="3"/>
  <c r="F144" i="3" s="1"/>
  <c r="D143" i="3"/>
  <c r="F143" i="3" s="1"/>
  <c r="D142" i="3"/>
  <c r="E142" i="3" s="1"/>
  <c r="D73" i="3"/>
  <c r="F73" i="3" s="1"/>
  <c r="D72" i="3"/>
  <c r="F72" i="3" s="1"/>
  <c r="D71" i="3"/>
  <c r="E71" i="3" s="1"/>
  <c r="D70" i="3"/>
  <c r="F70" i="3" s="1"/>
  <c r="D69" i="3"/>
  <c r="F69" i="3" s="1"/>
  <c r="D58" i="3"/>
  <c r="E58" i="3" s="1"/>
  <c r="D57" i="3"/>
  <c r="F57" i="3" s="1"/>
  <c r="D56" i="3"/>
  <c r="F56" i="3" s="1"/>
  <c r="D55" i="3"/>
  <c r="E55" i="3" s="1"/>
  <c r="D54" i="3"/>
  <c r="F54" i="3" s="1"/>
  <c r="D53" i="3"/>
  <c r="F53" i="3" s="1"/>
  <c r="D52" i="3"/>
  <c r="F52" i="3" s="1"/>
  <c r="D51" i="3"/>
  <c r="E51" i="3" s="1"/>
  <c r="D50" i="3"/>
  <c r="F50" i="3" s="1"/>
  <c r="D49" i="3"/>
  <c r="F49" i="3" s="1"/>
  <c r="D48" i="3"/>
  <c r="F48" i="3" s="1"/>
  <c r="D47" i="3"/>
  <c r="E47" i="3" s="1"/>
  <c r="D46" i="3"/>
  <c r="F46" i="3" s="1"/>
  <c r="D45" i="3"/>
  <c r="F45" i="3" s="1"/>
  <c r="D44" i="3"/>
  <c r="E44" i="3" s="1"/>
  <c r="D43" i="3"/>
  <c r="F43" i="3" s="1"/>
  <c r="D42" i="3"/>
  <c r="E42" i="3" s="1"/>
  <c r="D41" i="3"/>
  <c r="E41" i="3" s="1"/>
  <c r="D40" i="3"/>
  <c r="E40" i="3" s="1"/>
  <c r="D39" i="3"/>
  <c r="F39" i="3" s="1"/>
  <c r="D38" i="3"/>
  <c r="F38" i="3" s="1"/>
  <c r="D37" i="3"/>
  <c r="E37" i="3" s="1"/>
  <c r="D36" i="3"/>
  <c r="F36" i="3" s="1"/>
  <c r="D35" i="3"/>
  <c r="F35" i="3" s="1"/>
  <c r="D34" i="3"/>
  <c r="F34" i="3" s="1"/>
  <c r="D33" i="3"/>
  <c r="E33" i="3" s="1"/>
  <c r="D32" i="3"/>
  <c r="F32" i="3" s="1"/>
  <c r="D31" i="3"/>
  <c r="E31" i="3" s="1"/>
  <c r="D30" i="3"/>
  <c r="E30" i="3" s="1"/>
  <c r="D29" i="3"/>
  <c r="F29" i="3" s="1"/>
  <c r="D28" i="3"/>
  <c r="F28" i="3" s="1"/>
  <c r="D27" i="3"/>
  <c r="E27" i="3" s="1"/>
  <c r="D26" i="3"/>
  <c r="E26" i="3" s="1"/>
  <c r="D25" i="3"/>
  <c r="E25" i="3" s="1"/>
  <c r="D24" i="3"/>
  <c r="F24" i="3" s="1"/>
  <c r="D23" i="3"/>
  <c r="F23" i="3" s="1"/>
  <c r="D22" i="3"/>
  <c r="E22" i="3" s="1"/>
  <c r="D21" i="3"/>
  <c r="F21" i="3" s="1"/>
  <c r="D20" i="3"/>
  <c r="F20" i="3" s="1"/>
  <c r="D19" i="3"/>
  <c r="E19" i="3" s="1"/>
  <c r="D18" i="3"/>
  <c r="F18" i="3" s="1"/>
  <c r="D17" i="3"/>
  <c r="F17" i="3" s="1"/>
  <c r="D16" i="3"/>
  <c r="E16" i="3" s="1"/>
  <c r="D15" i="3"/>
  <c r="F15" i="3" s="1"/>
  <c r="D14" i="3"/>
  <c r="F14" i="3" s="1"/>
  <c r="D13" i="3"/>
  <c r="E13" i="3" s="1"/>
  <c r="D12" i="3"/>
  <c r="F12" i="3" s="1"/>
  <c r="D11" i="3"/>
  <c r="F11" i="3" s="1"/>
  <c r="D10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G24" i="3"/>
  <c r="H24" i="3" s="1"/>
  <c r="I24" i="3"/>
  <c r="G25" i="3"/>
  <c r="H25" i="3" s="1"/>
  <c r="I25" i="3"/>
  <c r="G26" i="3"/>
  <c r="H26" i="3" s="1"/>
  <c r="I26" i="3"/>
  <c r="G27" i="3"/>
  <c r="H27" i="3" s="1"/>
  <c r="I27" i="3"/>
  <c r="G28" i="3"/>
  <c r="H28" i="3" s="1"/>
  <c r="I28" i="3"/>
  <c r="G29" i="3"/>
  <c r="H29" i="3" s="1"/>
  <c r="I29" i="3"/>
  <c r="G30" i="3"/>
  <c r="H30" i="3" s="1"/>
  <c r="I30" i="3"/>
  <c r="G31" i="3"/>
  <c r="H31" i="3" s="1"/>
  <c r="I31" i="3"/>
  <c r="H32" i="3"/>
  <c r="I32" i="3"/>
  <c r="H33" i="3"/>
  <c r="I33" i="3"/>
  <c r="H34" i="3"/>
  <c r="I34" i="3"/>
  <c r="G35" i="3"/>
  <c r="H35" i="3" s="1"/>
  <c r="I35" i="3"/>
  <c r="G36" i="3"/>
  <c r="H36" i="3" s="1"/>
  <c r="I36" i="3"/>
  <c r="G37" i="3"/>
  <c r="H37" i="3" s="1"/>
  <c r="I37" i="3"/>
  <c r="G38" i="3"/>
  <c r="H38" i="3" s="1"/>
  <c r="I38" i="3"/>
  <c r="G39" i="3"/>
  <c r="H39" i="3" s="1"/>
  <c r="I39" i="3"/>
  <c r="G40" i="3"/>
  <c r="H40" i="3" s="1"/>
  <c r="I40" i="3"/>
  <c r="G41" i="3"/>
  <c r="H41" i="3" s="1"/>
  <c r="I41" i="3"/>
  <c r="G42" i="3"/>
  <c r="H42" i="3" s="1"/>
  <c r="I42" i="3"/>
  <c r="H43" i="3"/>
  <c r="I43" i="3"/>
  <c r="H44" i="3"/>
  <c r="I44" i="3"/>
  <c r="H45" i="3"/>
  <c r="I45" i="3"/>
  <c r="G46" i="3"/>
  <c r="H46" i="3" s="1"/>
  <c r="I46" i="3"/>
  <c r="G47" i="3"/>
  <c r="H47" i="3" s="1"/>
  <c r="I47" i="3"/>
  <c r="G48" i="3"/>
  <c r="H48" i="3" s="1"/>
  <c r="I48" i="3"/>
  <c r="G49" i="3"/>
  <c r="H49" i="3" s="1"/>
  <c r="I49" i="3"/>
  <c r="G50" i="3"/>
  <c r="H50" i="3" s="1"/>
  <c r="I50" i="3"/>
  <c r="G51" i="3"/>
  <c r="H51" i="3" s="1"/>
  <c r="I51" i="3"/>
  <c r="G52" i="3"/>
  <c r="H52" i="3" s="1"/>
  <c r="I52" i="3"/>
  <c r="G53" i="3"/>
  <c r="H53" i="3" s="1"/>
  <c r="I53" i="3"/>
  <c r="H54" i="3"/>
  <c r="I54" i="3"/>
  <c r="H55" i="3"/>
  <c r="I55" i="3"/>
  <c r="H56" i="3"/>
  <c r="I56" i="3"/>
  <c r="H57" i="3"/>
  <c r="I57" i="3"/>
  <c r="H58" i="3"/>
  <c r="I58" i="3"/>
  <c r="H69" i="3"/>
  <c r="I69" i="3"/>
  <c r="H70" i="3"/>
  <c r="I70" i="3"/>
  <c r="H71" i="3"/>
  <c r="I71" i="3"/>
  <c r="H72" i="3"/>
  <c r="I72" i="3"/>
  <c r="H73" i="3"/>
  <c r="I73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G148" i="3"/>
  <c r="H148" i="3" s="1"/>
  <c r="I148" i="3"/>
  <c r="G149" i="3"/>
  <c r="H149" i="3" s="1"/>
  <c r="I149" i="3"/>
  <c r="G150" i="3"/>
  <c r="H150" i="3" s="1"/>
  <c r="I150" i="3"/>
  <c r="G151" i="3"/>
  <c r="H151" i="3" s="1"/>
  <c r="I151" i="3"/>
  <c r="G152" i="3"/>
  <c r="H152" i="3" s="1"/>
  <c r="I152" i="3"/>
  <c r="G153" i="3"/>
  <c r="H153" i="3" s="1"/>
  <c r="I153" i="3"/>
  <c r="G154" i="3"/>
  <c r="H154" i="3" s="1"/>
  <c r="I154" i="3"/>
  <c r="G155" i="3"/>
  <c r="H155" i="3" s="1"/>
  <c r="I155" i="3"/>
  <c r="G156" i="3"/>
  <c r="H156" i="3" s="1"/>
  <c r="I156" i="3"/>
  <c r="G157" i="3"/>
  <c r="H157" i="3" s="1"/>
  <c r="I157" i="3"/>
  <c r="G158" i="3"/>
  <c r="H158" i="3" s="1"/>
  <c r="I158" i="3"/>
  <c r="G159" i="3"/>
  <c r="H159" i="3" s="1"/>
  <c r="I159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G173" i="3"/>
  <c r="H173" i="3" s="1"/>
  <c r="I173" i="3"/>
  <c r="G174" i="3"/>
  <c r="H174" i="3" s="1"/>
  <c r="I174" i="3"/>
  <c r="G175" i="3"/>
  <c r="H175" i="3" s="1"/>
  <c r="I175" i="3"/>
  <c r="G176" i="3"/>
  <c r="H176" i="3" s="1"/>
  <c r="I176" i="3"/>
  <c r="G177" i="3"/>
  <c r="H177" i="3" s="1"/>
  <c r="I177" i="3"/>
  <c r="G178" i="3"/>
  <c r="H178" i="3" s="1"/>
  <c r="I178" i="3"/>
  <c r="G179" i="3"/>
  <c r="H179" i="3" s="1"/>
  <c r="I179" i="3"/>
  <c r="G180" i="3"/>
  <c r="H180" i="3" s="1"/>
  <c r="I180" i="3"/>
  <c r="G181" i="3"/>
  <c r="H181" i="3" s="1"/>
  <c r="I181" i="3"/>
  <c r="G182" i="3"/>
  <c r="H182" i="3" s="1"/>
  <c r="I182" i="3"/>
  <c r="G183" i="3"/>
  <c r="H183" i="3" s="1"/>
  <c r="I183" i="3"/>
  <c r="H186" i="3"/>
  <c r="I186" i="3"/>
  <c r="H187" i="3"/>
  <c r="I187" i="3"/>
  <c r="H188" i="3"/>
  <c r="I188" i="3"/>
  <c r="H189" i="3"/>
  <c r="I189" i="3"/>
  <c r="H190" i="3"/>
  <c r="I190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G220" i="3"/>
  <c r="H220" i="3" s="1"/>
  <c r="I220" i="3"/>
  <c r="G221" i="3"/>
  <c r="H221" i="3" s="1"/>
  <c r="I221" i="3"/>
  <c r="G222" i="3"/>
  <c r="H222" i="3" s="1"/>
  <c r="I222" i="3"/>
  <c r="G223" i="3"/>
  <c r="H223" i="3" s="1"/>
  <c r="I223" i="3"/>
  <c r="G224" i="3"/>
  <c r="H224" i="3" s="1"/>
  <c r="I224" i="3"/>
  <c r="G225" i="3"/>
  <c r="H225" i="3" s="1"/>
  <c r="I225" i="3"/>
  <c r="G226" i="3"/>
  <c r="H226" i="3" s="1"/>
  <c r="I226" i="3"/>
  <c r="G227" i="3"/>
  <c r="H227" i="3" s="1"/>
  <c r="I227" i="3"/>
  <c r="G228" i="3"/>
  <c r="H228" i="3" s="1"/>
  <c r="I228" i="3"/>
  <c r="G229" i="3"/>
  <c r="H229" i="3" s="1"/>
  <c r="I229" i="3"/>
  <c r="G230" i="3"/>
  <c r="H230" i="3" s="1"/>
  <c r="I230" i="3"/>
  <c r="G231" i="3"/>
  <c r="H231" i="3" s="1"/>
  <c r="I231" i="3"/>
  <c r="G232" i="3"/>
  <c r="H232" i="3" s="1"/>
  <c r="I232" i="3"/>
  <c r="G233" i="3"/>
  <c r="H233" i="3" s="1"/>
  <c r="I233" i="3"/>
  <c r="G234" i="3"/>
  <c r="H234" i="3" s="1"/>
  <c r="I234" i="3"/>
  <c r="G235" i="3"/>
  <c r="H235" i="3" s="1"/>
  <c r="I235" i="3"/>
  <c r="G236" i="3"/>
  <c r="H236" i="3" s="1"/>
  <c r="I236" i="3"/>
  <c r="G237" i="3"/>
  <c r="H237" i="3" s="1"/>
  <c r="I237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60" i="3"/>
  <c r="I260" i="3"/>
  <c r="H261" i="3"/>
  <c r="I261" i="3"/>
  <c r="H262" i="3"/>
  <c r="I262" i="3"/>
  <c r="H263" i="3"/>
  <c r="I263" i="3"/>
  <c r="H268" i="3"/>
  <c r="I268" i="3"/>
  <c r="H269" i="3"/>
  <c r="I269" i="3"/>
  <c r="H270" i="3"/>
  <c r="I270" i="3"/>
  <c r="H271" i="3"/>
  <c r="I271" i="3"/>
  <c r="H276" i="3"/>
  <c r="I276" i="3"/>
  <c r="H277" i="3"/>
  <c r="I277" i="3"/>
  <c r="H278" i="3"/>
  <c r="I278" i="3"/>
  <c r="H279" i="3"/>
  <c r="I279" i="3"/>
  <c r="F80" i="8" l="1"/>
  <c r="E10" i="3"/>
  <c r="J133" i="8"/>
  <c r="J137" i="8"/>
  <c r="J141" i="8"/>
  <c r="J145" i="8"/>
  <c r="J135" i="8"/>
  <c r="J139" i="8"/>
  <c r="J143" i="8"/>
  <c r="J147" i="8"/>
  <c r="F69" i="8"/>
  <c r="J71" i="8"/>
  <c r="J136" i="8"/>
  <c r="J140" i="8"/>
  <c r="J144" i="8"/>
  <c r="J69" i="8"/>
  <c r="J134" i="8"/>
  <c r="J138" i="8"/>
  <c r="J142" i="8"/>
  <c r="J146" i="8"/>
  <c r="J93" i="3"/>
  <c r="J117" i="3"/>
  <c r="J128" i="3"/>
  <c r="F107" i="3"/>
  <c r="J129" i="3"/>
  <c r="J125" i="3"/>
  <c r="F104" i="3"/>
  <c r="J126" i="3"/>
  <c r="J130" i="3"/>
  <c r="J134" i="3"/>
  <c r="J138" i="3"/>
  <c r="J132" i="3"/>
  <c r="J133" i="3"/>
  <c r="J99" i="3"/>
  <c r="J136" i="3"/>
  <c r="J137" i="3"/>
  <c r="J105" i="3"/>
  <c r="J59" i="3"/>
  <c r="J63" i="3"/>
  <c r="J67" i="3"/>
  <c r="J127" i="3"/>
  <c r="J131" i="3"/>
  <c r="J135" i="3"/>
  <c r="J139" i="3"/>
  <c r="E128" i="3"/>
  <c r="E132" i="3"/>
  <c r="E136" i="3"/>
  <c r="E137" i="3"/>
  <c r="E126" i="3"/>
  <c r="E130" i="3"/>
  <c r="E134" i="3"/>
  <c r="E138" i="3"/>
  <c r="E125" i="3"/>
  <c r="E127" i="3"/>
  <c r="E129" i="3"/>
  <c r="E131" i="3"/>
  <c r="E133" i="3"/>
  <c r="E135" i="3"/>
  <c r="E139" i="3"/>
  <c r="F101" i="3"/>
  <c r="J65" i="3"/>
  <c r="J108" i="3"/>
  <c r="F106" i="3"/>
  <c r="J109" i="3"/>
  <c r="J61" i="3"/>
  <c r="J66" i="3"/>
  <c r="J62" i="3"/>
  <c r="J60" i="3"/>
  <c r="J64" i="3"/>
  <c r="J68" i="3"/>
  <c r="E65" i="3"/>
  <c r="F67" i="3"/>
  <c r="E64" i="3"/>
  <c r="E68" i="3"/>
  <c r="E66" i="3"/>
  <c r="F62" i="3"/>
  <c r="F60" i="3"/>
  <c r="E59" i="3"/>
  <c r="E61" i="3"/>
  <c r="E63" i="3"/>
  <c r="E98" i="3"/>
  <c r="F115" i="3"/>
  <c r="J118" i="3"/>
  <c r="J79" i="3"/>
  <c r="J83" i="3"/>
  <c r="J87" i="3"/>
  <c r="J98" i="3"/>
  <c r="J122" i="3"/>
  <c r="E119" i="3"/>
  <c r="F118" i="3"/>
  <c r="J111" i="3"/>
  <c r="J96" i="3"/>
  <c r="J112" i="3"/>
  <c r="E113" i="3"/>
  <c r="F97" i="3"/>
  <c r="J110" i="3"/>
  <c r="E136" i="8"/>
  <c r="E138" i="8"/>
  <c r="E142" i="8"/>
  <c r="E146" i="8"/>
  <c r="F134" i="8"/>
  <c r="F140" i="8"/>
  <c r="E135" i="8"/>
  <c r="E139" i="8"/>
  <c r="E143" i="8"/>
  <c r="E147" i="8"/>
  <c r="E144" i="8"/>
  <c r="E133" i="8"/>
  <c r="E137" i="8"/>
  <c r="E141" i="8"/>
  <c r="E145" i="8"/>
  <c r="J70" i="8"/>
  <c r="J63" i="8"/>
  <c r="J64" i="8"/>
  <c r="J65" i="8"/>
  <c r="J67" i="8"/>
  <c r="J66" i="8"/>
  <c r="F64" i="8"/>
  <c r="F66" i="8"/>
  <c r="E63" i="8"/>
  <c r="E65" i="8"/>
  <c r="E67" i="8"/>
  <c r="J72" i="8"/>
  <c r="J68" i="8"/>
  <c r="F71" i="8"/>
  <c r="F74" i="8"/>
  <c r="F72" i="8"/>
  <c r="F70" i="8"/>
  <c r="F68" i="8"/>
  <c r="F91" i="3"/>
  <c r="J101" i="3"/>
  <c r="J104" i="3"/>
  <c r="E116" i="3"/>
  <c r="J107" i="3"/>
  <c r="J97" i="3"/>
  <c r="E100" i="3"/>
  <c r="F111" i="3"/>
  <c r="J113" i="3"/>
  <c r="J76" i="3"/>
  <c r="J80" i="3"/>
  <c r="J84" i="3"/>
  <c r="J88" i="3"/>
  <c r="E92" i="3"/>
  <c r="E95" i="3"/>
  <c r="J116" i="3"/>
  <c r="J119" i="3"/>
  <c r="J123" i="3"/>
  <c r="J114" i="3"/>
  <c r="E99" i="3"/>
  <c r="J121" i="3"/>
  <c r="J100" i="3"/>
  <c r="F109" i="3"/>
  <c r="J86" i="3"/>
  <c r="J77" i="3"/>
  <c r="J81" i="3"/>
  <c r="J85" i="3"/>
  <c r="J89" i="3"/>
  <c r="J120" i="3"/>
  <c r="J124" i="3"/>
  <c r="J78" i="3"/>
  <c r="J82" i="3"/>
  <c r="J115" i="3"/>
  <c r="J92" i="3"/>
  <c r="J95" i="3"/>
  <c r="J58" i="8"/>
  <c r="J61" i="8"/>
  <c r="F42" i="8"/>
  <c r="J38" i="8"/>
  <c r="J22" i="8"/>
  <c r="J43" i="8"/>
  <c r="J76" i="8"/>
  <c r="J29" i="8"/>
  <c r="J256" i="8"/>
  <c r="J260" i="8"/>
  <c r="J274" i="8"/>
  <c r="F13" i="8"/>
  <c r="F51" i="8"/>
  <c r="F21" i="8"/>
  <c r="F37" i="8"/>
  <c r="J56" i="8"/>
  <c r="F56" i="8"/>
  <c r="E33" i="8"/>
  <c r="E57" i="8"/>
  <c r="J60" i="8"/>
  <c r="F26" i="8"/>
  <c r="J47" i="8"/>
  <c r="F48" i="8"/>
  <c r="J12" i="8"/>
  <c r="J37" i="8"/>
  <c r="J45" i="8"/>
  <c r="J52" i="8"/>
  <c r="F28" i="8"/>
  <c r="J75" i="8"/>
  <c r="J16" i="8"/>
  <c r="J20" i="8"/>
  <c r="J34" i="8"/>
  <c r="J54" i="8"/>
  <c r="J74" i="8"/>
  <c r="J35" i="8"/>
  <c r="J14" i="8"/>
  <c r="J59" i="8"/>
  <c r="J73" i="8"/>
  <c r="J23" i="8"/>
  <c r="J24" i="8"/>
  <c r="J18" i="8"/>
  <c r="J50" i="8"/>
  <c r="J41" i="8"/>
  <c r="J10" i="8"/>
  <c r="J32" i="8"/>
  <c r="J62" i="8"/>
  <c r="J36" i="8"/>
  <c r="J15" i="8"/>
  <c r="J77" i="8"/>
  <c r="J49" i="8"/>
  <c r="J44" i="8"/>
  <c r="J31" i="8"/>
  <c r="J40" i="8"/>
  <c r="J51" i="8"/>
  <c r="J28" i="8"/>
  <c r="J42" i="8"/>
  <c r="J26" i="8"/>
  <c r="J33" i="8"/>
  <c r="E55" i="8"/>
  <c r="F58" i="8"/>
  <c r="J11" i="8"/>
  <c r="E17" i="8"/>
  <c r="J19" i="8"/>
  <c r="E25" i="8"/>
  <c r="E27" i="8"/>
  <c r="J53" i="8"/>
  <c r="F61" i="8"/>
  <c r="E61" i="8"/>
  <c r="E36" i="8"/>
  <c r="F75" i="8"/>
  <c r="E75" i="8"/>
  <c r="J48" i="8"/>
  <c r="F60" i="8"/>
  <c r="E35" i="8"/>
  <c r="J30" i="8"/>
  <c r="J39" i="8"/>
  <c r="E44" i="8"/>
  <c r="E46" i="8"/>
  <c r="E53" i="8"/>
  <c r="J57" i="8"/>
  <c r="E11" i="8"/>
  <c r="J13" i="8"/>
  <c r="J21" i="8"/>
  <c r="F19" i="8"/>
  <c r="J55" i="8"/>
  <c r="F38" i="8"/>
  <c r="E38" i="8"/>
  <c r="J46" i="8"/>
  <c r="F76" i="8"/>
  <c r="F77" i="8"/>
  <c r="E77" i="8"/>
  <c r="F15" i="8"/>
  <c r="F23" i="8"/>
  <c r="J25" i="8"/>
  <c r="E30" i="8"/>
  <c r="F32" i="8"/>
  <c r="E39" i="8"/>
  <c r="F41" i="8"/>
  <c r="F50" i="8"/>
  <c r="E62" i="8"/>
  <c r="F73" i="8"/>
  <c r="E73" i="8"/>
  <c r="F29" i="8"/>
  <c r="E29" i="8"/>
  <c r="J17" i="8"/>
  <c r="J27" i="8"/>
  <c r="E34" i="8"/>
  <c r="E43" i="8"/>
  <c r="E52" i="8"/>
  <c r="F59" i="8"/>
  <c r="E59" i="8"/>
  <c r="E45" i="8"/>
  <c r="E54" i="8"/>
  <c r="E10" i="8"/>
  <c r="E12" i="8"/>
  <c r="E14" i="8"/>
  <c r="E16" i="8"/>
  <c r="E18" i="8"/>
  <c r="E20" i="8"/>
  <c r="E22" i="8"/>
  <c r="E24" i="8"/>
  <c r="E31" i="8"/>
  <c r="E40" i="8"/>
  <c r="E47" i="8"/>
  <c r="E49" i="8"/>
  <c r="J290" i="8"/>
  <c r="J295" i="8"/>
  <c r="J126" i="8"/>
  <c r="J91" i="3"/>
  <c r="J94" i="3"/>
  <c r="J103" i="3"/>
  <c r="J106" i="3"/>
  <c r="E76" i="3"/>
  <c r="E78" i="3"/>
  <c r="E80" i="3"/>
  <c r="E82" i="3"/>
  <c r="E84" i="3"/>
  <c r="E86" i="3"/>
  <c r="E88" i="3"/>
  <c r="E90" i="3"/>
  <c r="E120" i="3"/>
  <c r="E122" i="3"/>
  <c r="E124" i="3"/>
  <c r="E108" i="3"/>
  <c r="E117" i="3"/>
  <c r="E94" i="3"/>
  <c r="E103" i="3"/>
  <c r="E110" i="3"/>
  <c r="E112" i="3"/>
  <c r="E77" i="3"/>
  <c r="E79" i="3"/>
  <c r="E81" i="3"/>
  <c r="E83" i="3"/>
  <c r="E85" i="3"/>
  <c r="E87" i="3"/>
  <c r="E89" i="3"/>
  <c r="E96" i="3"/>
  <c r="E105" i="3"/>
  <c r="E114" i="3"/>
  <c r="E121" i="3"/>
  <c r="E123" i="3"/>
  <c r="E93" i="3"/>
  <c r="E102" i="3"/>
  <c r="J260" i="3"/>
  <c r="J168" i="3"/>
  <c r="J34" i="3"/>
  <c r="J10" i="3"/>
  <c r="J291" i="3"/>
  <c r="J282" i="3"/>
  <c r="J290" i="3"/>
  <c r="J284" i="3"/>
  <c r="J292" i="3"/>
  <c r="J283" i="3"/>
  <c r="J285" i="3"/>
  <c r="J293" i="3"/>
  <c r="J294" i="8"/>
  <c r="J303" i="8"/>
  <c r="J302" i="8"/>
  <c r="J91" i="8"/>
  <c r="J154" i="8"/>
  <c r="J266" i="8"/>
  <c r="J272" i="8"/>
  <c r="J297" i="8"/>
  <c r="J305" i="8"/>
  <c r="J83" i="8"/>
  <c r="J176" i="8"/>
  <c r="J304" i="8"/>
  <c r="J203" i="8"/>
  <c r="J215" i="8"/>
  <c r="E166" i="8"/>
  <c r="J80" i="8"/>
  <c r="J84" i="8"/>
  <c r="J88" i="8"/>
  <c r="J296" i="8"/>
  <c r="J219" i="8"/>
  <c r="J156" i="8"/>
  <c r="E284" i="3"/>
  <c r="E292" i="3"/>
  <c r="F282" i="3"/>
  <c r="E283" i="3"/>
  <c r="E285" i="3"/>
  <c r="E291" i="3"/>
  <c r="E293" i="3"/>
  <c r="E290" i="3"/>
  <c r="E294" i="8"/>
  <c r="E296" i="8"/>
  <c r="E302" i="8"/>
  <c r="E304" i="8"/>
  <c r="E295" i="8"/>
  <c r="E297" i="8"/>
  <c r="E303" i="8"/>
  <c r="E305" i="8"/>
  <c r="J232" i="8"/>
  <c r="J262" i="8"/>
  <c r="J267" i="8"/>
  <c r="J90" i="8"/>
  <c r="J94" i="8"/>
  <c r="J264" i="8"/>
  <c r="J282" i="8"/>
  <c r="J174" i="8"/>
  <c r="J92" i="8"/>
  <c r="J116" i="8"/>
  <c r="J159" i="8"/>
  <c r="J280" i="8"/>
  <c r="J201" i="8"/>
  <c r="F225" i="8"/>
  <c r="J89" i="8"/>
  <c r="J105" i="8"/>
  <c r="J82" i="8"/>
  <c r="J227" i="8"/>
  <c r="J253" i="8"/>
  <c r="J257" i="8"/>
  <c r="J265" i="8"/>
  <c r="J283" i="8"/>
  <c r="J128" i="8"/>
  <c r="J288" i="8"/>
  <c r="J213" i="8"/>
  <c r="J129" i="8"/>
  <c r="J255" i="8"/>
  <c r="J281" i="8"/>
  <c r="J86" i="8"/>
  <c r="J172" i="8"/>
  <c r="J269" i="3"/>
  <c r="J167" i="3"/>
  <c r="J21" i="3"/>
  <c r="J243" i="3"/>
  <c r="J171" i="3"/>
  <c r="J145" i="3"/>
  <c r="J247" i="3"/>
  <c r="F222" i="8"/>
  <c r="F259" i="8"/>
  <c r="J112" i="8"/>
  <c r="J120" i="8"/>
  <c r="J124" i="8"/>
  <c r="E156" i="8"/>
  <c r="F159" i="8"/>
  <c r="E204" i="8"/>
  <c r="F108" i="8"/>
  <c r="F209" i="8"/>
  <c r="E216" i="8"/>
  <c r="F105" i="8"/>
  <c r="J163" i="8"/>
  <c r="F184" i="8"/>
  <c r="J243" i="8"/>
  <c r="J101" i="8"/>
  <c r="J180" i="8"/>
  <c r="E194" i="8"/>
  <c r="E230" i="8"/>
  <c r="E151" i="8"/>
  <c r="E224" i="8"/>
  <c r="J233" i="8"/>
  <c r="F95" i="8"/>
  <c r="F217" i="8"/>
  <c r="J254" i="8"/>
  <c r="J258" i="8"/>
  <c r="E212" i="8"/>
  <c r="F274" i="8"/>
  <c r="F203" i="8"/>
  <c r="E118" i="8"/>
  <c r="J121" i="8"/>
  <c r="J165" i="8"/>
  <c r="E242" i="8"/>
  <c r="J122" i="8"/>
  <c r="F176" i="8"/>
  <c r="F193" i="8"/>
  <c r="F229" i="8"/>
  <c r="E94" i="8"/>
  <c r="F154" i="8"/>
  <c r="F157" i="8"/>
  <c r="F98" i="8"/>
  <c r="J125" i="8"/>
  <c r="F208" i="8"/>
  <c r="J238" i="8"/>
  <c r="J196" i="3"/>
  <c r="F87" i="8"/>
  <c r="E127" i="8"/>
  <c r="F172" i="8"/>
  <c r="F197" i="8"/>
  <c r="E253" i="8"/>
  <c r="F289" i="8"/>
  <c r="E93" i="8"/>
  <c r="J151" i="8"/>
  <c r="F215" i="8"/>
  <c r="F220" i="8"/>
  <c r="E228" i="8"/>
  <c r="F164" i="8"/>
  <c r="F175" i="8"/>
  <c r="E116" i="8"/>
  <c r="E185" i="8"/>
  <c r="F195" i="8"/>
  <c r="J207" i="8"/>
  <c r="F210" i="8"/>
  <c r="E218" i="8"/>
  <c r="J220" i="8"/>
  <c r="E226" i="8"/>
  <c r="E231" i="8"/>
  <c r="F237" i="8"/>
  <c r="E240" i="8"/>
  <c r="J242" i="8"/>
  <c r="J245" i="8"/>
  <c r="E257" i="8"/>
  <c r="E102" i="8"/>
  <c r="J225" i="8"/>
  <c r="J130" i="8"/>
  <c r="J181" i="8"/>
  <c r="F202" i="8"/>
  <c r="J259" i="8"/>
  <c r="J269" i="8"/>
  <c r="J81" i="8"/>
  <c r="E91" i="8"/>
  <c r="J93" i="8"/>
  <c r="F125" i="8"/>
  <c r="J152" i="8"/>
  <c r="J169" i="8"/>
  <c r="F173" i="8"/>
  <c r="E188" i="8"/>
  <c r="E200" i="8"/>
  <c r="F205" i="8"/>
  <c r="F213" i="8"/>
  <c r="J223" i="8"/>
  <c r="E249" i="8"/>
  <c r="J263" i="8"/>
  <c r="J160" i="8"/>
  <c r="F190" i="8"/>
  <c r="F207" i="8"/>
  <c r="J118" i="8"/>
  <c r="J187" i="8"/>
  <c r="F223" i="8"/>
  <c r="E161" i="8"/>
  <c r="E82" i="8"/>
  <c r="J96" i="8"/>
  <c r="J161" i="8"/>
  <c r="F179" i="8"/>
  <c r="J195" i="8"/>
  <c r="F221" i="8"/>
  <c r="J231" i="8"/>
  <c r="E267" i="8"/>
  <c r="J170" i="8"/>
  <c r="E183" i="8"/>
  <c r="E114" i="8"/>
  <c r="E129" i="8"/>
  <c r="J132" i="8"/>
  <c r="E174" i="8"/>
  <c r="E186" i="8"/>
  <c r="J188" i="8"/>
  <c r="J193" i="8"/>
  <c r="F196" i="8"/>
  <c r="E206" i="8"/>
  <c r="E214" i="8"/>
  <c r="F219" i="8"/>
  <c r="F227" i="8"/>
  <c r="F238" i="8"/>
  <c r="J291" i="8"/>
  <c r="E110" i="8"/>
  <c r="F211" i="8"/>
  <c r="J234" i="8"/>
  <c r="F261" i="8"/>
  <c r="E273" i="8"/>
  <c r="E80" i="8"/>
  <c r="J110" i="8"/>
  <c r="J117" i="8"/>
  <c r="J150" i="8"/>
  <c r="F201" i="8"/>
  <c r="J211" i="8"/>
  <c r="F247" i="8"/>
  <c r="J252" i="8"/>
  <c r="J261" i="8"/>
  <c r="J103" i="8"/>
  <c r="J240" i="8"/>
  <c r="F97" i="8"/>
  <c r="F107" i="8"/>
  <c r="J153" i="8"/>
  <c r="J186" i="8"/>
  <c r="J268" i="8"/>
  <c r="J95" i="8"/>
  <c r="J114" i="8"/>
  <c r="E100" i="8"/>
  <c r="J190" i="8"/>
  <c r="J182" i="8"/>
  <c r="F111" i="8"/>
  <c r="E111" i="8"/>
  <c r="E233" i="8"/>
  <c r="F235" i="8"/>
  <c r="J246" i="8"/>
  <c r="J249" i="8"/>
  <c r="J97" i="8"/>
  <c r="J100" i="8"/>
  <c r="J230" i="8"/>
  <c r="J241" i="8"/>
  <c r="E106" i="8"/>
  <c r="J155" i="8"/>
  <c r="J166" i="8"/>
  <c r="J208" i="8"/>
  <c r="J218" i="8"/>
  <c r="E81" i="8"/>
  <c r="F96" i="8"/>
  <c r="E96" i="8"/>
  <c r="F115" i="8"/>
  <c r="E115" i="8"/>
  <c r="J164" i="8"/>
  <c r="J177" i="8"/>
  <c r="F89" i="8"/>
  <c r="F104" i="8"/>
  <c r="J106" i="8"/>
  <c r="J109" i="8"/>
  <c r="F131" i="8"/>
  <c r="F162" i="8"/>
  <c r="E162" i="8"/>
  <c r="F181" i="8"/>
  <c r="E181" i="8"/>
  <c r="J206" i="8"/>
  <c r="J239" i="8"/>
  <c r="E256" i="8"/>
  <c r="E283" i="8"/>
  <c r="F246" i="8"/>
  <c r="E246" i="8"/>
  <c r="J102" i="8"/>
  <c r="J107" i="8"/>
  <c r="J123" i="8"/>
  <c r="F160" i="8"/>
  <c r="E160" i="8"/>
  <c r="E85" i="8"/>
  <c r="J87" i="8"/>
  <c r="E121" i="8"/>
  <c r="E155" i="8"/>
  <c r="E171" i="8"/>
  <c r="E158" i="8"/>
  <c r="F158" i="8"/>
  <c r="E83" i="8"/>
  <c r="J228" i="8"/>
  <c r="J127" i="8"/>
  <c r="J247" i="8"/>
  <c r="F258" i="8"/>
  <c r="J289" i="8"/>
  <c r="J184" i="8"/>
  <c r="J194" i="8"/>
  <c r="J209" i="8"/>
  <c r="J157" i="8"/>
  <c r="E119" i="8"/>
  <c r="F244" i="8"/>
  <c r="E244" i="8"/>
  <c r="F260" i="8"/>
  <c r="F266" i="8"/>
  <c r="J85" i="8"/>
  <c r="J111" i="8"/>
  <c r="J108" i="8"/>
  <c r="E117" i="8"/>
  <c r="E153" i="8"/>
  <c r="E109" i="8"/>
  <c r="F109" i="8"/>
  <c r="J221" i="8"/>
  <c r="J244" i="8"/>
  <c r="J98" i="8"/>
  <c r="F92" i="8"/>
  <c r="E92" i="8"/>
  <c r="J99" i="8"/>
  <c r="F113" i="8"/>
  <c r="E113" i="8"/>
  <c r="F123" i="8"/>
  <c r="E123" i="8"/>
  <c r="J131" i="8"/>
  <c r="J162" i="8"/>
  <c r="J178" i="8"/>
  <c r="J197" i="8"/>
  <c r="J216" i="8"/>
  <c r="E281" i="8"/>
  <c r="J214" i="8"/>
  <c r="F272" i="8"/>
  <c r="E88" i="8"/>
  <c r="E120" i="8"/>
  <c r="E86" i="8"/>
  <c r="J113" i="8"/>
  <c r="F122" i="8"/>
  <c r="E126" i="8"/>
  <c r="E130" i="8"/>
  <c r="F132" i="8"/>
  <c r="E152" i="8"/>
  <c r="J158" i="8"/>
  <c r="E163" i="8"/>
  <c r="F180" i="8"/>
  <c r="E180" i="8"/>
  <c r="J217" i="8"/>
  <c r="E232" i="8"/>
  <c r="F234" i="8"/>
  <c r="E234" i="8"/>
  <c r="J236" i="8"/>
  <c r="F262" i="8"/>
  <c r="F265" i="8"/>
  <c r="E265" i="8"/>
  <c r="E275" i="8"/>
  <c r="E288" i="8"/>
  <c r="F288" i="8"/>
  <c r="J104" i="8"/>
  <c r="J204" i="8"/>
  <c r="J226" i="8"/>
  <c r="F124" i="8"/>
  <c r="J179" i="8"/>
  <c r="J202" i="8"/>
  <c r="E84" i="8"/>
  <c r="E99" i="8"/>
  <c r="E101" i="8"/>
  <c r="E128" i="8"/>
  <c r="E150" i="8"/>
  <c r="E170" i="8"/>
  <c r="E177" i="8"/>
  <c r="E187" i="8"/>
  <c r="J205" i="8"/>
  <c r="E239" i="8"/>
  <c r="E241" i="8"/>
  <c r="E243" i="8"/>
  <c r="F248" i="8"/>
  <c r="E248" i="8"/>
  <c r="E255" i="8"/>
  <c r="F291" i="8"/>
  <c r="E291" i="8"/>
  <c r="J235" i="8"/>
  <c r="E254" i="8"/>
  <c r="E90" i="8"/>
  <c r="F165" i="8"/>
  <c r="E165" i="8"/>
  <c r="F290" i="8"/>
  <c r="J115" i="8"/>
  <c r="J229" i="8"/>
  <c r="F252" i="8"/>
  <c r="E252" i="8"/>
  <c r="J189" i="8"/>
  <c r="F268" i="8"/>
  <c r="F169" i="8"/>
  <c r="E169" i="8"/>
  <c r="J200" i="8"/>
  <c r="J212" i="8"/>
  <c r="J224" i="8"/>
  <c r="J237" i="8"/>
  <c r="J275" i="8"/>
  <c r="E103" i="8"/>
  <c r="E112" i="8"/>
  <c r="J185" i="8"/>
  <c r="F264" i="8"/>
  <c r="E269" i="8"/>
  <c r="J119" i="8"/>
  <c r="J183" i="8"/>
  <c r="J196" i="8"/>
  <c r="J210" i="8"/>
  <c r="J222" i="8"/>
  <c r="J273" i="8"/>
  <c r="J175" i="8"/>
  <c r="J173" i="8"/>
  <c r="E178" i="8"/>
  <c r="E182" i="8"/>
  <c r="E189" i="8"/>
  <c r="E236" i="8"/>
  <c r="E245" i="8"/>
  <c r="J248" i="8"/>
  <c r="E263" i="8"/>
  <c r="F282" i="8"/>
  <c r="J171" i="8"/>
  <c r="F280" i="8"/>
  <c r="E277" i="3"/>
  <c r="J279" i="3"/>
  <c r="J194" i="3"/>
  <c r="J54" i="3"/>
  <c r="J43" i="3"/>
  <c r="J257" i="3"/>
  <c r="J162" i="3"/>
  <c r="J69" i="3"/>
  <c r="J268" i="3"/>
  <c r="J215" i="3"/>
  <c r="J193" i="3"/>
  <c r="F58" i="3"/>
  <c r="J42" i="3"/>
  <c r="J165" i="3"/>
  <c r="J251" i="3"/>
  <c r="J218" i="3"/>
  <c r="J14" i="3"/>
  <c r="E46" i="3"/>
  <c r="J207" i="3"/>
  <c r="J261" i="3"/>
  <c r="J211" i="3"/>
  <c r="J73" i="3"/>
  <c r="E147" i="3"/>
  <c r="F162" i="3"/>
  <c r="E56" i="3"/>
  <c r="F27" i="3"/>
  <c r="E195" i="3"/>
  <c r="F198" i="3"/>
  <c r="E49" i="3"/>
  <c r="J201" i="3"/>
  <c r="J252" i="3"/>
  <c r="J248" i="3"/>
  <c r="J240" i="3"/>
  <c r="F219" i="3"/>
  <c r="J58" i="3"/>
  <c r="E256" i="3"/>
  <c r="F51" i="3"/>
  <c r="J205" i="3"/>
  <c r="J164" i="3"/>
  <c r="E159" i="3"/>
  <c r="J143" i="3"/>
  <c r="J71" i="3"/>
  <c r="J32" i="3"/>
  <c r="J20" i="3"/>
  <c r="J270" i="3"/>
  <c r="J219" i="3"/>
  <c r="J208" i="3"/>
  <c r="J204" i="3"/>
  <c r="E197" i="3"/>
  <c r="F194" i="3"/>
  <c r="E43" i="3"/>
  <c r="J31" i="3"/>
  <c r="F216" i="3"/>
  <c r="J178" i="3"/>
  <c r="J170" i="3"/>
  <c r="J276" i="3"/>
  <c r="J210" i="3"/>
  <c r="E53" i="3"/>
  <c r="E17" i="3"/>
  <c r="J217" i="3"/>
  <c r="E24" i="3"/>
  <c r="J16" i="3"/>
  <c r="E209" i="3"/>
  <c r="J179" i="3"/>
  <c r="F55" i="3"/>
  <c r="J188" i="3"/>
  <c r="J213" i="3"/>
  <c r="F174" i="3"/>
  <c r="E143" i="3"/>
  <c r="E48" i="3"/>
  <c r="J15" i="3"/>
  <c r="J198" i="3"/>
  <c r="J190" i="3"/>
  <c r="J186" i="3"/>
  <c r="E163" i="3"/>
  <c r="J146" i="3"/>
  <c r="J11" i="3"/>
  <c r="J25" i="3"/>
  <c r="J253" i="3"/>
  <c r="J249" i="3"/>
  <c r="J245" i="3"/>
  <c r="J216" i="3"/>
  <c r="E213" i="3"/>
  <c r="E177" i="3"/>
  <c r="J142" i="3"/>
  <c r="J70" i="3"/>
  <c r="J22" i="3"/>
  <c r="E15" i="3"/>
  <c r="J163" i="3"/>
  <c r="J57" i="3"/>
  <c r="J254" i="3"/>
  <c r="J250" i="3"/>
  <c r="J246" i="3"/>
  <c r="J242" i="3"/>
  <c r="E229" i="3"/>
  <c r="F218" i="3"/>
  <c r="E165" i="3"/>
  <c r="E70" i="3"/>
  <c r="J56" i="3"/>
  <c r="J33" i="3"/>
  <c r="J18" i="3"/>
  <c r="J262" i="3"/>
  <c r="J256" i="3"/>
  <c r="F235" i="3"/>
  <c r="J202" i="3"/>
  <c r="J147" i="3"/>
  <c r="J55" i="3"/>
  <c r="E36" i="3"/>
  <c r="F22" i="3"/>
  <c r="E11" i="3"/>
  <c r="J175" i="3"/>
  <c r="J35" i="3"/>
  <c r="E225" i="3"/>
  <c r="F222" i="3"/>
  <c r="F190" i="3"/>
  <c r="E181" i="3"/>
  <c r="J48" i="3"/>
  <c r="J41" i="3"/>
  <c r="J37" i="3"/>
  <c r="E244" i="3"/>
  <c r="F231" i="3"/>
  <c r="E167" i="3"/>
  <c r="F31" i="3"/>
  <c r="J187" i="3"/>
  <c r="J155" i="3"/>
  <c r="F223" i="3"/>
  <c r="F176" i="3"/>
  <c r="E155" i="3"/>
  <c r="J52" i="3"/>
  <c r="F243" i="3"/>
  <c r="F33" i="3"/>
  <c r="E20" i="3"/>
  <c r="J232" i="3"/>
  <c r="J144" i="3"/>
  <c r="F42" i="3"/>
  <c r="F227" i="3"/>
  <c r="J195" i="3"/>
  <c r="F182" i="3"/>
  <c r="E170" i="3"/>
  <c r="J26" i="3"/>
  <c r="E14" i="3"/>
  <c r="J51" i="3"/>
  <c r="J36" i="3"/>
  <c r="J181" i="3"/>
  <c r="J182" i="3"/>
  <c r="E250" i="3"/>
  <c r="E166" i="3"/>
  <c r="J148" i="3"/>
  <c r="F142" i="3"/>
  <c r="F71" i="3"/>
  <c r="J44" i="3"/>
  <c r="E38" i="3"/>
  <c r="E29" i="3"/>
  <c r="J222" i="3"/>
  <c r="F210" i="3"/>
  <c r="F207" i="3"/>
  <c r="E200" i="3"/>
  <c r="F178" i="3"/>
  <c r="F152" i="3"/>
  <c r="F145" i="3"/>
  <c r="E52" i="3"/>
  <c r="F47" i="3"/>
  <c r="E35" i="3"/>
  <c r="F16" i="3"/>
  <c r="F13" i="3"/>
  <c r="B2" i="7"/>
  <c r="J176" i="3"/>
  <c r="J278" i="3"/>
  <c r="J271" i="3"/>
  <c r="E268" i="3"/>
  <c r="J255" i="3"/>
  <c r="F249" i="3"/>
  <c r="E237" i="3"/>
  <c r="J227" i="3"/>
  <c r="E221" i="3"/>
  <c r="J212" i="3"/>
  <c r="J209" i="3"/>
  <c r="E204" i="3"/>
  <c r="E201" i="3"/>
  <c r="E183" i="3"/>
  <c r="J151" i="3"/>
  <c r="E50" i="3"/>
  <c r="E34" i="3"/>
  <c r="F215" i="3"/>
  <c r="J159" i="3"/>
  <c r="F154" i="3"/>
  <c r="J19" i="3"/>
  <c r="J13" i="3"/>
  <c r="J199" i="3"/>
  <c r="J183" i="3"/>
  <c r="E278" i="3"/>
  <c r="J263" i="3"/>
  <c r="F255" i="3"/>
  <c r="E233" i="3"/>
  <c r="F230" i="3"/>
  <c r="J223" i="3"/>
  <c r="F212" i="3"/>
  <c r="J206" i="3"/>
  <c r="J203" i="3"/>
  <c r="F180" i="3"/>
  <c r="J177" i="3"/>
  <c r="E172" i="3"/>
  <c r="J169" i="3"/>
  <c r="E164" i="3"/>
  <c r="E73" i="3"/>
  <c r="E54" i="3"/>
  <c r="J49" i="3"/>
  <c r="E39" i="3"/>
  <c r="E28" i="3"/>
  <c r="F19" i="3"/>
  <c r="F10" i="3"/>
  <c r="J221" i="3"/>
  <c r="J174" i="3"/>
  <c r="J12" i="3"/>
  <c r="J224" i="3"/>
  <c r="J277" i="3"/>
  <c r="F263" i="3"/>
  <c r="J244" i="3"/>
  <c r="J241" i="3"/>
  <c r="J214" i="3"/>
  <c r="E206" i="3"/>
  <c r="E203" i="3"/>
  <c r="F44" i="3"/>
  <c r="J38" i="3"/>
  <c r="J27" i="3"/>
  <c r="J24" i="3"/>
  <c r="J30" i="3"/>
  <c r="J172" i="3"/>
  <c r="F247" i="3"/>
  <c r="F241" i="3"/>
  <c r="F186" i="3"/>
  <c r="J231" i="3"/>
  <c r="J237" i="3"/>
  <c r="J29" i="3"/>
  <c r="F271" i="3"/>
  <c r="F261" i="3"/>
  <c r="F253" i="3"/>
  <c r="J226" i="3"/>
  <c r="F168" i="3"/>
  <c r="F150" i="3"/>
  <c r="J47" i="3"/>
  <c r="F40" i="3"/>
  <c r="J230" i="3"/>
  <c r="J220" i="3"/>
  <c r="J197" i="3"/>
  <c r="J153" i="3"/>
  <c r="F148" i="3"/>
  <c r="E146" i="3"/>
  <c r="E69" i="3"/>
  <c r="J50" i="3"/>
  <c r="J45" i="3"/>
  <c r="E18" i="3"/>
  <c r="J233" i="3"/>
  <c r="J228" i="3"/>
  <c r="F226" i="3"/>
  <c r="J189" i="3"/>
  <c r="J180" i="3"/>
  <c r="J158" i="3"/>
  <c r="J156" i="3"/>
  <c r="E144" i="3"/>
  <c r="J72" i="3"/>
  <c r="E57" i="3"/>
  <c r="J53" i="3"/>
  <c r="E45" i="3"/>
  <c r="J23" i="3"/>
  <c r="E12" i="3"/>
  <c r="J39" i="3"/>
  <c r="F25" i="3"/>
  <c r="J229" i="3"/>
  <c r="J166" i="3"/>
  <c r="J173" i="3"/>
  <c r="J236" i="3"/>
  <c r="F234" i="3"/>
  <c r="F189" i="3"/>
  <c r="F187" i="3"/>
  <c r="E173" i="3"/>
  <c r="F171" i="3"/>
  <c r="E169" i="3"/>
  <c r="F158" i="3"/>
  <c r="F151" i="3"/>
  <c r="E72" i="3"/>
  <c r="E32" i="3"/>
  <c r="J28" i="3"/>
  <c r="E23" i="3"/>
  <c r="J17" i="3"/>
  <c r="J225" i="3"/>
  <c r="J235" i="3"/>
  <c r="J40" i="3"/>
  <c r="J234" i="3"/>
  <c r="F270" i="3"/>
  <c r="F260" i="3"/>
  <c r="F252" i="3"/>
  <c r="F246" i="3"/>
  <c r="F240" i="3"/>
  <c r="J200" i="3"/>
  <c r="F156" i="3"/>
  <c r="J152" i="3"/>
  <c r="J46" i="3"/>
  <c r="E21" i="3"/>
  <c r="J157" i="3"/>
  <c r="J150" i="3"/>
  <c r="J149" i="3"/>
  <c r="J154" i="3"/>
  <c r="F236" i="3"/>
  <c r="F232" i="3"/>
  <c r="F228" i="3"/>
  <c r="F224" i="3"/>
  <c r="F220" i="3"/>
  <c r="F217" i="3"/>
  <c r="F214" i="3"/>
  <c r="F211" i="3"/>
  <c r="F208" i="3"/>
  <c r="F205" i="3"/>
  <c r="F202" i="3"/>
  <c r="F199" i="3"/>
  <c r="F196" i="3"/>
  <c r="F193" i="3"/>
  <c r="F188" i="3"/>
  <c r="F179" i="3"/>
  <c r="F175" i="3"/>
  <c r="F41" i="3"/>
  <c r="F37" i="3"/>
  <c r="F30" i="3"/>
  <c r="F26" i="3"/>
  <c r="F279" i="3"/>
  <c r="F276" i="3"/>
  <c r="F269" i="3"/>
  <c r="F262" i="3"/>
  <c r="F257" i="3"/>
  <c r="F254" i="3"/>
  <c r="F251" i="3"/>
  <c r="F248" i="3"/>
  <c r="F245" i="3"/>
  <c r="F242" i="3"/>
  <c r="F157" i="3"/>
  <c r="F153" i="3"/>
  <c r="F149" i="3"/>
  <c r="D2" i="7" l="1" a="1"/>
  <c r="D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<sst xmlns="http://schemas.openxmlformats.org/spreadsheetml/2006/main" count="1934" uniqueCount="60">
  <si>
    <t>Grade</t>
  </si>
  <si>
    <t>Weight</t>
  </si>
  <si>
    <t>P2</t>
  </si>
  <si>
    <t>T2</t>
  </si>
  <si>
    <t>L2</t>
  </si>
  <si>
    <t>F2</t>
  </si>
  <si>
    <t>Modifier</t>
  </si>
  <si>
    <t>Base Price</t>
  </si>
  <si>
    <t>L3</t>
  </si>
  <si>
    <t>M2</t>
  </si>
  <si>
    <t>TM2</t>
  </si>
  <si>
    <t>M</t>
  </si>
  <si>
    <t>Species</t>
  </si>
  <si>
    <t>BOVINE</t>
  </si>
  <si>
    <t>OVINE</t>
  </si>
  <si>
    <t>P</t>
  </si>
  <si>
    <t>Y</t>
  </si>
  <si>
    <t>T</t>
  </si>
  <si>
    <t>F</t>
  </si>
  <si>
    <t>C</t>
  </si>
  <si>
    <t>MX</t>
  </si>
  <si>
    <t>ML</t>
  </si>
  <si>
    <t>MH</t>
  </si>
  <si>
    <t>MP</t>
  </si>
  <si>
    <t>MF</t>
  </si>
  <si>
    <t>MM</t>
  </si>
  <si>
    <t>AP</t>
  </si>
  <si>
    <t>Price</t>
  </si>
  <si>
    <t>Special Rule</t>
  </si>
  <si>
    <t>SFF NI</t>
  </si>
  <si>
    <t>SFF SI</t>
  </si>
  <si>
    <t>Errors</t>
  </si>
  <si>
    <t>Meatwork</t>
  </si>
  <si>
    <t>AnimalType</t>
  </si>
  <si>
    <t>MinWeight</t>
  </si>
  <si>
    <t>MaxWeight</t>
  </si>
  <si>
    <t>StartDate</t>
  </si>
  <si>
    <t>EndDate</t>
  </si>
  <si>
    <t>STEER</t>
  </si>
  <si>
    <t>COW</t>
  </si>
  <si>
    <t>BULL</t>
  </si>
  <si>
    <t>MCOW</t>
  </si>
  <si>
    <t>LAMB</t>
  </si>
  <si>
    <t>MUTTON</t>
  </si>
  <si>
    <t>DEER</t>
  </si>
  <si>
    <t>HIND</t>
  </si>
  <si>
    <t>STAG</t>
  </si>
  <si>
    <t>HEIFER</t>
  </si>
  <si>
    <t>A1</t>
  </si>
  <si>
    <t>A2</t>
  </si>
  <si>
    <t>A3</t>
  </si>
  <si>
    <t>PD1</t>
  </si>
  <si>
    <t>PD2</t>
  </si>
  <si>
    <t>AF1</t>
  </si>
  <si>
    <t>AF2</t>
  </si>
  <si>
    <t>BOBBY</t>
  </si>
  <si>
    <t>Manual</t>
  </si>
  <si>
    <t>COND</t>
  </si>
  <si>
    <t>BV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</si>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</sst>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0">
    <xf numFmtId="0" fontId="0" fillId="0" borderId="0" xfId="0"/>
    <xf numFmtId="0" fontId="0" fillId="0" borderId="10" xfId="0" applyBorder="1"/>
    <xf numFmtId="0" fontId="0" fillId="33" borderId="10" xfId="0" applyFill="1" applyBorder="1"/>
    <xf numFmtId="8" fontId="0" fillId="35" borderId="10" xfId="0" applyNumberFormat="1" applyFill="1" applyBorder="1"/>
    <xf numFmtId="0" fontId="0" fillId="0" borderId="19" xfId="0" applyBorder="1"/>
    <xf numFmtId="8" fontId="0" fillId="35" borderId="22" xfId="0" applyNumberFormat="1" applyFill="1" applyBorder="1"/>
    <xf numFmtId="0" fontId="0" fillId="0" borderId="22" xfId="0" applyBorder="1"/>
    <xf numFmtId="8" fontId="0" fillId="0" borderId="22" xfId="0" applyNumberFormat="1" applyBorder="1"/>
    <xf numFmtId="8" fontId="0" fillId="34" borderId="22" xfId="0" applyNumberFormat="1" applyFill="1" applyBorder="1"/>
    <xf numFmtId="8" fontId="0" fillId="34" borderId="10" xfId="0" applyNumberFormat="1" applyFill="1" applyBorder="1"/>
    <xf numFmtId="0" fontId="0" fillId="36" borderId="22" xfId="0" applyFill="1" applyBorder="1"/>
    <xf numFmtId="0" fontId="0" fillId="37" borderId="10" xfId="0" applyFill="1" applyBorder="1"/>
    <xf numFmtId="0" fontId="0" fillId="37" borderId="22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39" borderId="22" xfId="0" applyFill="1" applyBorder="1"/>
    <xf numFmtId="0" fontId="0" fillId="38" borderId="22" xfId="0" applyFill="1" applyBorder="1"/>
    <xf numFmtId="0" fontId="19" fillId="0" borderId="12" xfId="0" applyFont="1" applyBorder="1"/>
    <xf numFmtId="0" fontId="16" fillId="0" borderId="12" xfId="0" applyFont="1" applyBorder="1"/>
    <xf numFmtId="164" fontId="16" fillId="0" borderId="11" xfId="0" applyNumberFormat="1" applyFont="1" applyBorder="1"/>
    <xf numFmtId="164" fontId="0" fillId="0" borderId="18" xfId="0" applyNumberFormat="1" applyBorder="1"/>
    <xf numFmtId="164" fontId="0" fillId="0" borderId="0" xfId="0" applyNumberFormat="1"/>
    <xf numFmtId="164" fontId="16" fillId="0" borderId="12" xfId="0" applyNumberFormat="1" applyFont="1" applyBorder="1"/>
    <xf numFmtId="164" fontId="0" fillId="0" borderId="19" xfId="0" applyNumberFormat="1" applyBorder="1"/>
    <xf numFmtId="8" fontId="0" fillId="0" borderId="0" xfId="0" applyNumberFormat="1"/>
    <xf numFmtId="2" fontId="16" fillId="0" borderId="12" xfId="0" applyNumberFormat="1" applyFont="1" applyBorder="1"/>
    <xf numFmtId="2" fontId="0" fillId="0" borderId="0" xfId="0" applyNumberFormat="1"/>
    <xf numFmtId="2" fontId="0" fillId="0" borderId="10" xfId="0" applyNumberFormat="1" applyBorder="1"/>
    <xf numFmtId="2" fontId="0" fillId="0" borderId="22" xfId="0" applyNumberFormat="1" applyBorder="1"/>
    <xf numFmtId="2" fontId="0" fillId="0" borderId="19" xfId="0" applyNumberFormat="1" applyBorder="1"/>
    <xf numFmtId="2" fontId="19" fillId="0" borderId="12" xfId="0" applyNumberFormat="1" applyFont="1" applyBorder="1"/>
    <xf numFmtId="2" fontId="16" fillId="0" borderId="13" xfId="0" applyNumberFormat="1" applyFont="1" applyBorder="1"/>
    <xf numFmtId="2" fontId="0" fillId="0" borderId="15" xfId="0" applyNumberFormat="1" applyBorder="1"/>
    <xf numFmtId="2" fontId="0" fillId="0" borderId="17" xfId="0" applyNumberFormat="1" applyBorder="1"/>
    <xf numFmtId="2" fontId="0" fillId="0" borderId="23" xfId="0" applyNumberFormat="1" applyBorder="1"/>
    <xf numFmtId="2" fontId="0" fillId="0" borderId="20" xfId="0" applyNumberFormat="1" applyBorder="1"/>
    <xf numFmtId="0" fontId="16" fillId="0" borderId="11" xfId="0" applyFont="1" applyBorder="1"/>
    <xf numFmtId="1" fontId="0" fillId="0" borderId="20" xfId="0" applyNumberFormat="1" applyBorder="1"/>
    <xf numFmtId="1" fontId="0" fillId="0" borderId="0" xfId="0" applyNumberFormat="1"/>
    <xf numFmtId="1" fontId="19" fillId="0" borderId="13" xfId="0" applyNumberFormat="1" applyFont="1" applyBorder="1"/>
    <xf numFmtId="0" fontId="0" fillId="0" borderId="14" xfId="0" applyBorder="1"/>
    <xf numFmtId="0" fontId="0" fillId="0" borderId="16" xfId="0" applyBorder="1"/>
    <xf numFmtId="0" fontId="0" fillId="0" borderId="21" xfId="0" applyBorder="1"/>
    <xf numFmtId="0" fontId="0" fillId="0" borderId="18" xfId="0" applyBorder="1"/>
    <xf numFmtId="0" fontId="0" fillId="33" borderId="22" xfId="0" applyFill="1" applyBorder="1"/>
    <xf numFmtId="0" fontId="0" fillId="0" borderId="19" xfId="0" applyBorder="1" applyAlignment="1">
      <alignment horizontal="center"/>
    </xf>
    <xf numFmtId="0" fontId="19" fillId="0" borderId="19" xfId="0" applyFont="1" applyBorder="1"/>
    <xf numFmtId="2" fontId="0" fillId="0" borderId="19" xfId="0" applyNumberFormat="1" applyBorder="1" applyAlignment="1">
      <alignment horizontal="center"/>
    </xf>
    <xf numFmtId="0" fontId="0" fillId="40" borderId="19" xfId="0" applyFill="1" applyBorder="1"/>
    <xf numFmtId="0" fontId="0" fillId="40" borderId="10" xfId="0" applyFill="1" applyBorder="1"/>
    <xf numFmtId="0" fontId="0" fillId="0" borderId="10" xfId="0" applyBorder="1" applyAlignment="1">
      <alignment horizontal="center"/>
    </xf>
    <xf numFmtId="0" fontId="19" fillId="0" borderId="10" xfId="0" applyFont="1" applyBorder="1"/>
    <xf numFmtId="2" fontId="0" fillId="0" borderId="10" xfId="0" applyNumberFormat="1" applyBorder="1" applyAlignment="1">
      <alignment horizontal="center"/>
    </xf>
    <xf numFmtId="0" fontId="0" fillId="36" borderId="10" xfId="0" applyFill="1" applyBorder="1"/>
    <xf numFmtId="0" fontId="0" fillId="41" borderId="22" xfId="0" applyFill="1" applyBorder="1"/>
    <xf numFmtId="0" fontId="0" fillId="41" borderId="10" xfId="0" applyFill="1" applyBorder="1"/>
    <xf numFmtId="0" fontId="0" fillId="0" borderId="24" xfId="0" applyBorder="1"/>
    <xf numFmtId="8" fontId="0" fillId="34" borderId="25" xfId="0" applyNumberFormat="1" applyFill="1" applyBorder="1"/>
    <xf numFmtId="0" fontId="0" fillId="0" borderId="25" xfId="0" applyBorder="1"/>
    <xf numFmtId="0" fontId="0" fillId="0" borderId="25" xfId="0" applyBorder="1" applyAlignment="1">
      <alignment horizontal="center"/>
    </xf>
    <xf numFmtId="2" fontId="0" fillId="0" borderId="25" xfId="0" applyNumberFormat="1" applyBorder="1"/>
    <xf numFmtId="0" fontId="19" fillId="0" borderId="25" xfId="0" applyFont="1" applyBorder="1"/>
    <xf numFmtId="2" fontId="0" fillId="0" borderId="25" xfId="0" applyNumberFormat="1" applyBorder="1" applyAlignment="1">
      <alignment horizontal="center"/>
    </xf>
    <xf numFmtId="2" fontId="0" fillId="0" borderId="26" xfId="0" applyNumberFormat="1" applyBorder="1"/>
    <xf numFmtId="0" fontId="0" fillId="36" borderId="25" xfId="0" applyFill="1" applyBorder="1"/>
    <xf numFmtId="0" fontId="0" fillId="38" borderId="25" xfId="0" applyFill="1" applyBorder="1"/>
    <xf numFmtId="0" fontId="0" fillId="39" borderId="25" xfId="0" applyFill="1" applyBorder="1"/>
    <xf numFmtId="0" fontId="0" fillId="41" borderId="25" xfId="0" applyFill="1" applyBorder="1"/>
    <xf numFmtId="0" fontId="0" fillId="4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19" fillId="0" borderId="0" xfId="0" applyFont="1" applyBorder="1"/>
    <xf numFmtId="2" fontId="0" fillId="0" borderId="0" xfId="0" applyNumberFormat="1" applyBorder="1" applyAlignment="1">
      <alignment horizontal="center"/>
    </xf>
    <xf numFmtId="0" fontId="0" fillId="0" borderId="27" xfId="0" applyBorder="1"/>
    <xf numFmtId="0" fontId="0" fillId="40" borderId="28" xfId="0" applyFill="1" applyBorder="1"/>
    <xf numFmtId="0" fontId="0" fillId="0" borderId="28" xfId="0" applyBorder="1"/>
    <xf numFmtId="0" fontId="0" fillId="0" borderId="28" xfId="0" applyBorder="1" applyAlignment="1">
      <alignment horizontal="center"/>
    </xf>
    <xf numFmtId="2" fontId="0" fillId="0" borderId="28" xfId="0" applyNumberFormat="1" applyBorder="1"/>
    <xf numFmtId="0" fontId="19" fillId="0" borderId="28" xfId="0" applyFont="1" applyBorder="1"/>
    <xf numFmtId="2" fontId="0" fillId="0" borderId="28" xfId="0" applyNumberFormat="1" applyBorder="1" applyAlignment="1">
      <alignment horizontal="center"/>
    </xf>
    <xf numFmtId="2" fontId="0" fillId="0" borderId="29" xfId="0" applyNumberFormat="1" applyBorder="1"/>
    <xf numFmtId="0" fontId="0" fillId="33" borderId="0" xfId="0" applyFill="1" applyBorder="1"/>
    <xf numFmtId="0" fontId="0" fillId="0" borderId="30" xfId="0" applyBorder="1"/>
    <xf numFmtId="0" fontId="0" fillId="33" borderId="31" xfId="0" applyFill="1" applyBorder="1"/>
    <xf numFmtId="0" fontId="0" fillId="0" borderId="31" xfId="0" applyBorder="1"/>
    <xf numFmtId="8" fontId="0" fillId="35" borderId="0" xfId="0" applyNumberFormat="1" applyFill="1" applyBorder="1"/>
    <xf numFmtId="8" fontId="0" fillId="35" borderId="28" xfId="0" applyNumberFormat="1" applyFill="1" applyBorder="1"/>
    <xf numFmtId="8" fontId="0" fillId="34" borderId="0" xfId="0" applyNumberFormat="1" applyFill="1" applyBorder="1"/>
    <xf numFmtId="0" fontId="0" fillId="36" borderId="0" xfId="0" applyFill="1" applyBorder="1"/>
    <xf numFmtId="0" fontId="0" fillId="37" borderId="0" xfId="0" applyFill="1" applyBorder="1"/>
    <xf numFmtId="0" fontId="0" fillId="37" borderId="25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0" borderId="25" xfId="0" applyFill="1" applyBorder="1"/>
    <xf numFmtId="0" fontId="0" fillId="33" borderId="25" xfId="0" applyFill="1" applyBorder="1"/>
    <xf numFmtId="8" fontId="0" fillId="0" borderId="0" xfId="0" applyNumberFormat="1" applyBorder="1"/>
    <xf numFmtId="0" fontId="0" fillId="0" borderId="0" xfId="0" quotePrefix="1" applyBorder="1"/>
    <xf numFmtId="8" fontId="0" fillId="35" borderId="25" xfId="0" applyNumberFormat="1" applyFill="1" applyBorder="1"/>
    <xf numFmtId="8" fontId="0" fillId="34" borderId="31" xfId="0" applyNumberFormat="1" applyFill="1" applyBorder="1"/>
    <xf numFmtId="0" fontId="0" fillId="0" borderId="31" xfId="0" applyBorder="1" applyAlignment="1">
      <alignment horizontal="center"/>
    </xf>
    <xf numFmtId="2" fontId="0" fillId="0" borderId="31" xfId="0" applyNumberFormat="1" applyBorder="1"/>
    <xf numFmtId="0" fontId="19" fillId="0" borderId="31" xfId="0" applyFont="1" applyBorder="1"/>
    <xf numFmtId="2" fontId="0" fillId="0" borderId="31" xfId="0" applyNumberFormat="1" applyBorder="1" applyAlignment="1">
      <alignment horizontal="center"/>
    </xf>
    <xf numFmtId="2" fontId="0" fillId="0" borderId="32" xfId="0" applyNumberFormat="1" applyBorder="1"/>
    <xf numFmtId="0" fontId="0" fillId="36" borderId="31" xfId="0" applyFill="1" applyBorder="1"/>
    <xf numFmtId="0" fontId="0" fillId="38" borderId="31" xfId="0" applyFill="1" applyBorder="1"/>
    <xf numFmtId="0" fontId="0" fillId="39" borderId="31" xfId="0" applyFill="1" applyBorder="1"/>
    <xf numFmtId="0" fontId="0" fillId="41" borderId="3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B98-A376-44C6-BC5B-F6A0D27AF942}">
  <dimension ref="B7:F50"/>
  <sheetViews>
    <sheetView zoomScaleNormal="100" workbookViewId="0">
      <selection activeCell="F5" sqref="F5"/>
    </sheetView>
  </sheetViews>
  <sheetFormatPr defaultColWidth="21.44140625" defaultRowHeight="14.4" x14ac:dyDescent="0.3"/>
  <sheetData>
    <row r="7" spans="2:6" x14ac:dyDescent="0.3">
      <c r="B7" s="24"/>
      <c r="D7" s="24"/>
    </row>
    <row r="8" spans="2:6" x14ac:dyDescent="0.3">
      <c r="B8" s="24"/>
      <c r="D8" s="24"/>
      <c r="F8" s="24"/>
    </row>
    <row r="9" spans="2:6" x14ac:dyDescent="0.3">
      <c r="B9" s="24"/>
      <c r="D9" s="24"/>
      <c r="F9" s="24"/>
    </row>
    <row r="10" spans="2:6" x14ac:dyDescent="0.3">
      <c r="B10" s="24"/>
      <c r="D10" s="24"/>
      <c r="F10" s="24"/>
    </row>
    <row r="11" spans="2:6" x14ac:dyDescent="0.3">
      <c r="B11" s="24"/>
      <c r="D11" s="24"/>
      <c r="F11" s="24"/>
    </row>
    <row r="12" spans="2:6" x14ac:dyDescent="0.3">
      <c r="B12" s="24"/>
      <c r="D12" s="24"/>
      <c r="F12" s="24"/>
    </row>
    <row r="13" spans="2:6" x14ac:dyDescent="0.3">
      <c r="B13" s="24"/>
      <c r="D13" s="24"/>
      <c r="F13" s="24"/>
    </row>
    <row r="14" spans="2:6" x14ac:dyDescent="0.3">
      <c r="B14" s="24"/>
      <c r="D14" s="24"/>
      <c r="F14" s="24"/>
    </row>
    <row r="15" spans="2:6" x14ac:dyDescent="0.3">
      <c r="B15" s="24"/>
      <c r="D15" s="24"/>
      <c r="F15" s="24"/>
    </row>
    <row r="16" spans="2:6" x14ac:dyDescent="0.3">
      <c r="B16" s="24"/>
      <c r="D16" s="24"/>
      <c r="F16" s="24"/>
    </row>
    <row r="17" spans="2:6" x14ac:dyDescent="0.3">
      <c r="B17" s="24"/>
      <c r="D17" s="24"/>
      <c r="F17" s="24"/>
    </row>
    <row r="22" spans="2:6" x14ac:dyDescent="0.3">
      <c r="F22" s="24"/>
    </row>
    <row r="23" spans="2:6" x14ac:dyDescent="0.3">
      <c r="B23" s="24"/>
      <c r="D23" s="24"/>
      <c r="F23" s="24"/>
    </row>
    <row r="24" spans="2:6" x14ac:dyDescent="0.3">
      <c r="B24" s="24"/>
      <c r="D24" s="24"/>
      <c r="F24" s="24"/>
    </row>
    <row r="25" spans="2:6" x14ac:dyDescent="0.3">
      <c r="B25" s="24"/>
      <c r="D25" s="24"/>
      <c r="F25" s="24"/>
    </row>
    <row r="26" spans="2:6" x14ac:dyDescent="0.3">
      <c r="B26" s="24"/>
      <c r="D26" s="24"/>
      <c r="F26" s="24"/>
    </row>
    <row r="27" spans="2:6" x14ac:dyDescent="0.3">
      <c r="B27" s="24"/>
      <c r="D27" s="24"/>
    </row>
    <row r="28" spans="2:6" x14ac:dyDescent="0.3">
      <c r="B28" s="24"/>
    </row>
    <row r="40" spans="2:6" x14ac:dyDescent="0.3">
      <c r="F40" s="24"/>
    </row>
    <row r="41" spans="2:6" x14ac:dyDescent="0.3">
      <c r="F41" s="24"/>
    </row>
    <row r="42" spans="2:6" x14ac:dyDescent="0.3">
      <c r="F42" s="24"/>
    </row>
    <row r="43" spans="2:6" x14ac:dyDescent="0.3">
      <c r="F43" s="24"/>
    </row>
    <row r="47" spans="2:6" x14ac:dyDescent="0.3">
      <c r="B47" s="24"/>
      <c r="C47" s="24"/>
      <c r="D47" s="24"/>
    </row>
    <row r="48" spans="2:6" x14ac:dyDescent="0.3">
      <c r="B48" s="24"/>
      <c r="C48" s="24"/>
      <c r="D48" s="24"/>
    </row>
    <row r="49" spans="2:4" x14ac:dyDescent="0.3">
      <c r="B49" s="24"/>
      <c r="C49" s="24"/>
      <c r="D49" s="24"/>
    </row>
    <row r="50" spans="2:4" x14ac:dyDescent="0.3">
      <c r="B50" s="24"/>
      <c r="C50" s="24"/>
      <c r="D5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8410-1C92-4FC0-B36D-AD4132C55E0D}">
  <dimension ref="B7:F49"/>
  <sheetViews>
    <sheetView workbookViewId="0">
      <selection activeCell="E26" sqref="E26"/>
    </sheetView>
  </sheetViews>
  <sheetFormatPr defaultRowHeight="14.4" x14ac:dyDescent="0.3"/>
  <sheetData>
    <row r="7" spans="2:6" x14ac:dyDescent="0.3">
      <c r="B7" s="24"/>
      <c r="D7" s="24"/>
    </row>
    <row r="8" spans="2:6" x14ac:dyDescent="0.3">
      <c r="B8" s="24"/>
      <c r="D8" s="24"/>
      <c r="F8" s="24"/>
    </row>
    <row r="9" spans="2:6" x14ac:dyDescent="0.3">
      <c r="B9" s="24"/>
      <c r="D9" s="24"/>
      <c r="F9" s="24"/>
    </row>
    <row r="10" spans="2:6" x14ac:dyDescent="0.3">
      <c r="B10" s="24"/>
      <c r="D10" s="24"/>
      <c r="F10" s="24"/>
    </row>
    <row r="11" spans="2:6" x14ac:dyDescent="0.3">
      <c r="B11" s="24"/>
      <c r="D11" s="24"/>
      <c r="F11" s="24"/>
    </row>
    <row r="12" spans="2:6" x14ac:dyDescent="0.3">
      <c r="B12" s="24"/>
      <c r="D12" s="24"/>
      <c r="F12" s="24"/>
    </row>
    <row r="13" spans="2:6" x14ac:dyDescent="0.3">
      <c r="B13" s="24"/>
      <c r="D13" s="24"/>
      <c r="F13" s="24"/>
    </row>
    <row r="14" spans="2:6" x14ac:dyDescent="0.3">
      <c r="B14" s="24"/>
      <c r="D14" s="24"/>
      <c r="F14" s="24"/>
    </row>
    <row r="15" spans="2:6" x14ac:dyDescent="0.3">
      <c r="B15" s="24"/>
      <c r="D15" s="24"/>
      <c r="F15" s="24"/>
    </row>
    <row r="16" spans="2:6" x14ac:dyDescent="0.3">
      <c r="B16" s="24"/>
      <c r="D16" s="24"/>
      <c r="F16" s="24"/>
    </row>
    <row r="17" spans="2:6" x14ac:dyDescent="0.3">
      <c r="D17" s="24"/>
    </row>
    <row r="21" spans="2:6" x14ac:dyDescent="0.3">
      <c r="F21" s="24"/>
    </row>
    <row r="22" spans="2:6" x14ac:dyDescent="0.3">
      <c r="B22" s="24"/>
      <c r="D22" s="24"/>
      <c r="F22" s="24"/>
    </row>
    <row r="23" spans="2:6" x14ac:dyDescent="0.3">
      <c r="B23" s="24"/>
      <c r="D23" s="24"/>
      <c r="F23" s="24"/>
    </row>
    <row r="24" spans="2:6" x14ac:dyDescent="0.3">
      <c r="B24" s="24"/>
      <c r="D24" s="24"/>
      <c r="F24" s="24"/>
    </row>
    <row r="25" spans="2:6" x14ac:dyDescent="0.3">
      <c r="B25" s="24"/>
      <c r="D25" s="24"/>
      <c r="F25" s="24"/>
    </row>
    <row r="26" spans="2:6" x14ac:dyDescent="0.3">
      <c r="B26" s="24"/>
      <c r="D26" s="24"/>
    </row>
    <row r="27" spans="2:6" x14ac:dyDescent="0.3">
      <c r="B27" s="24"/>
    </row>
    <row r="38" spans="2:6" x14ac:dyDescent="0.3">
      <c r="F38" s="24"/>
    </row>
    <row r="39" spans="2:6" x14ac:dyDescent="0.3">
      <c r="F39" s="24"/>
    </row>
    <row r="40" spans="2:6" x14ac:dyDescent="0.3">
      <c r="F40" s="24"/>
    </row>
    <row r="41" spans="2:6" x14ac:dyDescent="0.3">
      <c r="F41" s="24"/>
    </row>
    <row r="46" spans="2:6" x14ac:dyDescent="0.3">
      <c r="B46" s="24"/>
      <c r="C46" s="24"/>
      <c r="D46" s="24"/>
    </row>
    <row r="47" spans="2:6" x14ac:dyDescent="0.3">
      <c r="B47" s="24"/>
      <c r="C47" s="24"/>
      <c r="D47" s="24"/>
    </row>
    <row r="48" spans="2:6" x14ac:dyDescent="0.3">
      <c r="B48" s="24"/>
      <c r="C48" s="24"/>
      <c r="D48" s="24"/>
    </row>
    <row r="49" spans="2:4" x14ac:dyDescent="0.3">
      <c r="B49" s="24"/>
      <c r="C49" s="24"/>
      <c r="D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98F-44A0-47D1-AD21-84439BCEE4F0}">
  <dimension ref="A1:D2"/>
  <sheetViews>
    <sheetView tabSelected="1" zoomScaleNormal="100" workbookViewId="0">
      <selection activeCell="I6" sqref="I6"/>
    </sheetView>
  </sheetViews>
  <sheetFormatPr defaultRowHeight="14.4" x14ac:dyDescent="0.3"/>
  <cols>
    <col min="1" max="2" width="13.33203125" style="21" customWidth="1"/>
    <col min="3" max="3" width="13.5546875" bestFit="1" customWidth="1"/>
    <col min="4" max="4" width="10.33203125" style="38" bestFit="1" customWidth="1"/>
  </cols>
  <sheetData>
    <row r="1" spans="1:4" ht="15" thickBot="1" x14ac:dyDescent="0.35">
      <c r="A1" s="19" t="s">
        <v>36</v>
      </c>
      <c r="B1" s="22" t="s">
        <v>37</v>
      </c>
      <c r="C1" s="18" t="s">
        <v>32</v>
      </c>
      <c r="D1" s="39" t="s">
        <v>31</v>
      </c>
    </row>
    <row r="2" spans="1:4" ht="15.6" thickTop="1" thickBot="1" x14ac:dyDescent="0.35">
      <c r="A2" s="20" t="e">
        <f>DATEVALUE(_xlfn.CONCAT(TRIM(RIGHT('SFF NI'!$C$2,LEN('SFF NI'!$C$2)-SEARCH(" ",SUBSTITUTE('SFF NI'!$C$2," ","~",1))))," ",RIGHT(TRIM(_xlfn.CONCAT('SFF NI'!$C$1:$D$1)),4)))</f>
        <v>#VALUE!</v>
      </c>
      <c r="B2" s="23" t="e">
        <f>A2+6</f>
        <v>#VALUE!</v>
      </c>
      <c r="C2" s="23" t="s">
        <v>29</v>
      </c>
      <c r="D2" s="37" cm="1">
        <f t="array" ref="D2">COUNT(IF(ISERROR('SFF NI-PricingDto'!A80:J307), 1, "")) + IF(ISERROR(A2), 1, 0)</f>
        <v>231</v>
      </c>
    </row>
  </sheetData>
  <conditionalFormatting sqref="D2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A6C3-4342-4761-BFE5-777232A8632A}">
  <dimension ref="A1:J307"/>
  <sheetViews>
    <sheetView topLeftCell="A283" zoomScaleNormal="100" workbookViewId="0">
      <selection activeCell="C15" sqref="C15:C307"/>
    </sheetView>
  </sheetViews>
  <sheetFormatPr defaultRowHeight="14.4" x14ac:dyDescent="0.3"/>
  <cols>
    <col min="1" max="1" width="13.5546875" customWidth="1"/>
    <col min="2" max="2" width="17.21875" bestFit="1" customWidth="1"/>
    <col min="3" max="3" width="13.5546875" customWidth="1"/>
    <col min="4" max="4" width="17.33203125" bestFit="1" customWidth="1"/>
    <col min="5" max="6" width="13.5546875" style="26" customWidth="1"/>
    <col min="7" max="7" width="13.5546875" customWidth="1"/>
    <col min="8" max="8" width="13.5546875" style="26" customWidth="1"/>
    <col min="9" max="9" width="18.21875" style="26" customWidth="1"/>
    <col min="10" max="10" width="13.77734375" style="26" bestFit="1" customWidth="1"/>
    <col min="11" max="16384" width="8.88671875" style="69"/>
  </cols>
  <sheetData>
    <row r="1" spans="1:10" ht="15" thickBot="1" x14ac:dyDescent="0.35">
      <c r="A1" s="36" t="s">
        <v>12</v>
      </c>
      <c r="B1" s="18" t="s">
        <v>33</v>
      </c>
      <c r="C1" s="18" t="s">
        <v>0</v>
      </c>
      <c r="D1" s="17" t="s">
        <v>1</v>
      </c>
      <c r="E1" s="25" t="s">
        <v>34</v>
      </c>
      <c r="F1" s="25" t="s">
        <v>35</v>
      </c>
      <c r="G1" s="17" t="s">
        <v>28</v>
      </c>
      <c r="H1" s="25" t="s">
        <v>6</v>
      </c>
      <c r="I1" s="30" t="s">
        <v>7</v>
      </c>
      <c r="J1" s="31" t="s">
        <v>27</v>
      </c>
    </row>
    <row r="2" spans="1:10" ht="15" thickTop="1" x14ac:dyDescent="0.3">
      <c r="A2" s="40" t="s">
        <v>55</v>
      </c>
      <c r="B2" s="68" t="s">
        <v>55</v>
      </c>
      <c r="C2" s="69" t="s">
        <v>58</v>
      </c>
      <c r="D2" s="70" t="s">
        <v>56</v>
      </c>
      <c r="E2" s="71">
        <v>0</v>
      </c>
      <c r="F2" s="71">
        <v>9</v>
      </c>
      <c r="G2" s="72"/>
      <c r="H2" s="71">
        <v>0</v>
      </c>
      <c r="I2" s="73" t="s">
        <v>56</v>
      </c>
      <c r="J2" s="32">
        <v>0</v>
      </c>
    </row>
    <row r="3" spans="1:10" x14ac:dyDescent="0.3">
      <c r="A3" s="40" t="s">
        <v>55</v>
      </c>
      <c r="B3" s="68" t="s">
        <v>55</v>
      </c>
      <c r="C3" s="69" t="s">
        <v>58</v>
      </c>
      <c r="D3" s="70" t="s">
        <v>56</v>
      </c>
      <c r="E3" s="71">
        <v>9</v>
      </c>
      <c r="F3" s="71">
        <v>13.5</v>
      </c>
      <c r="G3" s="72"/>
      <c r="H3" s="71">
        <v>0</v>
      </c>
      <c r="I3" s="73" t="s">
        <v>56</v>
      </c>
      <c r="J3" s="32">
        <v>1</v>
      </c>
    </row>
    <row r="4" spans="1:10" x14ac:dyDescent="0.3">
      <c r="A4" s="40" t="s">
        <v>55</v>
      </c>
      <c r="B4" s="68" t="s">
        <v>55</v>
      </c>
      <c r="C4" s="69" t="s">
        <v>58</v>
      </c>
      <c r="D4" s="70" t="s">
        <v>56</v>
      </c>
      <c r="E4" s="71">
        <v>13.5</v>
      </c>
      <c r="F4" s="71">
        <v>16</v>
      </c>
      <c r="G4" s="72"/>
      <c r="H4" s="71">
        <v>0</v>
      </c>
      <c r="I4" s="73" t="s">
        <v>56</v>
      </c>
      <c r="J4" s="32">
        <v>1.8</v>
      </c>
    </row>
    <row r="5" spans="1:10" x14ac:dyDescent="0.3">
      <c r="A5" s="40" t="s">
        <v>55</v>
      </c>
      <c r="B5" s="68" t="s">
        <v>55</v>
      </c>
      <c r="C5" s="69" t="s">
        <v>58</v>
      </c>
      <c r="D5" s="70" t="s">
        <v>56</v>
      </c>
      <c r="E5" s="71">
        <v>16</v>
      </c>
      <c r="F5" s="71">
        <v>18.5</v>
      </c>
      <c r="G5" s="72"/>
      <c r="H5" s="71">
        <v>0</v>
      </c>
      <c r="I5" s="73" t="s">
        <v>56</v>
      </c>
      <c r="J5" s="32">
        <v>1.8</v>
      </c>
    </row>
    <row r="6" spans="1:10" x14ac:dyDescent="0.3">
      <c r="A6" s="40" t="s">
        <v>55</v>
      </c>
      <c r="B6" s="68" t="s">
        <v>55</v>
      </c>
      <c r="C6" s="69" t="s">
        <v>58</v>
      </c>
      <c r="D6" s="70" t="s">
        <v>56</v>
      </c>
      <c r="E6" s="71">
        <v>18.5</v>
      </c>
      <c r="F6" s="71">
        <v>27</v>
      </c>
      <c r="G6" s="72"/>
      <c r="H6" s="71">
        <v>0</v>
      </c>
      <c r="I6" s="73" t="s">
        <v>56</v>
      </c>
      <c r="J6" s="32">
        <v>2</v>
      </c>
    </row>
    <row r="7" spans="1:10" x14ac:dyDescent="0.3">
      <c r="A7" s="41" t="s">
        <v>55</v>
      </c>
      <c r="B7" s="49" t="s">
        <v>55</v>
      </c>
      <c r="C7" s="1" t="s">
        <v>58</v>
      </c>
      <c r="D7" s="50" t="s">
        <v>56</v>
      </c>
      <c r="E7" s="27">
        <v>27</v>
      </c>
      <c r="F7" s="27">
        <v>999</v>
      </c>
      <c r="G7" s="51"/>
      <c r="H7" s="27">
        <v>0</v>
      </c>
      <c r="I7" s="52" t="s">
        <v>56</v>
      </c>
      <c r="J7" s="33">
        <v>2</v>
      </c>
    </row>
    <row r="8" spans="1:10" x14ac:dyDescent="0.3">
      <c r="A8" s="40" t="s">
        <v>55</v>
      </c>
      <c r="B8" s="68" t="s">
        <v>55</v>
      </c>
      <c r="C8" s="69" t="s">
        <v>57</v>
      </c>
      <c r="D8" s="70" t="s">
        <v>56</v>
      </c>
      <c r="E8" s="71">
        <v>0</v>
      </c>
      <c r="F8" s="71">
        <v>999</v>
      </c>
      <c r="G8" s="72"/>
      <c r="H8" s="71">
        <v>0</v>
      </c>
      <c r="I8" s="73" t="s">
        <v>56</v>
      </c>
      <c r="J8" s="32">
        <v>0</v>
      </c>
    </row>
    <row r="9" spans="1:10" ht="15" thickBot="1" x14ac:dyDescent="0.35">
      <c r="A9" s="56" t="s">
        <v>55</v>
      </c>
      <c r="B9" s="95" t="s">
        <v>55</v>
      </c>
      <c r="C9" s="58" t="s">
        <v>59</v>
      </c>
      <c r="D9" s="59" t="s">
        <v>56</v>
      </c>
      <c r="E9" s="60">
        <v>0</v>
      </c>
      <c r="F9" s="60">
        <v>999</v>
      </c>
      <c r="G9" s="61"/>
      <c r="H9" s="60">
        <v>0</v>
      </c>
      <c r="I9" s="62" t="s">
        <v>56</v>
      </c>
      <c r="J9" s="63">
        <v>0</v>
      </c>
    </row>
    <row r="10" spans="1:10" x14ac:dyDescent="0.3">
      <c r="A10" s="42" t="s">
        <v>13</v>
      </c>
      <c r="B10" s="44" t="s">
        <v>38</v>
      </c>
      <c r="C10" s="6" t="s">
        <v>2</v>
      </c>
      <c r="D10" s="6" t="e">
        <f>IF(ISBLANK('SFF NI'!$C$23), NA(), TRIM('SFF NI'!$C$23))</f>
        <v>#N/A</v>
      </c>
      <c r="E10" s="28">
        <f t="shared" ref="E10:E41" si="0">IFERROR(IF(ISNUMBER(SEARCH("-",D10)), _xlfn.NUMBERVALUE(LEFT(D10,SEARCH("-",D10,1)-2)), _xlfn.NUMBERVALUE(LEFT(D10,SEARCH(" ",D10,1)-3))), 0)</f>
        <v>0</v>
      </c>
      <c r="F10" s="28">
        <f t="shared" ref="F10:F41" si="1">IFERROR(IF(ISNUMBER(SEARCH("-",D10)), _xlfn.NUMBERVALUE(LEFT(RIGHT(D10,SEARCH("-",D10,1)),LEN(RIGHT(D10,SEARCH("-",D10,1)))-2)), _xlfn.NUMBERVALUE(LEFT(RIGHT(D10,SEARCH(" ",D10,1)+1),LEN(RIGHT(D10,SEARCH(" ",D10,1)))-1))), 999)</f>
        <v>999</v>
      </c>
      <c r="G10" s="6"/>
      <c r="H10" s="28">
        <f t="shared" ref="H10:H41" si="2">IFERROR(_xlfn.NUMBERVALUE(_xlfn.CONCAT(IF(LEFT(G10,5)="minus","-",""),MID(G10,SEARCH("$",G10,1)+1,(SEARCH("/",G10))-(SEARCH("$",G10,1)+1)))), 0)</f>
        <v>0</v>
      </c>
      <c r="I10" s="28">
        <f>_xlfn.NUMBERVALUE('SFF NI'!$D$23)</f>
        <v>0</v>
      </c>
      <c r="J10" s="34">
        <f t="shared" ref="J10:J41" si="3">I10+H10</f>
        <v>0</v>
      </c>
    </row>
    <row r="11" spans="1:10" x14ac:dyDescent="0.3">
      <c r="A11" s="40" t="s">
        <v>13</v>
      </c>
      <c r="B11" s="82" t="s">
        <v>38</v>
      </c>
      <c r="C11" s="69" t="s">
        <v>2</v>
      </c>
      <c r="D11" s="98" t="e">
        <f>IF(ISBLANK('SFF NI'!$A$7), NA(), TRIM('SFF NI'!$A$7))</f>
        <v>#N/A</v>
      </c>
      <c r="E11" s="71">
        <f t="shared" si="0"/>
        <v>0</v>
      </c>
      <c r="F11" s="71">
        <f t="shared" si="1"/>
        <v>999</v>
      </c>
      <c r="G11" s="69"/>
      <c r="H11" s="71">
        <f t="shared" si="2"/>
        <v>0</v>
      </c>
      <c r="I11" s="71">
        <f>_xlfn.NUMBERVALUE('SFF NI'!$B$7)</f>
        <v>0</v>
      </c>
      <c r="J11" s="32">
        <f t="shared" si="3"/>
        <v>0</v>
      </c>
    </row>
    <row r="12" spans="1:10" x14ac:dyDescent="0.3">
      <c r="A12" s="40" t="s">
        <v>13</v>
      </c>
      <c r="B12" s="82" t="s">
        <v>38</v>
      </c>
      <c r="C12" s="69" t="s">
        <v>2</v>
      </c>
      <c r="D12" s="69" t="e">
        <f>IF(ISBLANK('SFF NI'!$A$8), NA(), TRIM('SFF NI'!$A$8))</f>
        <v>#N/A</v>
      </c>
      <c r="E12" s="71">
        <f t="shared" si="0"/>
        <v>0</v>
      </c>
      <c r="F12" s="71">
        <f t="shared" si="1"/>
        <v>999</v>
      </c>
      <c r="G12" s="69"/>
      <c r="H12" s="71">
        <f t="shared" si="2"/>
        <v>0</v>
      </c>
      <c r="I12" s="71">
        <f>_xlfn.NUMBERVALUE('SFF NI'!$B$8)</f>
        <v>0</v>
      </c>
      <c r="J12" s="32">
        <f t="shared" si="3"/>
        <v>0</v>
      </c>
    </row>
    <row r="13" spans="1:10" x14ac:dyDescent="0.3">
      <c r="A13" s="40" t="s">
        <v>13</v>
      </c>
      <c r="B13" s="82" t="s">
        <v>38</v>
      </c>
      <c r="C13" s="69" t="s">
        <v>2</v>
      </c>
      <c r="D13" s="69" t="e">
        <f>IF(ISBLANK('SFF NI'!$A$9), NA(), TRIM('SFF NI'!$A$9))</f>
        <v>#N/A</v>
      </c>
      <c r="E13" s="71">
        <f t="shared" si="0"/>
        <v>0</v>
      </c>
      <c r="F13" s="71">
        <f t="shared" si="1"/>
        <v>999</v>
      </c>
      <c r="G13" s="69"/>
      <c r="H13" s="71">
        <f t="shared" si="2"/>
        <v>0</v>
      </c>
      <c r="I13" s="71">
        <f>_xlfn.NUMBERVALUE('SFF NI'!$B$9)</f>
        <v>0</v>
      </c>
      <c r="J13" s="32">
        <f t="shared" si="3"/>
        <v>0</v>
      </c>
    </row>
    <row r="14" spans="1:10" x14ac:dyDescent="0.3">
      <c r="A14" s="40" t="s">
        <v>13</v>
      </c>
      <c r="B14" s="82" t="s">
        <v>38</v>
      </c>
      <c r="C14" s="69" t="s">
        <v>2</v>
      </c>
      <c r="D14" s="69" t="e">
        <f>IF(ISBLANK('SFF NI'!$A$10), NA(), TRIM('SFF NI'!$A$10))</f>
        <v>#N/A</v>
      </c>
      <c r="E14" s="71">
        <f t="shared" si="0"/>
        <v>0</v>
      </c>
      <c r="F14" s="71">
        <f t="shared" si="1"/>
        <v>999</v>
      </c>
      <c r="G14" s="69"/>
      <c r="H14" s="71">
        <f t="shared" si="2"/>
        <v>0</v>
      </c>
      <c r="I14" s="71">
        <f>_xlfn.NUMBERVALUE('SFF NI'!$B$10)</f>
        <v>0</v>
      </c>
      <c r="J14" s="32">
        <f t="shared" si="3"/>
        <v>0</v>
      </c>
    </row>
    <row r="15" spans="1:10" x14ac:dyDescent="0.3">
      <c r="A15" s="40" t="s">
        <v>13</v>
      </c>
      <c r="B15" s="82" t="s">
        <v>38</v>
      </c>
      <c r="C15" s="69" t="s">
        <v>2</v>
      </c>
      <c r="D15" s="69" t="e">
        <f>IF(ISBLANK('SFF NI'!$A$11), NA(), TRIM('SFF NI'!$A$11))</f>
        <v>#N/A</v>
      </c>
      <c r="E15" s="71">
        <f t="shared" si="0"/>
        <v>0</v>
      </c>
      <c r="F15" s="71">
        <f t="shared" si="1"/>
        <v>999</v>
      </c>
      <c r="G15" s="69"/>
      <c r="H15" s="71">
        <f t="shared" si="2"/>
        <v>0</v>
      </c>
      <c r="I15" s="71">
        <f>_xlfn.NUMBERVALUE('SFF NI'!$B$11)</f>
        <v>0</v>
      </c>
      <c r="J15" s="32">
        <f t="shared" si="3"/>
        <v>0</v>
      </c>
    </row>
    <row r="16" spans="1:10" x14ac:dyDescent="0.3">
      <c r="A16" s="40" t="s">
        <v>13</v>
      </c>
      <c r="B16" s="82" t="s">
        <v>38</v>
      </c>
      <c r="C16" s="69" t="s">
        <v>2</v>
      </c>
      <c r="D16" s="69" t="e">
        <f>IF(ISBLANK('SFF NI'!$A$12), NA(), TRIM('SFF NI'!$A$12))</f>
        <v>#N/A</v>
      </c>
      <c r="E16" s="71">
        <f t="shared" si="0"/>
        <v>0</v>
      </c>
      <c r="F16" s="71">
        <f t="shared" si="1"/>
        <v>999</v>
      </c>
      <c r="G16" s="69"/>
      <c r="H16" s="71">
        <f t="shared" si="2"/>
        <v>0</v>
      </c>
      <c r="I16" s="71">
        <f>_xlfn.NUMBERVALUE('SFF NI'!$B$12)</f>
        <v>0</v>
      </c>
      <c r="J16" s="32">
        <f t="shared" si="3"/>
        <v>0</v>
      </c>
    </row>
    <row r="17" spans="1:10" x14ac:dyDescent="0.3">
      <c r="A17" s="40" t="s">
        <v>13</v>
      </c>
      <c r="B17" s="82" t="s">
        <v>38</v>
      </c>
      <c r="C17" s="69" t="s">
        <v>2</v>
      </c>
      <c r="D17" s="69" t="e">
        <f>IF(ISBLANK('SFF NI'!$A$13), NA(), TRIM('SFF NI'!$A$13))</f>
        <v>#N/A</v>
      </c>
      <c r="E17" s="71">
        <f t="shared" si="0"/>
        <v>0</v>
      </c>
      <c r="F17" s="71">
        <f t="shared" si="1"/>
        <v>999</v>
      </c>
      <c r="G17" s="69"/>
      <c r="H17" s="71">
        <f t="shared" si="2"/>
        <v>0</v>
      </c>
      <c r="I17" s="71">
        <f>_xlfn.NUMBERVALUE('SFF NI'!$B$13)</f>
        <v>0</v>
      </c>
      <c r="J17" s="32">
        <f t="shared" si="3"/>
        <v>0</v>
      </c>
    </row>
    <row r="18" spans="1:10" x14ac:dyDescent="0.3">
      <c r="A18" s="40" t="s">
        <v>13</v>
      </c>
      <c r="B18" s="82" t="s">
        <v>38</v>
      </c>
      <c r="C18" s="69" t="s">
        <v>2</v>
      </c>
      <c r="D18" s="69" t="e">
        <f>IF(ISBLANK('SFF NI'!$A$14), NA(), TRIM('SFF NI'!$A$14))</f>
        <v>#N/A</v>
      </c>
      <c r="E18" s="71">
        <f t="shared" si="0"/>
        <v>0</v>
      </c>
      <c r="F18" s="71">
        <f t="shared" si="1"/>
        <v>999</v>
      </c>
      <c r="G18" s="69"/>
      <c r="H18" s="71">
        <f t="shared" si="2"/>
        <v>0</v>
      </c>
      <c r="I18" s="71">
        <f>_xlfn.NUMBERVALUE('SFF NI'!$B$14)</f>
        <v>0</v>
      </c>
      <c r="J18" s="32">
        <f t="shared" si="3"/>
        <v>0</v>
      </c>
    </row>
    <row r="19" spans="1:10" x14ac:dyDescent="0.3">
      <c r="A19" s="40" t="s">
        <v>13</v>
      </c>
      <c r="B19" s="82" t="s">
        <v>38</v>
      </c>
      <c r="C19" s="69" t="s">
        <v>2</v>
      </c>
      <c r="D19" s="69" t="e">
        <f>IF(ISBLANK('SFF NI'!$A$15), NA(), TRIM('SFF NI'!$A$15))</f>
        <v>#N/A</v>
      </c>
      <c r="E19" s="71">
        <f t="shared" si="0"/>
        <v>0</v>
      </c>
      <c r="F19" s="71">
        <f t="shared" si="1"/>
        <v>999</v>
      </c>
      <c r="G19" s="69"/>
      <c r="H19" s="71">
        <f t="shared" si="2"/>
        <v>0</v>
      </c>
      <c r="I19" s="71">
        <f>_xlfn.NUMBERVALUE('SFF NI'!$B$15)</f>
        <v>0</v>
      </c>
      <c r="J19" s="32">
        <f t="shared" si="3"/>
        <v>0</v>
      </c>
    </row>
    <row r="20" spans="1:10" x14ac:dyDescent="0.3">
      <c r="A20" s="40" t="s">
        <v>13</v>
      </c>
      <c r="B20" s="82" t="s">
        <v>38</v>
      </c>
      <c r="C20" s="69" t="s">
        <v>2</v>
      </c>
      <c r="D20" s="69" t="e">
        <f>IF(ISBLANK('SFF NI'!$A$16), NA(), TRIM('SFF NI'!$A$16))</f>
        <v>#N/A</v>
      </c>
      <c r="E20" s="71">
        <f t="shared" si="0"/>
        <v>0</v>
      </c>
      <c r="F20" s="71">
        <f t="shared" si="1"/>
        <v>999</v>
      </c>
      <c r="G20" s="69"/>
      <c r="H20" s="71">
        <f t="shared" si="2"/>
        <v>0</v>
      </c>
      <c r="I20" s="71">
        <f>_xlfn.NUMBERVALUE('SFF NI'!$B$16)</f>
        <v>0</v>
      </c>
      <c r="J20" s="32">
        <f t="shared" si="3"/>
        <v>0</v>
      </c>
    </row>
    <row r="21" spans="1:10" x14ac:dyDescent="0.3">
      <c r="A21" s="41" t="s">
        <v>13</v>
      </c>
      <c r="B21" s="2" t="s">
        <v>38</v>
      </c>
      <c r="C21" s="1" t="s">
        <v>2</v>
      </c>
      <c r="D21" s="1" t="e">
        <f>IF(ISBLANK('SFF NI'!$A$17), NA(), TRIM('SFF NI'!$A$17))</f>
        <v>#N/A</v>
      </c>
      <c r="E21" s="27">
        <f t="shared" si="0"/>
        <v>0</v>
      </c>
      <c r="F21" s="27">
        <f t="shared" si="1"/>
        <v>999</v>
      </c>
      <c r="G21" s="1"/>
      <c r="H21" s="27">
        <f t="shared" si="2"/>
        <v>0</v>
      </c>
      <c r="I21" s="27">
        <f>_xlfn.NUMBERVALUE('SFF NI'!$B$17)</f>
        <v>0</v>
      </c>
      <c r="J21" s="33">
        <f t="shared" si="3"/>
        <v>0</v>
      </c>
    </row>
    <row r="22" spans="1:10" x14ac:dyDescent="0.3">
      <c r="A22" s="40" t="s">
        <v>13</v>
      </c>
      <c r="B22" s="82" t="s">
        <v>38</v>
      </c>
      <c r="C22" s="69" t="s">
        <v>3</v>
      </c>
      <c r="D22" s="69" t="e">
        <f>IF(ISBLANK('SFF NI'!$C$23), NA(), TRIM('SFF NI'!$C$23))</f>
        <v>#N/A</v>
      </c>
      <c r="E22" s="71">
        <f t="shared" si="0"/>
        <v>0</v>
      </c>
      <c r="F22" s="71">
        <f t="shared" si="1"/>
        <v>999</v>
      </c>
      <c r="G22" s="69"/>
      <c r="H22" s="71">
        <f t="shared" si="2"/>
        <v>0</v>
      </c>
      <c r="I22" s="71">
        <f>_xlfn.NUMBERVALUE('SFF NI'!$D$23)</f>
        <v>0</v>
      </c>
      <c r="J22" s="32">
        <f t="shared" si="3"/>
        <v>0</v>
      </c>
    </row>
    <row r="23" spans="1:10" x14ac:dyDescent="0.3">
      <c r="A23" s="40" t="s">
        <v>13</v>
      </c>
      <c r="B23" s="82" t="s">
        <v>38</v>
      </c>
      <c r="C23" s="69" t="s">
        <v>3</v>
      </c>
      <c r="D23" s="69" t="e">
        <f>IF(ISBLANK('SFF NI'!$A$7), NA(), TRIM('SFF NI'!$A$7))</f>
        <v>#N/A</v>
      </c>
      <c r="E23" s="71">
        <f t="shared" si="0"/>
        <v>0</v>
      </c>
      <c r="F23" s="71">
        <f t="shared" si="1"/>
        <v>999</v>
      </c>
      <c r="G23" s="69"/>
      <c r="H23" s="71">
        <f t="shared" si="2"/>
        <v>0</v>
      </c>
      <c r="I23" s="71">
        <f>_xlfn.NUMBERVALUE('SFF NI'!$B$7)</f>
        <v>0</v>
      </c>
      <c r="J23" s="32">
        <f t="shared" si="3"/>
        <v>0</v>
      </c>
    </row>
    <row r="24" spans="1:10" x14ac:dyDescent="0.3">
      <c r="A24" s="40" t="s">
        <v>13</v>
      </c>
      <c r="B24" s="82" t="s">
        <v>38</v>
      </c>
      <c r="C24" s="69" t="s">
        <v>3</v>
      </c>
      <c r="D24" s="69" t="e">
        <f>IF(ISBLANK('SFF NI'!$A$8), NA(), TRIM('SFF NI'!$A$8))</f>
        <v>#N/A</v>
      </c>
      <c r="E24" s="71">
        <f t="shared" si="0"/>
        <v>0</v>
      </c>
      <c r="F24" s="71">
        <f t="shared" si="1"/>
        <v>999</v>
      </c>
      <c r="G24" s="69"/>
      <c r="H24" s="71">
        <f t="shared" si="2"/>
        <v>0</v>
      </c>
      <c r="I24" s="71">
        <f>_xlfn.NUMBERVALUE('SFF NI'!$B$8)</f>
        <v>0</v>
      </c>
      <c r="J24" s="32">
        <f t="shared" si="3"/>
        <v>0</v>
      </c>
    </row>
    <row r="25" spans="1:10" x14ac:dyDescent="0.3">
      <c r="A25" s="40" t="s">
        <v>13</v>
      </c>
      <c r="B25" s="82" t="s">
        <v>38</v>
      </c>
      <c r="C25" s="69" t="s">
        <v>3</v>
      </c>
      <c r="D25" s="69" t="e">
        <f>IF(ISBLANK('SFF NI'!$A$9), NA(), TRIM('SFF NI'!$A$9))</f>
        <v>#N/A</v>
      </c>
      <c r="E25" s="71">
        <f t="shared" si="0"/>
        <v>0</v>
      </c>
      <c r="F25" s="71">
        <f t="shared" si="1"/>
        <v>999</v>
      </c>
      <c r="G25" s="69">
        <f>'SFF NI'!$B$18</f>
        <v>0</v>
      </c>
      <c r="H25" s="71">
        <f t="shared" si="2"/>
        <v>0</v>
      </c>
      <c r="I25" s="71">
        <f>_xlfn.NUMBERVALUE('SFF NI'!$B$9)</f>
        <v>0</v>
      </c>
      <c r="J25" s="32">
        <f t="shared" si="3"/>
        <v>0</v>
      </c>
    </row>
    <row r="26" spans="1:10" x14ac:dyDescent="0.3">
      <c r="A26" s="40" t="s">
        <v>13</v>
      </c>
      <c r="B26" s="82" t="s">
        <v>38</v>
      </c>
      <c r="C26" s="69" t="s">
        <v>3</v>
      </c>
      <c r="D26" s="69" t="e">
        <f>IF(ISBLANK('SFF NI'!$A$10), NA(), TRIM('SFF NI'!$A$10))</f>
        <v>#N/A</v>
      </c>
      <c r="E26" s="71">
        <f t="shared" si="0"/>
        <v>0</v>
      </c>
      <c r="F26" s="71">
        <f t="shared" si="1"/>
        <v>999</v>
      </c>
      <c r="G26" s="69">
        <f>'SFF NI'!$B$18</f>
        <v>0</v>
      </c>
      <c r="H26" s="71">
        <f t="shared" si="2"/>
        <v>0</v>
      </c>
      <c r="I26" s="71">
        <f>_xlfn.NUMBERVALUE('SFF NI'!$B$10)</f>
        <v>0</v>
      </c>
      <c r="J26" s="32">
        <f t="shared" si="3"/>
        <v>0</v>
      </c>
    </row>
    <row r="27" spans="1:10" x14ac:dyDescent="0.3">
      <c r="A27" s="40" t="s">
        <v>13</v>
      </c>
      <c r="B27" s="82" t="s">
        <v>38</v>
      </c>
      <c r="C27" s="69" t="s">
        <v>3</v>
      </c>
      <c r="D27" s="69" t="e">
        <f>IF(ISBLANK('SFF NI'!$A$11), NA(), TRIM('SFF NI'!$A$11))</f>
        <v>#N/A</v>
      </c>
      <c r="E27" s="71">
        <f t="shared" si="0"/>
        <v>0</v>
      </c>
      <c r="F27" s="71">
        <f t="shared" si="1"/>
        <v>999</v>
      </c>
      <c r="G27" s="69">
        <f>'SFF NI'!$B$18</f>
        <v>0</v>
      </c>
      <c r="H27" s="71">
        <f t="shared" si="2"/>
        <v>0</v>
      </c>
      <c r="I27" s="71">
        <f>_xlfn.NUMBERVALUE('SFF NI'!$B$11)</f>
        <v>0</v>
      </c>
      <c r="J27" s="32">
        <f t="shared" si="3"/>
        <v>0</v>
      </c>
    </row>
    <row r="28" spans="1:10" x14ac:dyDescent="0.3">
      <c r="A28" s="40" t="s">
        <v>13</v>
      </c>
      <c r="B28" s="82" t="s">
        <v>38</v>
      </c>
      <c r="C28" s="69" t="s">
        <v>3</v>
      </c>
      <c r="D28" s="69" t="e">
        <f>IF(ISBLANK('SFF NI'!$A$12), NA(), TRIM('SFF NI'!$A$12))</f>
        <v>#N/A</v>
      </c>
      <c r="E28" s="71">
        <f t="shared" si="0"/>
        <v>0</v>
      </c>
      <c r="F28" s="71">
        <f t="shared" si="1"/>
        <v>999</v>
      </c>
      <c r="G28" s="69">
        <f>'SFF NI'!$B$18</f>
        <v>0</v>
      </c>
      <c r="H28" s="71">
        <f t="shared" si="2"/>
        <v>0</v>
      </c>
      <c r="I28" s="71">
        <f>_xlfn.NUMBERVALUE('SFF NI'!$B$12)</f>
        <v>0</v>
      </c>
      <c r="J28" s="32">
        <f t="shared" si="3"/>
        <v>0</v>
      </c>
    </row>
    <row r="29" spans="1:10" x14ac:dyDescent="0.3">
      <c r="A29" s="40" t="s">
        <v>13</v>
      </c>
      <c r="B29" s="82" t="s">
        <v>38</v>
      </c>
      <c r="C29" s="69" t="s">
        <v>3</v>
      </c>
      <c r="D29" s="69" t="e">
        <f>IF(ISBLANK('SFF NI'!$A$13), NA(), TRIM('SFF NI'!$A$13))</f>
        <v>#N/A</v>
      </c>
      <c r="E29" s="71">
        <f t="shared" si="0"/>
        <v>0</v>
      </c>
      <c r="F29" s="71">
        <f t="shared" si="1"/>
        <v>999</v>
      </c>
      <c r="G29" s="69">
        <f>'SFF NI'!$B$18</f>
        <v>0</v>
      </c>
      <c r="H29" s="71">
        <f t="shared" si="2"/>
        <v>0</v>
      </c>
      <c r="I29" s="71">
        <f>_xlfn.NUMBERVALUE('SFF NI'!$B$13)</f>
        <v>0</v>
      </c>
      <c r="J29" s="32">
        <f t="shared" si="3"/>
        <v>0</v>
      </c>
    </row>
    <row r="30" spans="1:10" x14ac:dyDescent="0.3">
      <c r="A30" s="40" t="s">
        <v>13</v>
      </c>
      <c r="B30" s="82" t="s">
        <v>38</v>
      </c>
      <c r="C30" s="69" t="s">
        <v>3</v>
      </c>
      <c r="D30" s="69" t="e">
        <f>IF(ISBLANK('SFF NI'!$A$14), NA(), TRIM('SFF NI'!$A$14))</f>
        <v>#N/A</v>
      </c>
      <c r="E30" s="71">
        <f t="shared" si="0"/>
        <v>0</v>
      </c>
      <c r="F30" s="71">
        <f t="shared" si="1"/>
        <v>999</v>
      </c>
      <c r="G30" s="69">
        <f>'SFF NI'!$B$18</f>
        <v>0</v>
      </c>
      <c r="H30" s="71">
        <f t="shared" si="2"/>
        <v>0</v>
      </c>
      <c r="I30" s="71">
        <f>_xlfn.NUMBERVALUE('SFF NI'!$B$14)</f>
        <v>0</v>
      </c>
      <c r="J30" s="32">
        <f t="shared" si="3"/>
        <v>0</v>
      </c>
    </row>
    <row r="31" spans="1:10" x14ac:dyDescent="0.3">
      <c r="A31" s="40" t="s">
        <v>13</v>
      </c>
      <c r="B31" s="82" t="s">
        <v>38</v>
      </c>
      <c r="C31" s="69" t="s">
        <v>3</v>
      </c>
      <c r="D31" s="69" t="e">
        <f>IF(ISBLANK('SFF NI'!$A$15), NA(), TRIM('SFF NI'!$A$15))</f>
        <v>#N/A</v>
      </c>
      <c r="E31" s="71">
        <f t="shared" si="0"/>
        <v>0</v>
      </c>
      <c r="F31" s="71">
        <f t="shared" si="1"/>
        <v>999</v>
      </c>
      <c r="G31" s="69">
        <f>'SFF NI'!$B$18</f>
        <v>0</v>
      </c>
      <c r="H31" s="71">
        <f t="shared" si="2"/>
        <v>0</v>
      </c>
      <c r="I31" s="71">
        <f>_xlfn.NUMBERVALUE('SFF NI'!$B$15)</f>
        <v>0</v>
      </c>
      <c r="J31" s="32">
        <f t="shared" si="3"/>
        <v>0</v>
      </c>
    </row>
    <row r="32" spans="1:10" x14ac:dyDescent="0.3">
      <c r="A32" s="40" t="s">
        <v>13</v>
      </c>
      <c r="B32" s="82" t="s">
        <v>38</v>
      </c>
      <c r="C32" s="69" t="s">
        <v>3</v>
      </c>
      <c r="D32" s="69" t="e">
        <f>IF(ISBLANK('SFF NI'!$A$16), NA(), TRIM('SFF NI'!$A$16))</f>
        <v>#N/A</v>
      </c>
      <c r="E32" s="71">
        <f t="shared" si="0"/>
        <v>0</v>
      </c>
      <c r="F32" s="71">
        <f t="shared" si="1"/>
        <v>999</v>
      </c>
      <c r="G32" s="69">
        <f>'SFF NI'!$B$18</f>
        <v>0</v>
      </c>
      <c r="H32" s="71">
        <f t="shared" si="2"/>
        <v>0</v>
      </c>
      <c r="I32" s="71">
        <f>_xlfn.NUMBERVALUE('SFF NI'!$B$16)</f>
        <v>0</v>
      </c>
      <c r="J32" s="32">
        <f t="shared" si="3"/>
        <v>0</v>
      </c>
    </row>
    <row r="33" spans="1:10" x14ac:dyDescent="0.3">
      <c r="A33" s="41" t="s">
        <v>13</v>
      </c>
      <c r="B33" s="2" t="s">
        <v>38</v>
      </c>
      <c r="C33" s="1" t="s">
        <v>3</v>
      </c>
      <c r="D33" s="1" t="e">
        <f>IF(ISBLANK('SFF NI'!$A$17), NA(), TRIM('SFF NI'!$A$17))</f>
        <v>#N/A</v>
      </c>
      <c r="E33" s="27">
        <f t="shared" si="0"/>
        <v>0</v>
      </c>
      <c r="F33" s="27">
        <f t="shared" si="1"/>
        <v>999</v>
      </c>
      <c r="G33" s="1">
        <f>'SFF NI'!$B$18</f>
        <v>0</v>
      </c>
      <c r="H33" s="27">
        <f t="shared" si="2"/>
        <v>0</v>
      </c>
      <c r="I33" s="27">
        <f>_xlfn.NUMBERVALUE('SFF NI'!$B$17)</f>
        <v>0</v>
      </c>
      <c r="J33" s="33">
        <f t="shared" si="3"/>
        <v>0</v>
      </c>
    </row>
    <row r="34" spans="1:10" x14ac:dyDescent="0.3">
      <c r="A34" s="40" t="s">
        <v>13</v>
      </c>
      <c r="B34" s="82" t="s">
        <v>38</v>
      </c>
      <c r="C34" s="69" t="s">
        <v>4</v>
      </c>
      <c r="D34" s="69" t="e">
        <f>IF(ISBLANK('SFF NI'!$C$23), NA(), TRIM('SFF NI'!$C$23))</f>
        <v>#N/A</v>
      </c>
      <c r="E34" s="71">
        <f t="shared" si="0"/>
        <v>0</v>
      </c>
      <c r="F34" s="71">
        <f t="shared" si="1"/>
        <v>999</v>
      </c>
      <c r="G34" s="69"/>
      <c r="H34" s="71">
        <f t="shared" si="2"/>
        <v>0</v>
      </c>
      <c r="I34" s="71">
        <f>_xlfn.NUMBERVALUE('SFF NI'!$D$23)</f>
        <v>0</v>
      </c>
      <c r="J34" s="32">
        <f t="shared" si="3"/>
        <v>0</v>
      </c>
    </row>
    <row r="35" spans="1:10" x14ac:dyDescent="0.3">
      <c r="A35" s="40" t="s">
        <v>13</v>
      </c>
      <c r="B35" s="82" t="s">
        <v>38</v>
      </c>
      <c r="C35" s="69" t="s">
        <v>4</v>
      </c>
      <c r="D35" s="69" t="e">
        <f>IF(ISBLANK('SFF NI'!$A$7), NA(), TRIM('SFF NI'!$A$7))</f>
        <v>#N/A</v>
      </c>
      <c r="E35" s="71">
        <f t="shared" si="0"/>
        <v>0</v>
      </c>
      <c r="F35" s="71">
        <f t="shared" si="1"/>
        <v>999</v>
      </c>
      <c r="G35" s="69"/>
      <c r="H35" s="71">
        <f t="shared" si="2"/>
        <v>0</v>
      </c>
      <c r="I35" s="71">
        <f>_xlfn.NUMBERVALUE('SFF NI'!$B$7)</f>
        <v>0</v>
      </c>
      <c r="J35" s="32">
        <f t="shared" si="3"/>
        <v>0</v>
      </c>
    </row>
    <row r="36" spans="1:10" x14ac:dyDescent="0.3">
      <c r="A36" s="40" t="s">
        <v>13</v>
      </c>
      <c r="B36" s="82" t="s">
        <v>38</v>
      </c>
      <c r="C36" s="69" t="s">
        <v>4</v>
      </c>
      <c r="D36" s="69" t="e">
        <f>IF(ISBLANK('SFF NI'!$A$8), NA(), TRIM('SFF NI'!$A$8))</f>
        <v>#N/A</v>
      </c>
      <c r="E36" s="71">
        <f t="shared" si="0"/>
        <v>0</v>
      </c>
      <c r="F36" s="71">
        <f t="shared" si="1"/>
        <v>999</v>
      </c>
      <c r="G36" s="69"/>
      <c r="H36" s="71">
        <f t="shared" si="2"/>
        <v>0</v>
      </c>
      <c r="I36" s="71">
        <f>_xlfn.NUMBERVALUE('SFF NI'!$B$8)</f>
        <v>0</v>
      </c>
      <c r="J36" s="32">
        <f t="shared" si="3"/>
        <v>0</v>
      </c>
    </row>
    <row r="37" spans="1:10" x14ac:dyDescent="0.3">
      <c r="A37" s="40" t="s">
        <v>13</v>
      </c>
      <c r="B37" s="82" t="s">
        <v>38</v>
      </c>
      <c r="C37" s="69" t="s">
        <v>4</v>
      </c>
      <c r="D37" s="69" t="e">
        <f>IF(ISBLANK('SFF NI'!$A$9), NA(), TRIM('SFF NI'!$A$9))</f>
        <v>#N/A</v>
      </c>
      <c r="E37" s="71">
        <f t="shared" si="0"/>
        <v>0</v>
      </c>
      <c r="F37" s="71">
        <f t="shared" si="1"/>
        <v>999</v>
      </c>
      <c r="G37" s="69">
        <f>'SFF NI'!$B$18</f>
        <v>0</v>
      </c>
      <c r="H37" s="71">
        <f t="shared" si="2"/>
        <v>0</v>
      </c>
      <c r="I37" s="71">
        <f>_xlfn.NUMBERVALUE('SFF NI'!$B$9)</f>
        <v>0</v>
      </c>
      <c r="J37" s="32">
        <f t="shared" si="3"/>
        <v>0</v>
      </c>
    </row>
    <row r="38" spans="1:10" x14ac:dyDescent="0.3">
      <c r="A38" s="40" t="s">
        <v>13</v>
      </c>
      <c r="B38" s="82" t="s">
        <v>38</v>
      </c>
      <c r="C38" s="69" t="s">
        <v>4</v>
      </c>
      <c r="D38" s="69" t="e">
        <f>IF(ISBLANK('SFF NI'!$A$10), NA(), TRIM('SFF NI'!$A$10))</f>
        <v>#N/A</v>
      </c>
      <c r="E38" s="71">
        <f t="shared" si="0"/>
        <v>0</v>
      </c>
      <c r="F38" s="71">
        <f t="shared" si="1"/>
        <v>999</v>
      </c>
      <c r="G38" s="69">
        <f>'SFF NI'!$B$18</f>
        <v>0</v>
      </c>
      <c r="H38" s="71">
        <f t="shared" si="2"/>
        <v>0</v>
      </c>
      <c r="I38" s="71">
        <f>_xlfn.NUMBERVALUE('SFF NI'!$B$10)</f>
        <v>0</v>
      </c>
      <c r="J38" s="32">
        <f t="shared" si="3"/>
        <v>0</v>
      </c>
    </row>
    <row r="39" spans="1:10" x14ac:dyDescent="0.3">
      <c r="A39" s="40" t="s">
        <v>13</v>
      </c>
      <c r="B39" s="82" t="s">
        <v>38</v>
      </c>
      <c r="C39" s="69" t="s">
        <v>4</v>
      </c>
      <c r="D39" s="69" t="e">
        <f>IF(ISBLANK('SFF NI'!$A$11), NA(), TRIM('SFF NI'!$A$11))</f>
        <v>#N/A</v>
      </c>
      <c r="E39" s="71">
        <f t="shared" si="0"/>
        <v>0</v>
      </c>
      <c r="F39" s="71">
        <f t="shared" si="1"/>
        <v>999</v>
      </c>
      <c r="G39" s="69">
        <f>'SFF NI'!$B$18</f>
        <v>0</v>
      </c>
      <c r="H39" s="71">
        <f t="shared" si="2"/>
        <v>0</v>
      </c>
      <c r="I39" s="71">
        <f>_xlfn.NUMBERVALUE('SFF NI'!$B$11)</f>
        <v>0</v>
      </c>
      <c r="J39" s="32">
        <f t="shared" si="3"/>
        <v>0</v>
      </c>
    </row>
    <row r="40" spans="1:10" x14ac:dyDescent="0.3">
      <c r="A40" s="40" t="s">
        <v>13</v>
      </c>
      <c r="B40" s="82" t="s">
        <v>38</v>
      </c>
      <c r="C40" s="69" t="s">
        <v>4</v>
      </c>
      <c r="D40" s="69" t="e">
        <f>IF(ISBLANK('SFF NI'!$A$12), NA(), TRIM('SFF NI'!$A$12))</f>
        <v>#N/A</v>
      </c>
      <c r="E40" s="71">
        <f t="shared" si="0"/>
        <v>0</v>
      </c>
      <c r="F40" s="71">
        <f t="shared" si="1"/>
        <v>999</v>
      </c>
      <c r="G40" s="69">
        <f>'SFF NI'!$B$18</f>
        <v>0</v>
      </c>
      <c r="H40" s="71">
        <f t="shared" si="2"/>
        <v>0</v>
      </c>
      <c r="I40" s="71">
        <f>_xlfn.NUMBERVALUE('SFF NI'!$B$12)</f>
        <v>0</v>
      </c>
      <c r="J40" s="32">
        <f t="shared" si="3"/>
        <v>0</v>
      </c>
    </row>
    <row r="41" spans="1:10" x14ac:dyDescent="0.3">
      <c r="A41" s="40" t="s">
        <v>13</v>
      </c>
      <c r="B41" s="82" t="s">
        <v>38</v>
      </c>
      <c r="C41" s="69" t="s">
        <v>4</v>
      </c>
      <c r="D41" s="69" t="e">
        <f>IF(ISBLANK('SFF NI'!$A$13), NA(), TRIM('SFF NI'!$A$13))</f>
        <v>#N/A</v>
      </c>
      <c r="E41" s="71">
        <f t="shared" si="0"/>
        <v>0</v>
      </c>
      <c r="F41" s="71">
        <f t="shared" si="1"/>
        <v>999</v>
      </c>
      <c r="G41" s="69">
        <f>'SFF NI'!$B$18</f>
        <v>0</v>
      </c>
      <c r="H41" s="71">
        <f t="shared" si="2"/>
        <v>0</v>
      </c>
      <c r="I41" s="71">
        <f>_xlfn.NUMBERVALUE('SFF NI'!$B$13)</f>
        <v>0</v>
      </c>
      <c r="J41" s="32">
        <f t="shared" si="3"/>
        <v>0</v>
      </c>
    </row>
    <row r="42" spans="1:10" x14ac:dyDescent="0.3">
      <c r="A42" s="40" t="s">
        <v>13</v>
      </c>
      <c r="B42" s="82" t="s">
        <v>38</v>
      </c>
      <c r="C42" s="69" t="s">
        <v>4</v>
      </c>
      <c r="D42" s="69" t="e">
        <f>IF(ISBLANK('SFF NI'!$A$14), NA(), TRIM('SFF NI'!$A$14))</f>
        <v>#N/A</v>
      </c>
      <c r="E42" s="71">
        <f t="shared" ref="E42:E76" si="4">IFERROR(IF(ISNUMBER(SEARCH("-",D42)), _xlfn.NUMBERVALUE(LEFT(D42,SEARCH("-",D42,1)-2)), _xlfn.NUMBERVALUE(LEFT(D42,SEARCH(" ",D42,1)-3))), 0)</f>
        <v>0</v>
      </c>
      <c r="F42" s="71">
        <f t="shared" ref="F42:F76" si="5">IFERROR(IF(ISNUMBER(SEARCH("-",D42)), _xlfn.NUMBERVALUE(LEFT(RIGHT(D42,SEARCH("-",D42,1)),LEN(RIGHT(D42,SEARCH("-",D42,1)))-2)), _xlfn.NUMBERVALUE(LEFT(RIGHT(D42,SEARCH(" ",D42,1)+1),LEN(RIGHT(D42,SEARCH(" ",D42,1)))-1))), 999)</f>
        <v>999</v>
      </c>
      <c r="G42" s="69">
        <f>'SFF NI'!$B$18</f>
        <v>0</v>
      </c>
      <c r="H42" s="71">
        <f t="shared" ref="H42:H76" si="6">IFERROR(_xlfn.NUMBERVALUE(_xlfn.CONCAT(IF(LEFT(G42,5)="minus","-",""),MID(G42,SEARCH("$",G42,1)+1,(SEARCH("/",G42))-(SEARCH("$",G42,1)+1)))), 0)</f>
        <v>0</v>
      </c>
      <c r="I42" s="71">
        <f>_xlfn.NUMBERVALUE('SFF NI'!$B$14)</f>
        <v>0</v>
      </c>
      <c r="J42" s="32">
        <f t="shared" ref="J42:J76" si="7">I42+H42</f>
        <v>0</v>
      </c>
    </row>
    <row r="43" spans="1:10" x14ac:dyDescent="0.3">
      <c r="A43" s="40" t="s">
        <v>13</v>
      </c>
      <c r="B43" s="82" t="s">
        <v>38</v>
      </c>
      <c r="C43" s="69" t="s">
        <v>4</v>
      </c>
      <c r="D43" s="69" t="e">
        <f>IF(ISBLANK('SFF NI'!$A$15), NA(), TRIM('SFF NI'!$A$15))</f>
        <v>#N/A</v>
      </c>
      <c r="E43" s="71">
        <f t="shared" si="4"/>
        <v>0</v>
      </c>
      <c r="F43" s="71">
        <f t="shared" si="5"/>
        <v>999</v>
      </c>
      <c r="G43" s="69">
        <f>'SFF NI'!$B$18</f>
        <v>0</v>
      </c>
      <c r="H43" s="71">
        <f t="shared" si="6"/>
        <v>0</v>
      </c>
      <c r="I43" s="71">
        <f>_xlfn.NUMBERVALUE('SFF NI'!$B$15)</f>
        <v>0</v>
      </c>
      <c r="J43" s="32">
        <f t="shared" si="7"/>
        <v>0</v>
      </c>
    </row>
    <row r="44" spans="1:10" x14ac:dyDescent="0.3">
      <c r="A44" s="40" t="s">
        <v>13</v>
      </c>
      <c r="B44" s="82" t="s">
        <v>38</v>
      </c>
      <c r="C44" s="69" t="s">
        <v>4</v>
      </c>
      <c r="D44" s="69" t="e">
        <f>IF(ISBLANK('SFF NI'!$A$16), NA(), TRIM('SFF NI'!$A$16))</f>
        <v>#N/A</v>
      </c>
      <c r="E44" s="71">
        <f t="shared" si="4"/>
        <v>0</v>
      </c>
      <c r="F44" s="71">
        <f t="shared" si="5"/>
        <v>999</v>
      </c>
      <c r="G44" s="69">
        <f>'SFF NI'!$B$18</f>
        <v>0</v>
      </c>
      <c r="H44" s="71">
        <f t="shared" si="6"/>
        <v>0</v>
      </c>
      <c r="I44" s="71">
        <f>_xlfn.NUMBERVALUE('SFF NI'!$B$16)</f>
        <v>0</v>
      </c>
      <c r="J44" s="32">
        <f t="shared" si="7"/>
        <v>0</v>
      </c>
    </row>
    <row r="45" spans="1:10" x14ac:dyDescent="0.3">
      <c r="A45" s="41" t="s">
        <v>13</v>
      </c>
      <c r="B45" s="2" t="s">
        <v>38</v>
      </c>
      <c r="C45" s="1" t="s">
        <v>4</v>
      </c>
      <c r="D45" s="1" t="e">
        <f>IF(ISBLANK('SFF NI'!$A$17), NA(), TRIM('SFF NI'!$A$17))</f>
        <v>#N/A</v>
      </c>
      <c r="E45" s="27">
        <f t="shared" si="4"/>
        <v>0</v>
      </c>
      <c r="F45" s="27">
        <f t="shared" si="5"/>
        <v>999</v>
      </c>
      <c r="G45" s="1">
        <f>'SFF NI'!$B$18</f>
        <v>0</v>
      </c>
      <c r="H45" s="27">
        <f t="shared" si="6"/>
        <v>0</v>
      </c>
      <c r="I45" s="27">
        <f>_xlfn.NUMBERVALUE('SFF NI'!$B$17)</f>
        <v>0</v>
      </c>
      <c r="J45" s="33">
        <f t="shared" si="7"/>
        <v>0</v>
      </c>
    </row>
    <row r="46" spans="1:10" x14ac:dyDescent="0.3">
      <c r="A46" s="40" t="s">
        <v>13</v>
      </c>
      <c r="B46" s="82" t="s">
        <v>38</v>
      </c>
      <c r="C46" s="69" t="s">
        <v>5</v>
      </c>
      <c r="D46" s="69" t="e">
        <f>IF(ISBLANK('SFF NI'!$C$23), NA(), TRIM('SFF NI'!$C$23))</f>
        <v>#N/A</v>
      </c>
      <c r="E46" s="71">
        <f t="shared" si="4"/>
        <v>0</v>
      </c>
      <c r="F46" s="71">
        <f t="shared" si="5"/>
        <v>999</v>
      </c>
      <c r="G46" s="69"/>
      <c r="H46" s="71">
        <f t="shared" si="6"/>
        <v>0</v>
      </c>
      <c r="I46" s="71">
        <f>_xlfn.NUMBERVALUE('SFF NI'!$D$23)</f>
        <v>0</v>
      </c>
      <c r="J46" s="32">
        <f t="shared" si="7"/>
        <v>0</v>
      </c>
    </row>
    <row r="47" spans="1:10" x14ac:dyDescent="0.3">
      <c r="A47" s="40" t="s">
        <v>13</v>
      </c>
      <c r="B47" s="82" t="s">
        <v>38</v>
      </c>
      <c r="C47" s="69" t="s">
        <v>5</v>
      </c>
      <c r="D47" s="69" t="e">
        <f>IF(ISBLANK('SFF NI'!$A$7), NA(), TRIM('SFF NI'!$A$7))</f>
        <v>#N/A</v>
      </c>
      <c r="E47" s="71">
        <f t="shared" si="4"/>
        <v>0</v>
      </c>
      <c r="F47" s="71">
        <f t="shared" si="5"/>
        <v>999</v>
      </c>
      <c r="G47" s="69"/>
      <c r="H47" s="71">
        <f t="shared" si="6"/>
        <v>0</v>
      </c>
      <c r="I47" s="71">
        <f>_xlfn.NUMBERVALUE('SFF NI'!$B$7)</f>
        <v>0</v>
      </c>
      <c r="J47" s="32">
        <f t="shared" si="7"/>
        <v>0</v>
      </c>
    </row>
    <row r="48" spans="1:10" x14ac:dyDescent="0.3">
      <c r="A48" s="40" t="s">
        <v>13</v>
      </c>
      <c r="B48" s="82" t="s">
        <v>38</v>
      </c>
      <c r="C48" s="69" t="s">
        <v>5</v>
      </c>
      <c r="D48" s="69" t="e">
        <f>IF(ISBLANK('SFF NI'!$A$8), NA(), TRIM('SFF NI'!$A$8))</f>
        <v>#N/A</v>
      </c>
      <c r="E48" s="71">
        <f t="shared" si="4"/>
        <v>0</v>
      </c>
      <c r="F48" s="71">
        <f t="shared" si="5"/>
        <v>999</v>
      </c>
      <c r="G48" s="69"/>
      <c r="H48" s="71">
        <f t="shared" si="6"/>
        <v>0</v>
      </c>
      <c r="I48" s="71">
        <f>_xlfn.NUMBERVALUE('SFF NI'!$B$8)</f>
        <v>0</v>
      </c>
      <c r="J48" s="32">
        <f t="shared" si="7"/>
        <v>0</v>
      </c>
    </row>
    <row r="49" spans="1:10" x14ac:dyDescent="0.3">
      <c r="A49" s="40" t="s">
        <v>13</v>
      </c>
      <c r="B49" s="82" t="s">
        <v>38</v>
      </c>
      <c r="C49" s="69" t="s">
        <v>5</v>
      </c>
      <c r="D49" s="69" t="e">
        <f>IF(ISBLANK('SFF NI'!$A$9), NA(), TRIM('SFF NI'!$A$9))</f>
        <v>#N/A</v>
      </c>
      <c r="E49" s="71">
        <f t="shared" si="4"/>
        <v>0</v>
      </c>
      <c r="F49" s="71">
        <f t="shared" si="5"/>
        <v>999</v>
      </c>
      <c r="G49" s="69">
        <f>'SFF NI'!$B$19</f>
        <v>0</v>
      </c>
      <c r="H49" s="71">
        <f t="shared" si="6"/>
        <v>0</v>
      </c>
      <c r="I49" s="71">
        <f>_xlfn.NUMBERVALUE('SFF NI'!$B$9)</f>
        <v>0</v>
      </c>
      <c r="J49" s="32">
        <f t="shared" si="7"/>
        <v>0</v>
      </c>
    </row>
    <row r="50" spans="1:10" x14ac:dyDescent="0.3">
      <c r="A50" s="40" t="s">
        <v>13</v>
      </c>
      <c r="B50" s="82" t="s">
        <v>38</v>
      </c>
      <c r="C50" s="69" t="s">
        <v>5</v>
      </c>
      <c r="D50" s="69" t="e">
        <f>IF(ISBLANK('SFF NI'!$A$10), NA(), TRIM('SFF NI'!$A$10))</f>
        <v>#N/A</v>
      </c>
      <c r="E50" s="71">
        <f t="shared" si="4"/>
        <v>0</v>
      </c>
      <c r="F50" s="71">
        <f t="shared" si="5"/>
        <v>999</v>
      </c>
      <c r="G50" s="69">
        <f>'SFF NI'!$B$19</f>
        <v>0</v>
      </c>
      <c r="H50" s="71">
        <f t="shared" si="6"/>
        <v>0</v>
      </c>
      <c r="I50" s="71">
        <f>_xlfn.NUMBERVALUE('SFF NI'!$B$10)</f>
        <v>0</v>
      </c>
      <c r="J50" s="32">
        <f t="shared" si="7"/>
        <v>0</v>
      </c>
    </row>
    <row r="51" spans="1:10" x14ac:dyDescent="0.3">
      <c r="A51" s="40" t="s">
        <v>13</v>
      </c>
      <c r="B51" s="82" t="s">
        <v>38</v>
      </c>
      <c r="C51" s="69" t="s">
        <v>5</v>
      </c>
      <c r="D51" s="69" t="e">
        <f>IF(ISBLANK('SFF NI'!$A$11), NA(), TRIM('SFF NI'!$A$11))</f>
        <v>#N/A</v>
      </c>
      <c r="E51" s="71">
        <f t="shared" si="4"/>
        <v>0</v>
      </c>
      <c r="F51" s="71">
        <f t="shared" si="5"/>
        <v>999</v>
      </c>
      <c r="G51" s="69">
        <f>'SFF NI'!$B$19</f>
        <v>0</v>
      </c>
      <c r="H51" s="71">
        <f t="shared" si="6"/>
        <v>0</v>
      </c>
      <c r="I51" s="71">
        <f>_xlfn.NUMBERVALUE('SFF NI'!$B$11)</f>
        <v>0</v>
      </c>
      <c r="J51" s="32">
        <f t="shared" si="7"/>
        <v>0</v>
      </c>
    </row>
    <row r="52" spans="1:10" x14ac:dyDescent="0.3">
      <c r="A52" s="40" t="s">
        <v>13</v>
      </c>
      <c r="B52" s="82" t="s">
        <v>38</v>
      </c>
      <c r="C52" s="69" t="s">
        <v>5</v>
      </c>
      <c r="D52" s="69" t="e">
        <f>IF(ISBLANK('SFF NI'!$A$12), NA(), TRIM('SFF NI'!$A$12))</f>
        <v>#N/A</v>
      </c>
      <c r="E52" s="71">
        <f t="shared" si="4"/>
        <v>0</v>
      </c>
      <c r="F52" s="71">
        <f t="shared" si="5"/>
        <v>999</v>
      </c>
      <c r="G52" s="69">
        <f>'SFF NI'!$B$19</f>
        <v>0</v>
      </c>
      <c r="H52" s="71">
        <f t="shared" si="6"/>
        <v>0</v>
      </c>
      <c r="I52" s="71">
        <f>_xlfn.NUMBERVALUE('SFF NI'!$B$12)</f>
        <v>0</v>
      </c>
      <c r="J52" s="32">
        <f t="shared" si="7"/>
        <v>0</v>
      </c>
    </row>
    <row r="53" spans="1:10" x14ac:dyDescent="0.3">
      <c r="A53" s="40" t="s">
        <v>13</v>
      </c>
      <c r="B53" s="82" t="s">
        <v>38</v>
      </c>
      <c r="C53" s="69" t="s">
        <v>5</v>
      </c>
      <c r="D53" s="69" t="e">
        <f>IF(ISBLANK('SFF NI'!$A$13), NA(), TRIM('SFF NI'!$A$13))</f>
        <v>#N/A</v>
      </c>
      <c r="E53" s="71">
        <f t="shared" si="4"/>
        <v>0</v>
      </c>
      <c r="F53" s="71">
        <f t="shared" si="5"/>
        <v>999</v>
      </c>
      <c r="G53" s="69">
        <f>'SFF NI'!$B$19</f>
        <v>0</v>
      </c>
      <c r="H53" s="71">
        <f t="shared" si="6"/>
        <v>0</v>
      </c>
      <c r="I53" s="71">
        <f>_xlfn.NUMBERVALUE('SFF NI'!$B$13)</f>
        <v>0</v>
      </c>
      <c r="J53" s="32">
        <f t="shared" si="7"/>
        <v>0</v>
      </c>
    </row>
    <row r="54" spans="1:10" x14ac:dyDescent="0.3">
      <c r="A54" s="40" t="s">
        <v>13</v>
      </c>
      <c r="B54" s="82" t="s">
        <v>38</v>
      </c>
      <c r="C54" s="69" t="s">
        <v>5</v>
      </c>
      <c r="D54" s="69" t="e">
        <f>IF(ISBLANK('SFF NI'!$A$14), NA(), TRIM('SFF NI'!$A$14))</f>
        <v>#N/A</v>
      </c>
      <c r="E54" s="71">
        <f t="shared" si="4"/>
        <v>0</v>
      </c>
      <c r="F54" s="71">
        <f t="shared" si="5"/>
        <v>999</v>
      </c>
      <c r="G54" s="69">
        <f>'SFF NI'!$B$19</f>
        <v>0</v>
      </c>
      <c r="H54" s="71">
        <f t="shared" si="6"/>
        <v>0</v>
      </c>
      <c r="I54" s="71">
        <f>_xlfn.NUMBERVALUE('SFF NI'!$B$14)</f>
        <v>0</v>
      </c>
      <c r="J54" s="32">
        <f t="shared" si="7"/>
        <v>0</v>
      </c>
    </row>
    <row r="55" spans="1:10" x14ac:dyDescent="0.3">
      <c r="A55" s="40" t="s">
        <v>13</v>
      </c>
      <c r="B55" s="82" t="s">
        <v>38</v>
      </c>
      <c r="C55" s="69" t="s">
        <v>5</v>
      </c>
      <c r="D55" s="69" t="e">
        <f>IF(ISBLANK('SFF NI'!$A$15), NA(), TRIM('SFF NI'!$A$15))</f>
        <v>#N/A</v>
      </c>
      <c r="E55" s="71">
        <f t="shared" si="4"/>
        <v>0</v>
      </c>
      <c r="F55" s="71">
        <f t="shared" si="5"/>
        <v>999</v>
      </c>
      <c r="G55" s="69">
        <f>'SFF NI'!$B$19</f>
        <v>0</v>
      </c>
      <c r="H55" s="71">
        <f t="shared" si="6"/>
        <v>0</v>
      </c>
      <c r="I55" s="71">
        <f>_xlfn.NUMBERVALUE('SFF NI'!$B$15)</f>
        <v>0</v>
      </c>
      <c r="J55" s="32">
        <f t="shared" si="7"/>
        <v>0</v>
      </c>
    </row>
    <row r="56" spans="1:10" x14ac:dyDescent="0.3">
      <c r="A56" s="40" t="s">
        <v>13</v>
      </c>
      <c r="B56" s="82" t="s">
        <v>38</v>
      </c>
      <c r="C56" s="69" t="s">
        <v>5</v>
      </c>
      <c r="D56" s="69" t="e">
        <f>IF(ISBLANK('SFF NI'!$A$16), NA(), TRIM('SFF NI'!$A$16))</f>
        <v>#N/A</v>
      </c>
      <c r="E56" s="71">
        <f t="shared" si="4"/>
        <v>0</v>
      </c>
      <c r="F56" s="71">
        <f t="shared" si="5"/>
        <v>999</v>
      </c>
      <c r="G56" s="69">
        <f>'SFF NI'!$B$19</f>
        <v>0</v>
      </c>
      <c r="H56" s="71">
        <f t="shared" si="6"/>
        <v>0</v>
      </c>
      <c r="I56" s="71">
        <f>_xlfn.NUMBERVALUE('SFF NI'!$B$16)</f>
        <v>0</v>
      </c>
      <c r="J56" s="32">
        <f t="shared" si="7"/>
        <v>0</v>
      </c>
    </row>
    <row r="57" spans="1:10" x14ac:dyDescent="0.3">
      <c r="A57" s="41" t="s">
        <v>13</v>
      </c>
      <c r="B57" s="2" t="s">
        <v>38</v>
      </c>
      <c r="C57" s="1" t="s">
        <v>5</v>
      </c>
      <c r="D57" s="1" t="e">
        <f>IF(ISBLANK('SFF NI'!$A$17), NA(), TRIM('SFF NI'!$A$17))</f>
        <v>#N/A</v>
      </c>
      <c r="E57" s="27">
        <f t="shared" si="4"/>
        <v>0</v>
      </c>
      <c r="F57" s="27">
        <f t="shared" si="5"/>
        <v>999</v>
      </c>
      <c r="G57" s="1">
        <f>'SFF NI'!$B$19</f>
        <v>0</v>
      </c>
      <c r="H57" s="27">
        <f t="shared" si="6"/>
        <v>0</v>
      </c>
      <c r="I57" s="27">
        <f>_xlfn.NUMBERVALUE('SFF NI'!$B$17)</f>
        <v>0</v>
      </c>
      <c r="J57" s="33">
        <f t="shared" si="7"/>
        <v>0</v>
      </c>
    </row>
    <row r="58" spans="1:10" x14ac:dyDescent="0.3">
      <c r="A58" s="40" t="s">
        <v>13</v>
      </c>
      <c r="B58" s="82" t="s">
        <v>38</v>
      </c>
      <c r="C58" s="69" t="s">
        <v>8</v>
      </c>
      <c r="D58" s="69" t="e">
        <f>IF(ISBLANK('SFF NI'!$C$23), NA(), TRIM('SFF NI'!$C$23))</f>
        <v>#N/A</v>
      </c>
      <c r="E58" s="71">
        <f t="shared" si="4"/>
        <v>0</v>
      </c>
      <c r="F58" s="71">
        <f t="shared" si="5"/>
        <v>999</v>
      </c>
      <c r="G58" s="69"/>
      <c r="H58" s="71">
        <f t="shared" si="6"/>
        <v>0</v>
      </c>
      <c r="I58" s="71">
        <f>_xlfn.NUMBERVALUE('SFF NI'!$D$23)</f>
        <v>0</v>
      </c>
      <c r="J58" s="32">
        <f t="shared" si="7"/>
        <v>0</v>
      </c>
    </row>
    <row r="59" spans="1:10" x14ac:dyDescent="0.3">
      <c r="A59" s="40" t="s">
        <v>13</v>
      </c>
      <c r="B59" s="82" t="s">
        <v>38</v>
      </c>
      <c r="C59" s="69" t="s">
        <v>8</v>
      </c>
      <c r="D59" s="69" t="e">
        <f>IF(ISBLANK('SFF NI'!$C$24), NA(), TRIM('SFF NI'!$C$24))</f>
        <v>#N/A</v>
      </c>
      <c r="E59" s="71">
        <f t="shared" si="4"/>
        <v>0</v>
      </c>
      <c r="F59" s="71">
        <f t="shared" si="5"/>
        <v>999</v>
      </c>
      <c r="G59" s="69"/>
      <c r="H59" s="71">
        <f t="shared" si="6"/>
        <v>0</v>
      </c>
      <c r="I59" s="71">
        <f>_xlfn.NUMBERVALUE('SFF NI'!$D$24)</f>
        <v>0</v>
      </c>
      <c r="J59" s="32">
        <f t="shared" si="7"/>
        <v>0</v>
      </c>
    </row>
    <row r="60" spans="1:10" x14ac:dyDescent="0.3">
      <c r="A60" s="40" t="s">
        <v>13</v>
      </c>
      <c r="B60" s="82" t="s">
        <v>38</v>
      </c>
      <c r="C60" s="69" t="s">
        <v>8</v>
      </c>
      <c r="D60" s="69" t="e">
        <f>IF(ISBLANK('SFF NI'!$C$25), NA(), TRIM('SFF NI'!$C$25))</f>
        <v>#N/A</v>
      </c>
      <c r="E60" s="71">
        <f t="shared" si="4"/>
        <v>0</v>
      </c>
      <c r="F60" s="71">
        <f t="shared" si="5"/>
        <v>999</v>
      </c>
      <c r="G60" s="69"/>
      <c r="H60" s="71">
        <f t="shared" si="6"/>
        <v>0</v>
      </c>
      <c r="I60" s="71">
        <f>_xlfn.NUMBERVALUE('SFF NI'!$D$25)</f>
        <v>0</v>
      </c>
      <c r="J60" s="32">
        <f t="shared" si="7"/>
        <v>0</v>
      </c>
    </row>
    <row r="61" spans="1:10" x14ac:dyDescent="0.3">
      <c r="A61" s="40" t="s">
        <v>13</v>
      </c>
      <c r="B61" s="82" t="s">
        <v>38</v>
      </c>
      <c r="C61" s="69" t="s">
        <v>8</v>
      </c>
      <c r="D61" s="69" t="e">
        <f>IF(ISBLANK('SFF NI'!$C$26), NA(), TRIM('SFF NI'!$C$26))</f>
        <v>#N/A</v>
      </c>
      <c r="E61" s="71">
        <f t="shared" si="4"/>
        <v>0</v>
      </c>
      <c r="F61" s="71">
        <f t="shared" si="5"/>
        <v>999</v>
      </c>
      <c r="G61" s="69"/>
      <c r="H61" s="71">
        <f t="shared" si="6"/>
        <v>0</v>
      </c>
      <c r="I61" s="71">
        <f>_xlfn.NUMBERVALUE('SFF NI'!$D$26)</f>
        <v>0</v>
      </c>
      <c r="J61" s="32">
        <f t="shared" si="7"/>
        <v>0</v>
      </c>
    </row>
    <row r="62" spans="1:10" x14ac:dyDescent="0.3">
      <c r="A62" s="41" t="s">
        <v>13</v>
      </c>
      <c r="B62" s="2" t="s">
        <v>38</v>
      </c>
      <c r="C62" s="1" t="s">
        <v>8</v>
      </c>
      <c r="D62" s="1" t="e">
        <f>IF(ISBLANK('SFF NI'!$C$27), NA(), TRIM('SFF NI'!$C$27))</f>
        <v>#N/A</v>
      </c>
      <c r="E62" s="27">
        <f t="shared" si="4"/>
        <v>0</v>
      </c>
      <c r="F62" s="27">
        <f t="shared" si="5"/>
        <v>999</v>
      </c>
      <c r="G62" s="1"/>
      <c r="H62" s="27">
        <f t="shared" si="6"/>
        <v>0</v>
      </c>
      <c r="I62" s="27">
        <f>_xlfn.NUMBERVALUE('SFF NI'!$D$27)</f>
        <v>0</v>
      </c>
      <c r="J62" s="33">
        <f t="shared" si="7"/>
        <v>0</v>
      </c>
    </row>
    <row r="63" spans="1:10" x14ac:dyDescent="0.3">
      <c r="A63" s="40" t="s">
        <v>13</v>
      </c>
      <c r="B63" s="82" t="s">
        <v>38</v>
      </c>
      <c r="C63" s="69" t="s">
        <v>48</v>
      </c>
      <c r="D63" s="69" t="e">
        <f>IF(ISBLANK('SFF NI'!$C$23), NA(), TRIM('SFF NI'!$C$23))</f>
        <v>#N/A</v>
      </c>
      <c r="E63" s="71">
        <f t="shared" si="4"/>
        <v>0</v>
      </c>
      <c r="F63" s="71">
        <f t="shared" si="5"/>
        <v>999</v>
      </c>
      <c r="G63" s="69"/>
      <c r="H63" s="71">
        <f t="shared" si="6"/>
        <v>0</v>
      </c>
      <c r="I63" s="71">
        <f>_xlfn.NUMBERVALUE('SFF NI'!$D$23)</f>
        <v>0</v>
      </c>
      <c r="J63" s="32">
        <f t="shared" si="7"/>
        <v>0</v>
      </c>
    </row>
    <row r="64" spans="1:10" x14ac:dyDescent="0.3">
      <c r="A64" s="40" t="s">
        <v>13</v>
      </c>
      <c r="B64" s="82" t="s">
        <v>38</v>
      </c>
      <c r="C64" s="69" t="s">
        <v>48</v>
      </c>
      <c r="D64" s="69" t="e">
        <f>IF(ISBLANK('SFF NI'!$C$24), NA(), TRIM('SFF NI'!$C$24))</f>
        <v>#N/A</v>
      </c>
      <c r="E64" s="71">
        <f t="shared" si="4"/>
        <v>0</v>
      </c>
      <c r="F64" s="71">
        <f t="shared" si="5"/>
        <v>999</v>
      </c>
      <c r="G64" s="69"/>
      <c r="H64" s="71">
        <f t="shared" si="6"/>
        <v>0</v>
      </c>
      <c r="I64" s="71">
        <f>_xlfn.NUMBERVALUE('SFF NI'!$D$24)</f>
        <v>0</v>
      </c>
      <c r="J64" s="32">
        <f t="shared" si="7"/>
        <v>0</v>
      </c>
    </row>
    <row r="65" spans="1:10" x14ac:dyDescent="0.3">
      <c r="A65" s="40" t="s">
        <v>13</v>
      </c>
      <c r="B65" s="82" t="s">
        <v>38</v>
      </c>
      <c r="C65" s="69" t="s">
        <v>48</v>
      </c>
      <c r="D65" s="69" t="e">
        <f>IF(ISBLANK('SFF NI'!$C$25), NA(), TRIM('SFF NI'!$C$25))</f>
        <v>#N/A</v>
      </c>
      <c r="E65" s="71">
        <f t="shared" si="4"/>
        <v>0</v>
      </c>
      <c r="F65" s="71">
        <f t="shared" si="5"/>
        <v>999</v>
      </c>
      <c r="G65" s="69"/>
      <c r="H65" s="71">
        <f t="shared" si="6"/>
        <v>0</v>
      </c>
      <c r="I65" s="71">
        <f>_xlfn.NUMBERVALUE('SFF NI'!$D$25)</f>
        <v>0</v>
      </c>
      <c r="J65" s="32">
        <f t="shared" si="7"/>
        <v>0</v>
      </c>
    </row>
    <row r="66" spans="1:10" x14ac:dyDescent="0.3">
      <c r="A66" s="40" t="s">
        <v>13</v>
      </c>
      <c r="B66" s="82" t="s">
        <v>38</v>
      </c>
      <c r="C66" s="69" t="s">
        <v>48</v>
      </c>
      <c r="D66" s="69" t="e">
        <f>IF(ISBLANK('SFF NI'!$C$26), NA(), TRIM('SFF NI'!$C$26))</f>
        <v>#N/A</v>
      </c>
      <c r="E66" s="71">
        <f t="shared" si="4"/>
        <v>0</v>
      </c>
      <c r="F66" s="71">
        <f t="shared" si="5"/>
        <v>999</v>
      </c>
      <c r="G66" s="69"/>
      <c r="H66" s="71">
        <f t="shared" si="6"/>
        <v>0</v>
      </c>
      <c r="I66" s="71">
        <f>_xlfn.NUMBERVALUE('SFF NI'!$D$26)</f>
        <v>0</v>
      </c>
      <c r="J66" s="32">
        <f t="shared" si="7"/>
        <v>0</v>
      </c>
    </row>
    <row r="67" spans="1:10" x14ac:dyDescent="0.3">
      <c r="A67" s="41" t="s">
        <v>13</v>
      </c>
      <c r="B67" s="2" t="s">
        <v>38</v>
      </c>
      <c r="C67" s="1" t="s">
        <v>48</v>
      </c>
      <c r="D67" s="1" t="e">
        <f>IF(ISBLANK('SFF NI'!$C$27), NA(), TRIM('SFF NI'!$C$27))</f>
        <v>#N/A</v>
      </c>
      <c r="E67" s="27">
        <f t="shared" si="4"/>
        <v>0</v>
      </c>
      <c r="F67" s="27">
        <f t="shared" si="5"/>
        <v>999</v>
      </c>
      <c r="G67" s="1"/>
      <c r="H67" s="27">
        <f t="shared" si="6"/>
        <v>0</v>
      </c>
      <c r="I67" s="27">
        <f>_xlfn.NUMBERVALUE('SFF NI'!$D$27)</f>
        <v>0</v>
      </c>
      <c r="J67" s="33">
        <f t="shared" si="7"/>
        <v>0</v>
      </c>
    </row>
    <row r="68" spans="1:10" x14ac:dyDescent="0.3">
      <c r="A68" s="40" t="s">
        <v>13</v>
      </c>
      <c r="B68" s="82" t="s">
        <v>38</v>
      </c>
      <c r="C68" s="69" t="s">
        <v>49</v>
      </c>
      <c r="D68" s="69" t="e">
        <f>IF(ISBLANK('SFF NI'!$C$23), NA(), TRIM('SFF NI'!$C$23))</f>
        <v>#N/A</v>
      </c>
      <c r="E68" s="71">
        <f t="shared" si="4"/>
        <v>0</v>
      </c>
      <c r="F68" s="71">
        <f t="shared" ref="F68:F72" si="8">IFERROR(IF(ISNUMBER(SEARCH("-",D68)), _xlfn.NUMBERVALUE(LEFT(RIGHT(D68,SEARCH("-",D68,1)),LEN(RIGHT(D68,SEARCH("-",D68,1)))-2)), _xlfn.NUMBERVALUE(LEFT(RIGHT(D68,SEARCH(" ",D68,1)+1),LEN(RIGHT(D68,SEARCH(" ",D68,1)))-1))), 999)</f>
        <v>999</v>
      </c>
      <c r="G68" s="69"/>
      <c r="H68" s="71">
        <f t="shared" si="6"/>
        <v>0</v>
      </c>
      <c r="I68" s="71">
        <f>_xlfn.NUMBERVALUE('SFF NI'!$D$23)</f>
        <v>0</v>
      </c>
      <c r="J68" s="32">
        <f t="shared" ref="J68:J72" si="9">I68+H68</f>
        <v>0</v>
      </c>
    </row>
    <row r="69" spans="1:10" x14ac:dyDescent="0.3">
      <c r="A69" s="40" t="s">
        <v>13</v>
      </c>
      <c r="B69" s="82" t="s">
        <v>38</v>
      </c>
      <c r="C69" s="69" t="s">
        <v>49</v>
      </c>
      <c r="D69" s="69" t="e">
        <f>IF(ISBLANK('SFF NI'!$C$24), NA(), TRIM('SFF NI'!$C$24))</f>
        <v>#N/A</v>
      </c>
      <c r="E69" s="71">
        <f t="shared" si="4"/>
        <v>0</v>
      </c>
      <c r="F69" s="71">
        <f t="shared" si="8"/>
        <v>999</v>
      </c>
      <c r="G69" s="69"/>
      <c r="H69" s="71">
        <f t="shared" si="6"/>
        <v>0</v>
      </c>
      <c r="I69" s="71">
        <f>_xlfn.NUMBERVALUE('SFF NI'!$D$24)</f>
        <v>0</v>
      </c>
      <c r="J69" s="32">
        <f t="shared" si="9"/>
        <v>0</v>
      </c>
    </row>
    <row r="70" spans="1:10" x14ac:dyDescent="0.3">
      <c r="A70" s="40" t="s">
        <v>13</v>
      </c>
      <c r="B70" s="82" t="s">
        <v>38</v>
      </c>
      <c r="C70" s="69" t="s">
        <v>49</v>
      </c>
      <c r="D70" s="69" t="e">
        <f>IF(ISBLANK('SFF NI'!$C$25), NA(), TRIM('SFF NI'!$C$25))</f>
        <v>#N/A</v>
      </c>
      <c r="E70" s="71">
        <f t="shared" si="4"/>
        <v>0</v>
      </c>
      <c r="F70" s="71">
        <f t="shared" si="8"/>
        <v>999</v>
      </c>
      <c r="G70" s="69"/>
      <c r="H70" s="71">
        <f t="shared" si="6"/>
        <v>0</v>
      </c>
      <c r="I70" s="71">
        <f>_xlfn.NUMBERVALUE('SFF NI'!$D$25)</f>
        <v>0</v>
      </c>
      <c r="J70" s="32">
        <f t="shared" si="9"/>
        <v>0</v>
      </c>
    </row>
    <row r="71" spans="1:10" x14ac:dyDescent="0.3">
      <c r="A71" s="40" t="s">
        <v>13</v>
      </c>
      <c r="B71" s="82" t="s">
        <v>38</v>
      </c>
      <c r="C71" s="69" t="s">
        <v>49</v>
      </c>
      <c r="D71" s="69" t="e">
        <f>IF(ISBLANK('SFF NI'!$C$26), NA(), TRIM('SFF NI'!$C$26))</f>
        <v>#N/A</v>
      </c>
      <c r="E71" s="71">
        <f t="shared" si="4"/>
        <v>0</v>
      </c>
      <c r="F71" s="71">
        <f t="shared" si="8"/>
        <v>999</v>
      </c>
      <c r="G71" s="69"/>
      <c r="H71" s="71">
        <f t="shared" si="6"/>
        <v>0</v>
      </c>
      <c r="I71" s="71">
        <f>_xlfn.NUMBERVALUE('SFF NI'!$D$26)</f>
        <v>0</v>
      </c>
      <c r="J71" s="32">
        <f t="shared" si="9"/>
        <v>0</v>
      </c>
    </row>
    <row r="72" spans="1:10" x14ac:dyDescent="0.3">
      <c r="A72" s="41" t="s">
        <v>13</v>
      </c>
      <c r="B72" s="2" t="s">
        <v>38</v>
      </c>
      <c r="C72" s="1" t="s">
        <v>49</v>
      </c>
      <c r="D72" s="1" t="e">
        <f>IF(ISBLANK('SFF NI'!$C$27), NA(), TRIM('SFF NI'!$C$27))</f>
        <v>#N/A</v>
      </c>
      <c r="E72" s="27">
        <f t="shared" si="4"/>
        <v>0</v>
      </c>
      <c r="F72" s="27">
        <f t="shared" si="8"/>
        <v>999</v>
      </c>
      <c r="G72" s="1"/>
      <c r="H72" s="27">
        <f t="shared" si="6"/>
        <v>0</v>
      </c>
      <c r="I72" s="27">
        <f>_xlfn.NUMBERVALUE('SFF NI'!$D$27)</f>
        <v>0</v>
      </c>
      <c r="J72" s="33">
        <f t="shared" si="9"/>
        <v>0</v>
      </c>
    </row>
    <row r="73" spans="1:10" x14ac:dyDescent="0.3">
      <c r="A73" s="40" t="s">
        <v>13</v>
      </c>
      <c r="B73" s="82" t="s">
        <v>38</v>
      </c>
      <c r="C73" s="69" t="s">
        <v>50</v>
      </c>
      <c r="D73" s="69" t="e">
        <f>IF(ISBLANK('SFF NI'!$C$23), NA(), TRIM('SFF NI'!$C$23))</f>
        <v>#N/A</v>
      </c>
      <c r="E73" s="71">
        <f t="shared" si="4"/>
        <v>0</v>
      </c>
      <c r="F73" s="71">
        <f t="shared" si="5"/>
        <v>999</v>
      </c>
      <c r="G73" s="69"/>
      <c r="H73" s="71">
        <f t="shared" si="6"/>
        <v>0</v>
      </c>
      <c r="I73" s="71">
        <f>_xlfn.NUMBERVALUE('SFF NI'!$D$23)</f>
        <v>0</v>
      </c>
      <c r="J73" s="32">
        <f t="shared" si="7"/>
        <v>0</v>
      </c>
    </row>
    <row r="74" spans="1:10" x14ac:dyDescent="0.3">
      <c r="A74" s="40" t="s">
        <v>13</v>
      </c>
      <c r="B74" s="82" t="s">
        <v>38</v>
      </c>
      <c r="C74" s="69" t="s">
        <v>50</v>
      </c>
      <c r="D74" s="69" t="e">
        <f>IF(ISBLANK('SFF NI'!$C$24), NA(), TRIM('SFF NI'!$C$24))</f>
        <v>#N/A</v>
      </c>
      <c r="E74" s="71">
        <f t="shared" si="4"/>
        <v>0</v>
      </c>
      <c r="F74" s="71">
        <f t="shared" si="5"/>
        <v>999</v>
      </c>
      <c r="G74" s="69"/>
      <c r="H74" s="71">
        <f t="shared" si="6"/>
        <v>0</v>
      </c>
      <c r="I74" s="71">
        <f>_xlfn.NUMBERVALUE('SFF NI'!$D$24)</f>
        <v>0</v>
      </c>
      <c r="J74" s="32">
        <f t="shared" si="7"/>
        <v>0</v>
      </c>
    </row>
    <row r="75" spans="1:10" x14ac:dyDescent="0.3">
      <c r="A75" s="40" t="s">
        <v>13</v>
      </c>
      <c r="B75" s="82" t="s">
        <v>38</v>
      </c>
      <c r="C75" s="69" t="s">
        <v>50</v>
      </c>
      <c r="D75" s="69" t="e">
        <f>IF(ISBLANK('SFF NI'!$C$25), NA(), TRIM('SFF NI'!$C$25))</f>
        <v>#N/A</v>
      </c>
      <c r="E75" s="71">
        <f t="shared" si="4"/>
        <v>0</v>
      </c>
      <c r="F75" s="71">
        <f t="shared" si="5"/>
        <v>999</v>
      </c>
      <c r="G75" s="69"/>
      <c r="H75" s="71">
        <f t="shared" si="6"/>
        <v>0</v>
      </c>
      <c r="I75" s="71">
        <f>_xlfn.NUMBERVALUE('SFF NI'!$D$25)</f>
        <v>0</v>
      </c>
      <c r="J75" s="32">
        <f t="shared" si="7"/>
        <v>0</v>
      </c>
    </row>
    <row r="76" spans="1:10" x14ac:dyDescent="0.3">
      <c r="A76" s="40" t="s">
        <v>13</v>
      </c>
      <c r="B76" s="82" t="s">
        <v>38</v>
      </c>
      <c r="C76" s="69" t="s">
        <v>50</v>
      </c>
      <c r="D76" s="69" t="e">
        <f>IF(ISBLANK('SFF NI'!$C$26), NA(), TRIM('SFF NI'!$C$26))</f>
        <v>#N/A</v>
      </c>
      <c r="E76" s="71">
        <f t="shared" si="4"/>
        <v>0</v>
      </c>
      <c r="F76" s="71">
        <f t="shared" si="5"/>
        <v>999</v>
      </c>
      <c r="G76" s="69"/>
      <c r="H76" s="71">
        <f t="shared" si="6"/>
        <v>0</v>
      </c>
      <c r="I76" s="71">
        <f>_xlfn.NUMBERVALUE('SFF NI'!$D$26)</f>
        <v>0</v>
      </c>
      <c r="J76" s="32">
        <f t="shared" si="7"/>
        <v>0</v>
      </c>
    </row>
    <row r="77" spans="1:10" x14ac:dyDescent="0.3">
      <c r="A77" s="41" t="s">
        <v>13</v>
      </c>
      <c r="B77" s="2" t="s">
        <v>38</v>
      </c>
      <c r="C77" s="1" t="s">
        <v>50</v>
      </c>
      <c r="D77" s="1" t="e">
        <f>IF(ISBLANK('SFF NI'!$C$27), NA(), TRIM('SFF NI'!$C$27))</f>
        <v>#N/A</v>
      </c>
      <c r="E77" s="27">
        <f t="shared" ref="E77" si="10">IFERROR(IF(ISNUMBER(SEARCH("-",D77)), _xlfn.NUMBERVALUE(LEFT(D77,SEARCH("-",D77,1)-2)), _xlfn.NUMBERVALUE(LEFT(D77,SEARCH(" ",D77,1)-3))), 0)</f>
        <v>0</v>
      </c>
      <c r="F77" s="27">
        <f t="shared" ref="F77" si="11">IFERROR(IF(ISNUMBER(SEARCH("-",D77)), _xlfn.NUMBERVALUE(LEFT(RIGHT(D77,SEARCH("-",D77,1)),LEN(RIGHT(D77,SEARCH("-",D77,1)))-2)), _xlfn.NUMBERVALUE(LEFT(RIGHT(D77,SEARCH(" ",D77,1)+1),LEN(RIGHT(D77,SEARCH(" ",D77,1)))-1))), 999)</f>
        <v>999</v>
      </c>
      <c r="G77" s="1"/>
      <c r="H77" s="27">
        <f t="shared" ref="H77" si="12">IFERROR(_xlfn.NUMBERVALUE(_xlfn.CONCAT(IF(LEFT(G77,5)="minus","-",""),MID(G77,SEARCH("$",G77,1)+1,(SEARCH("/",G77))-(SEARCH("$",G77,1)+1)))), 0)</f>
        <v>0</v>
      </c>
      <c r="I77" s="27">
        <f>_xlfn.NUMBERVALUE('SFF NI'!$D$27)</f>
        <v>0</v>
      </c>
      <c r="J77" s="33">
        <f t="shared" ref="J77" si="13">I77+H77</f>
        <v>0</v>
      </c>
    </row>
    <row r="78" spans="1:10" x14ac:dyDescent="0.3">
      <c r="A78" s="40" t="s">
        <v>13</v>
      </c>
      <c r="B78" s="82" t="s">
        <v>38</v>
      </c>
      <c r="C78" s="69" t="s">
        <v>57</v>
      </c>
      <c r="D78" s="70" t="s">
        <v>56</v>
      </c>
      <c r="E78" s="71">
        <v>0</v>
      </c>
      <c r="F78" s="71">
        <v>999</v>
      </c>
      <c r="G78" s="72"/>
      <c r="H78" s="71">
        <v>0</v>
      </c>
      <c r="I78" s="73" t="s">
        <v>56</v>
      </c>
      <c r="J78" s="32">
        <v>0</v>
      </c>
    </row>
    <row r="79" spans="1:10" ht="15" thickBot="1" x14ac:dyDescent="0.35">
      <c r="A79" s="56" t="s">
        <v>13</v>
      </c>
      <c r="B79" s="96" t="s">
        <v>38</v>
      </c>
      <c r="C79" s="58" t="s">
        <v>59</v>
      </c>
      <c r="D79" s="59" t="s">
        <v>56</v>
      </c>
      <c r="E79" s="60">
        <v>0</v>
      </c>
      <c r="F79" s="60">
        <v>999</v>
      </c>
      <c r="G79" s="61"/>
      <c r="H79" s="60">
        <v>0</v>
      </c>
      <c r="I79" s="62" t="s">
        <v>56</v>
      </c>
      <c r="J79" s="63">
        <v>0</v>
      </c>
    </row>
    <row r="80" spans="1:10" x14ac:dyDescent="0.3">
      <c r="A80" s="40" t="s">
        <v>13</v>
      </c>
      <c r="B80" s="82" t="s">
        <v>47</v>
      </c>
      <c r="C80" s="69" t="s">
        <v>2</v>
      </c>
      <c r="D80" s="69" t="e">
        <f>IF(ISBLANK('SFF NI'!$C$23), NA(), TRIM('SFF NI'!$C$23))</f>
        <v>#N/A</v>
      </c>
      <c r="E80" s="71">
        <f>IFERROR(IF(ISNUMBER(SEARCH("-",D80)), _xlfn.NUMBERVALUE(LEFT(D80,SEARCH("-",D80,1)-2)), _xlfn.NUMBERVALUE(LEFT(D80,SEARCH(" ",D80,1)-3))), 0)</f>
        <v>0</v>
      </c>
      <c r="F80" s="71">
        <f t="shared" ref="F80:F154" si="14">IFERROR(IF(ISNUMBER(SEARCH("-",D80)), _xlfn.NUMBERVALUE(LEFT(RIGHT(D80,SEARCH("-",D80,1)),LEN(RIGHT(D80,SEARCH("-",D80,1)))-2)), _xlfn.NUMBERVALUE(LEFT(RIGHT(D80,SEARCH(" ",D80,1)+1),LEN(RIGHT(D80,SEARCH(" ",D80,1)))-1))), 999)</f>
        <v>999</v>
      </c>
      <c r="G80" s="69"/>
      <c r="H80" s="71">
        <f>IFERROR(_xlfn.NUMBERVALUE(_xlfn.CONCAT(IF(LEFT(G80,5)="minus","-",""),MID(G80,SEARCH("$",G80,1)+1,(SEARCH("/",G80))-(SEARCH("$",G80,1)+1)))), 0)</f>
        <v>0</v>
      </c>
      <c r="I80" s="71">
        <f>_xlfn.NUMBERVALUE('SFF NI'!$D$23)</f>
        <v>0</v>
      </c>
      <c r="J80" s="32">
        <f>I80+H80</f>
        <v>0</v>
      </c>
    </row>
    <row r="81" spans="1:10" x14ac:dyDescent="0.3">
      <c r="A81" s="40" t="s">
        <v>13</v>
      </c>
      <c r="B81" s="82" t="s">
        <v>47</v>
      </c>
      <c r="C81" s="69" t="s">
        <v>2</v>
      </c>
      <c r="D81" s="98" t="e">
        <f>IF(ISBLANK('SFF NI'!$A$7), NA(), TRIM('SFF NI'!$A$7))</f>
        <v>#N/A</v>
      </c>
      <c r="E81" s="71">
        <f t="shared" ref="E81:E155" si="15">IFERROR(IF(ISNUMBER(SEARCH("-",D81)), _xlfn.NUMBERVALUE(LEFT(D81,SEARCH("-",D81,1)-2)), _xlfn.NUMBERVALUE(LEFT(D81,SEARCH(" ",D81,1)-3))), 0)</f>
        <v>0</v>
      </c>
      <c r="F81" s="71">
        <f t="shared" si="14"/>
        <v>999</v>
      </c>
      <c r="G81" s="69"/>
      <c r="H81" s="71">
        <f t="shared" ref="H81:H155" si="16">IFERROR(_xlfn.NUMBERVALUE(_xlfn.CONCAT(IF(LEFT(G81,5)="minus","-",""),MID(G81,SEARCH("$",G81,1)+1,(SEARCH("/",G81))-(SEARCH("$",G81,1)+1)))), 0)</f>
        <v>0</v>
      </c>
      <c r="I81" s="71">
        <f>_xlfn.NUMBERVALUE('SFF NI'!$B$7)</f>
        <v>0</v>
      </c>
      <c r="J81" s="32">
        <f t="shared" ref="J81:J155" si="17">I81+H81</f>
        <v>0</v>
      </c>
    </row>
    <row r="82" spans="1:10" x14ac:dyDescent="0.3">
      <c r="A82" s="40" t="s">
        <v>13</v>
      </c>
      <c r="B82" s="82" t="s">
        <v>47</v>
      </c>
      <c r="C82" s="69" t="s">
        <v>2</v>
      </c>
      <c r="D82" s="69" t="e">
        <f>IF(ISBLANK('SFF NI'!$A$8), NA(), TRIM('SFF NI'!$A$8))</f>
        <v>#N/A</v>
      </c>
      <c r="E82" s="71">
        <f t="shared" si="15"/>
        <v>0</v>
      </c>
      <c r="F82" s="71">
        <f t="shared" si="14"/>
        <v>999</v>
      </c>
      <c r="G82" s="69"/>
      <c r="H82" s="71">
        <f t="shared" si="16"/>
        <v>0</v>
      </c>
      <c r="I82" s="71">
        <f>_xlfn.NUMBERVALUE('SFF NI'!$B$8)</f>
        <v>0</v>
      </c>
      <c r="J82" s="32">
        <f t="shared" si="17"/>
        <v>0</v>
      </c>
    </row>
    <row r="83" spans="1:10" x14ac:dyDescent="0.3">
      <c r="A83" s="40" t="s">
        <v>13</v>
      </c>
      <c r="B83" s="82" t="s">
        <v>47</v>
      </c>
      <c r="C83" s="69" t="s">
        <v>2</v>
      </c>
      <c r="D83" s="69" t="e">
        <f>IF(ISBLANK('SFF NI'!$A$9), NA(), TRIM('SFF NI'!$A$9))</f>
        <v>#N/A</v>
      </c>
      <c r="E83" s="71">
        <f t="shared" si="15"/>
        <v>0</v>
      </c>
      <c r="F83" s="71">
        <f t="shared" si="14"/>
        <v>999</v>
      </c>
      <c r="G83" s="69"/>
      <c r="H83" s="71">
        <f t="shared" si="16"/>
        <v>0</v>
      </c>
      <c r="I83" s="71">
        <f>_xlfn.NUMBERVALUE('SFF NI'!$B$9)</f>
        <v>0</v>
      </c>
      <c r="J83" s="32">
        <f t="shared" si="17"/>
        <v>0</v>
      </c>
    </row>
    <row r="84" spans="1:10" x14ac:dyDescent="0.3">
      <c r="A84" s="40" t="s">
        <v>13</v>
      </c>
      <c r="B84" s="82" t="s">
        <v>47</v>
      </c>
      <c r="C84" s="69" t="s">
        <v>2</v>
      </c>
      <c r="D84" s="69" t="e">
        <f>IF(ISBLANK('SFF NI'!$A$10), NA(), TRIM('SFF NI'!$A$10))</f>
        <v>#N/A</v>
      </c>
      <c r="E84" s="71">
        <f t="shared" si="15"/>
        <v>0</v>
      </c>
      <c r="F84" s="71">
        <f t="shared" si="14"/>
        <v>999</v>
      </c>
      <c r="G84" s="69"/>
      <c r="H84" s="71">
        <f t="shared" si="16"/>
        <v>0</v>
      </c>
      <c r="I84" s="71">
        <f>_xlfn.NUMBERVALUE('SFF NI'!$B$10)</f>
        <v>0</v>
      </c>
      <c r="J84" s="32">
        <f t="shared" si="17"/>
        <v>0</v>
      </c>
    </row>
    <row r="85" spans="1:10" x14ac:dyDescent="0.3">
      <c r="A85" s="40" t="s">
        <v>13</v>
      </c>
      <c r="B85" s="82" t="s">
        <v>47</v>
      </c>
      <c r="C85" s="69" t="s">
        <v>2</v>
      </c>
      <c r="D85" s="69" t="e">
        <f>IF(ISBLANK('SFF NI'!$A$11), NA(), TRIM('SFF NI'!$A$11))</f>
        <v>#N/A</v>
      </c>
      <c r="E85" s="71">
        <f t="shared" si="15"/>
        <v>0</v>
      </c>
      <c r="F85" s="71">
        <f t="shared" si="14"/>
        <v>999</v>
      </c>
      <c r="G85" s="69"/>
      <c r="H85" s="71">
        <f t="shared" si="16"/>
        <v>0</v>
      </c>
      <c r="I85" s="71">
        <f>_xlfn.NUMBERVALUE('SFF NI'!$B$11)</f>
        <v>0</v>
      </c>
      <c r="J85" s="32">
        <f t="shared" si="17"/>
        <v>0</v>
      </c>
    </row>
    <row r="86" spans="1:10" x14ac:dyDescent="0.3">
      <c r="A86" s="40" t="s">
        <v>13</v>
      </c>
      <c r="B86" s="82" t="s">
        <v>47</v>
      </c>
      <c r="C86" s="69" t="s">
        <v>2</v>
      </c>
      <c r="D86" s="69" t="e">
        <f>IF(ISBLANK('SFF NI'!$A$12), NA(), TRIM('SFF NI'!$A$12))</f>
        <v>#N/A</v>
      </c>
      <c r="E86" s="71">
        <f t="shared" si="15"/>
        <v>0</v>
      </c>
      <c r="F86" s="71">
        <f t="shared" si="14"/>
        <v>999</v>
      </c>
      <c r="G86" s="69"/>
      <c r="H86" s="71">
        <f t="shared" si="16"/>
        <v>0</v>
      </c>
      <c r="I86" s="71">
        <f>_xlfn.NUMBERVALUE('SFF NI'!$B$12)</f>
        <v>0</v>
      </c>
      <c r="J86" s="32">
        <f t="shared" si="17"/>
        <v>0</v>
      </c>
    </row>
    <row r="87" spans="1:10" x14ac:dyDescent="0.3">
      <c r="A87" s="40" t="s">
        <v>13</v>
      </c>
      <c r="B87" s="82" t="s">
        <v>47</v>
      </c>
      <c r="C87" s="69" t="s">
        <v>2</v>
      </c>
      <c r="D87" s="69" t="e">
        <f>IF(ISBLANK('SFF NI'!$A$13), NA(), TRIM('SFF NI'!$A$13))</f>
        <v>#N/A</v>
      </c>
      <c r="E87" s="71">
        <f t="shared" si="15"/>
        <v>0</v>
      </c>
      <c r="F87" s="71">
        <f t="shared" si="14"/>
        <v>999</v>
      </c>
      <c r="G87" s="69"/>
      <c r="H87" s="71">
        <f t="shared" si="16"/>
        <v>0</v>
      </c>
      <c r="I87" s="71">
        <f>_xlfn.NUMBERVALUE('SFF NI'!$B$13)</f>
        <v>0</v>
      </c>
      <c r="J87" s="32">
        <f t="shared" si="17"/>
        <v>0</v>
      </c>
    </row>
    <row r="88" spans="1:10" x14ac:dyDescent="0.3">
      <c r="A88" s="40" t="s">
        <v>13</v>
      </c>
      <c r="B88" s="82" t="s">
        <v>47</v>
      </c>
      <c r="C88" s="69" t="s">
        <v>2</v>
      </c>
      <c r="D88" s="69" t="e">
        <f>IF(ISBLANK('SFF NI'!$A$14), NA(), TRIM('SFF NI'!$A$14))</f>
        <v>#N/A</v>
      </c>
      <c r="E88" s="71">
        <f t="shared" si="15"/>
        <v>0</v>
      </c>
      <c r="F88" s="71">
        <f t="shared" si="14"/>
        <v>999</v>
      </c>
      <c r="G88" s="69"/>
      <c r="H88" s="71">
        <f t="shared" si="16"/>
        <v>0</v>
      </c>
      <c r="I88" s="71">
        <f>_xlfn.NUMBERVALUE('SFF NI'!$B$14)</f>
        <v>0</v>
      </c>
      <c r="J88" s="32">
        <f t="shared" si="17"/>
        <v>0</v>
      </c>
    </row>
    <row r="89" spans="1:10" x14ac:dyDescent="0.3">
      <c r="A89" s="40" t="s">
        <v>13</v>
      </c>
      <c r="B89" s="82" t="s">
        <v>47</v>
      </c>
      <c r="C89" s="69" t="s">
        <v>2</v>
      </c>
      <c r="D89" s="69" t="e">
        <f>IF(ISBLANK('SFF NI'!$A$15), NA(), TRIM('SFF NI'!$A$15))</f>
        <v>#N/A</v>
      </c>
      <c r="E89" s="71">
        <f t="shared" si="15"/>
        <v>0</v>
      </c>
      <c r="F89" s="71">
        <f t="shared" si="14"/>
        <v>999</v>
      </c>
      <c r="G89" s="69"/>
      <c r="H89" s="71">
        <f t="shared" si="16"/>
        <v>0</v>
      </c>
      <c r="I89" s="71">
        <f>_xlfn.NUMBERVALUE('SFF NI'!$B$15)</f>
        <v>0</v>
      </c>
      <c r="J89" s="32">
        <f t="shared" si="17"/>
        <v>0</v>
      </c>
    </row>
    <row r="90" spans="1:10" x14ac:dyDescent="0.3">
      <c r="A90" s="40" t="s">
        <v>13</v>
      </c>
      <c r="B90" s="82" t="s">
        <v>47</v>
      </c>
      <c r="C90" s="69" t="s">
        <v>2</v>
      </c>
      <c r="D90" s="69" t="e">
        <f>IF(ISBLANK('SFF NI'!$A$16), NA(), TRIM('SFF NI'!$A$16))</f>
        <v>#N/A</v>
      </c>
      <c r="E90" s="71">
        <f t="shared" si="15"/>
        <v>0</v>
      </c>
      <c r="F90" s="71">
        <f t="shared" si="14"/>
        <v>999</v>
      </c>
      <c r="G90" s="69"/>
      <c r="H90" s="71">
        <f t="shared" si="16"/>
        <v>0</v>
      </c>
      <c r="I90" s="71">
        <f>_xlfn.NUMBERVALUE('SFF NI'!$B$16)</f>
        <v>0</v>
      </c>
      <c r="J90" s="32">
        <f t="shared" si="17"/>
        <v>0</v>
      </c>
    </row>
    <row r="91" spans="1:10" x14ac:dyDescent="0.3">
      <c r="A91" s="41" t="s">
        <v>13</v>
      </c>
      <c r="B91" s="2" t="s">
        <v>47</v>
      </c>
      <c r="C91" s="1" t="s">
        <v>2</v>
      </c>
      <c r="D91" s="1" t="e">
        <f>IF(ISBLANK('SFF NI'!$A$17), NA(), TRIM('SFF NI'!$A$17))</f>
        <v>#N/A</v>
      </c>
      <c r="E91" s="27">
        <f t="shared" si="15"/>
        <v>0</v>
      </c>
      <c r="F91" s="27">
        <f t="shared" si="14"/>
        <v>999</v>
      </c>
      <c r="G91" s="1"/>
      <c r="H91" s="27">
        <f t="shared" si="16"/>
        <v>0</v>
      </c>
      <c r="I91" s="27">
        <f>_xlfn.NUMBERVALUE('SFF NI'!$B$17)</f>
        <v>0</v>
      </c>
      <c r="J91" s="33">
        <f t="shared" si="17"/>
        <v>0</v>
      </c>
    </row>
    <row r="92" spans="1:10" x14ac:dyDescent="0.3">
      <c r="A92" s="40" t="s">
        <v>13</v>
      </c>
      <c r="B92" s="82" t="s">
        <v>47</v>
      </c>
      <c r="C92" s="69" t="s">
        <v>3</v>
      </c>
      <c r="D92" s="69" t="e">
        <f>IF(ISBLANK('SFF NI'!$C$23), NA(), TRIM('SFF NI'!$C$23))</f>
        <v>#N/A</v>
      </c>
      <c r="E92" s="71">
        <f t="shared" si="15"/>
        <v>0</v>
      </c>
      <c r="F92" s="71">
        <f t="shared" si="14"/>
        <v>999</v>
      </c>
      <c r="G92" s="69"/>
      <c r="H92" s="71">
        <f t="shared" si="16"/>
        <v>0</v>
      </c>
      <c r="I92" s="71">
        <f>_xlfn.NUMBERVALUE('SFF NI'!$D$23)</f>
        <v>0</v>
      </c>
      <c r="J92" s="32">
        <f t="shared" si="17"/>
        <v>0</v>
      </c>
    </row>
    <row r="93" spans="1:10" x14ac:dyDescent="0.3">
      <c r="A93" s="40" t="s">
        <v>13</v>
      </c>
      <c r="B93" s="82" t="s">
        <v>47</v>
      </c>
      <c r="C93" s="69" t="s">
        <v>3</v>
      </c>
      <c r="D93" s="69" t="e">
        <f>IF(ISBLANK('SFF NI'!$A$7), NA(), TRIM('SFF NI'!$A$7))</f>
        <v>#N/A</v>
      </c>
      <c r="E93" s="71">
        <f t="shared" si="15"/>
        <v>0</v>
      </c>
      <c r="F93" s="71">
        <f t="shared" si="14"/>
        <v>999</v>
      </c>
      <c r="G93" s="69"/>
      <c r="H93" s="71">
        <f t="shared" si="16"/>
        <v>0</v>
      </c>
      <c r="I93" s="71">
        <f>_xlfn.NUMBERVALUE('SFF NI'!$B$7)</f>
        <v>0</v>
      </c>
      <c r="J93" s="32">
        <f t="shared" si="17"/>
        <v>0</v>
      </c>
    </row>
    <row r="94" spans="1:10" x14ac:dyDescent="0.3">
      <c r="A94" s="40" t="s">
        <v>13</v>
      </c>
      <c r="B94" s="82" t="s">
        <v>47</v>
      </c>
      <c r="C94" s="69" t="s">
        <v>3</v>
      </c>
      <c r="D94" s="69" t="e">
        <f>IF(ISBLANK('SFF NI'!$A$8), NA(), TRIM('SFF NI'!$A$8))</f>
        <v>#N/A</v>
      </c>
      <c r="E94" s="71">
        <f t="shared" si="15"/>
        <v>0</v>
      </c>
      <c r="F94" s="71">
        <f t="shared" si="14"/>
        <v>999</v>
      </c>
      <c r="G94" s="69"/>
      <c r="H94" s="71">
        <f t="shared" si="16"/>
        <v>0</v>
      </c>
      <c r="I94" s="71">
        <f>_xlfn.NUMBERVALUE('SFF NI'!$B$8)</f>
        <v>0</v>
      </c>
      <c r="J94" s="32">
        <f t="shared" si="17"/>
        <v>0</v>
      </c>
    </row>
    <row r="95" spans="1:10" x14ac:dyDescent="0.3">
      <c r="A95" s="40" t="s">
        <v>13</v>
      </c>
      <c r="B95" s="82" t="s">
        <v>47</v>
      </c>
      <c r="C95" s="69" t="s">
        <v>3</v>
      </c>
      <c r="D95" s="69" t="e">
        <f>IF(ISBLANK('SFF NI'!$A$9), NA(), TRIM('SFF NI'!$A$9))</f>
        <v>#N/A</v>
      </c>
      <c r="E95" s="71">
        <f t="shared" si="15"/>
        <v>0</v>
      </c>
      <c r="F95" s="71">
        <f t="shared" si="14"/>
        <v>999</v>
      </c>
      <c r="G95" s="69">
        <f>'SFF NI'!$B$18</f>
        <v>0</v>
      </c>
      <c r="H95" s="71">
        <f t="shared" si="16"/>
        <v>0</v>
      </c>
      <c r="I95" s="71">
        <f>_xlfn.NUMBERVALUE('SFF NI'!$B$9)</f>
        <v>0</v>
      </c>
      <c r="J95" s="32">
        <f t="shared" si="17"/>
        <v>0</v>
      </c>
    </row>
    <row r="96" spans="1:10" x14ac:dyDescent="0.3">
      <c r="A96" s="40" t="s">
        <v>13</v>
      </c>
      <c r="B96" s="82" t="s">
        <v>47</v>
      </c>
      <c r="C96" s="69" t="s">
        <v>3</v>
      </c>
      <c r="D96" s="69" t="e">
        <f>IF(ISBLANK('SFF NI'!$A$10), NA(), TRIM('SFF NI'!$A$10))</f>
        <v>#N/A</v>
      </c>
      <c r="E96" s="71">
        <f t="shared" si="15"/>
        <v>0</v>
      </c>
      <c r="F96" s="71">
        <f t="shared" si="14"/>
        <v>999</v>
      </c>
      <c r="G96" s="69">
        <f>'SFF NI'!$B$18</f>
        <v>0</v>
      </c>
      <c r="H96" s="71">
        <f t="shared" si="16"/>
        <v>0</v>
      </c>
      <c r="I96" s="71">
        <f>_xlfn.NUMBERVALUE('SFF NI'!$B$10)</f>
        <v>0</v>
      </c>
      <c r="J96" s="32">
        <f t="shared" si="17"/>
        <v>0</v>
      </c>
    </row>
    <row r="97" spans="1:10" x14ac:dyDescent="0.3">
      <c r="A97" s="40" t="s">
        <v>13</v>
      </c>
      <c r="B97" s="82" t="s">
        <v>47</v>
      </c>
      <c r="C97" s="69" t="s">
        <v>3</v>
      </c>
      <c r="D97" s="69" t="e">
        <f>IF(ISBLANK('SFF NI'!$A$11), NA(), TRIM('SFF NI'!$A$11))</f>
        <v>#N/A</v>
      </c>
      <c r="E97" s="71">
        <f t="shared" si="15"/>
        <v>0</v>
      </c>
      <c r="F97" s="71">
        <f t="shared" si="14"/>
        <v>999</v>
      </c>
      <c r="G97" s="69">
        <f>'SFF NI'!$B$18</f>
        <v>0</v>
      </c>
      <c r="H97" s="71">
        <f t="shared" si="16"/>
        <v>0</v>
      </c>
      <c r="I97" s="71">
        <f>_xlfn.NUMBERVALUE('SFF NI'!$B$11)</f>
        <v>0</v>
      </c>
      <c r="J97" s="32">
        <f t="shared" si="17"/>
        <v>0</v>
      </c>
    </row>
    <row r="98" spans="1:10" x14ac:dyDescent="0.3">
      <c r="A98" s="40" t="s">
        <v>13</v>
      </c>
      <c r="B98" s="82" t="s">
        <v>47</v>
      </c>
      <c r="C98" s="69" t="s">
        <v>3</v>
      </c>
      <c r="D98" s="69" t="e">
        <f>IF(ISBLANK('SFF NI'!$A$12), NA(), TRIM('SFF NI'!$A$12))</f>
        <v>#N/A</v>
      </c>
      <c r="E98" s="71">
        <f t="shared" si="15"/>
        <v>0</v>
      </c>
      <c r="F98" s="71">
        <f t="shared" si="14"/>
        <v>999</v>
      </c>
      <c r="G98" s="69">
        <f>'SFF NI'!$B$18</f>
        <v>0</v>
      </c>
      <c r="H98" s="71">
        <f t="shared" si="16"/>
        <v>0</v>
      </c>
      <c r="I98" s="71">
        <f>_xlfn.NUMBERVALUE('SFF NI'!$B$12)</f>
        <v>0</v>
      </c>
      <c r="J98" s="32">
        <f t="shared" si="17"/>
        <v>0</v>
      </c>
    </row>
    <row r="99" spans="1:10" x14ac:dyDescent="0.3">
      <c r="A99" s="40" t="s">
        <v>13</v>
      </c>
      <c r="B99" s="82" t="s">
        <v>47</v>
      </c>
      <c r="C99" s="69" t="s">
        <v>3</v>
      </c>
      <c r="D99" s="69" t="e">
        <f>IF(ISBLANK('SFF NI'!$A$13), NA(), TRIM('SFF NI'!$A$13))</f>
        <v>#N/A</v>
      </c>
      <c r="E99" s="71">
        <f t="shared" si="15"/>
        <v>0</v>
      </c>
      <c r="F99" s="71">
        <f t="shared" si="14"/>
        <v>999</v>
      </c>
      <c r="G99" s="69">
        <f>'SFF NI'!$B$18</f>
        <v>0</v>
      </c>
      <c r="H99" s="71">
        <f t="shared" si="16"/>
        <v>0</v>
      </c>
      <c r="I99" s="71">
        <f>_xlfn.NUMBERVALUE('SFF NI'!$B$13)</f>
        <v>0</v>
      </c>
      <c r="J99" s="32">
        <f t="shared" si="17"/>
        <v>0</v>
      </c>
    </row>
    <row r="100" spans="1:10" x14ac:dyDescent="0.3">
      <c r="A100" s="40" t="s">
        <v>13</v>
      </c>
      <c r="B100" s="82" t="s">
        <v>47</v>
      </c>
      <c r="C100" s="69" t="s">
        <v>3</v>
      </c>
      <c r="D100" s="69" t="e">
        <f>IF(ISBLANK('SFF NI'!$A$14), NA(), TRIM('SFF NI'!$A$14))</f>
        <v>#N/A</v>
      </c>
      <c r="E100" s="71">
        <f t="shared" si="15"/>
        <v>0</v>
      </c>
      <c r="F100" s="71">
        <f t="shared" si="14"/>
        <v>999</v>
      </c>
      <c r="G100" s="69">
        <f>'SFF NI'!$B$18</f>
        <v>0</v>
      </c>
      <c r="H100" s="71">
        <f t="shared" si="16"/>
        <v>0</v>
      </c>
      <c r="I100" s="71">
        <f>_xlfn.NUMBERVALUE('SFF NI'!$B$14)</f>
        <v>0</v>
      </c>
      <c r="J100" s="32">
        <f t="shared" si="17"/>
        <v>0</v>
      </c>
    </row>
    <row r="101" spans="1:10" x14ac:dyDescent="0.3">
      <c r="A101" s="40" t="s">
        <v>13</v>
      </c>
      <c r="B101" s="82" t="s">
        <v>47</v>
      </c>
      <c r="C101" s="69" t="s">
        <v>3</v>
      </c>
      <c r="D101" s="69" t="e">
        <f>IF(ISBLANK('SFF NI'!$A$15), NA(), TRIM('SFF NI'!$A$15))</f>
        <v>#N/A</v>
      </c>
      <c r="E101" s="71">
        <f t="shared" si="15"/>
        <v>0</v>
      </c>
      <c r="F101" s="71">
        <f t="shared" si="14"/>
        <v>999</v>
      </c>
      <c r="G101" s="69">
        <f>'SFF NI'!$B$18</f>
        <v>0</v>
      </c>
      <c r="H101" s="71">
        <f t="shared" si="16"/>
        <v>0</v>
      </c>
      <c r="I101" s="71">
        <f>_xlfn.NUMBERVALUE('SFF NI'!$B$15)</f>
        <v>0</v>
      </c>
      <c r="J101" s="32">
        <f t="shared" si="17"/>
        <v>0</v>
      </c>
    </row>
    <row r="102" spans="1:10" x14ac:dyDescent="0.3">
      <c r="A102" s="40" t="s">
        <v>13</v>
      </c>
      <c r="B102" s="82" t="s">
        <v>47</v>
      </c>
      <c r="C102" s="69" t="s">
        <v>3</v>
      </c>
      <c r="D102" s="69" t="e">
        <f>IF(ISBLANK('SFF NI'!$A$16), NA(), TRIM('SFF NI'!$A$16))</f>
        <v>#N/A</v>
      </c>
      <c r="E102" s="71">
        <f t="shared" si="15"/>
        <v>0</v>
      </c>
      <c r="F102" s="71">
        <f t="shared" si="14"/>
        <v>999</v>
      </c>
      <c r="G102" s="69">
        <f>'SFF NI'!$B$18</f>
        <v>0</v>
      </c>
      <c r="H102" s="71">
        <f t="shared" si="16"/>
        <v>0</v>
      </c>
      <c r="I102" s="71">
        <f>_xlfn.NUMBERVALUE('SFF NI'!$B$16)</f>
        <v>0</v>
      </c>
      <c r="J102" s="32">
        <f t="shared" si="17"/>
        <v>0</v>
      </c>
    </row>
    <row r="103" spans="1:10" x14ac:dyDescent="0.3">
      <c r="A103" s="41" t="s">
        <v>13</v>
      </c>
      <c r="B103" s="2" t="s">
        <v>47</v>
      </c>
      <c r="C103" s="1" t="s">
        <v>3</v>
      </c>
      <c r="D103" s="1" t="e">
        <f>IF(ISBLANK('SFF NI'!$A$17), NA(), TRIM('SFF NI'!$A$17))</f>
        <v>#N/A</v>
      </c>
      <c r="E103" s="27">
        <f t="shared" si="15"/>
        <v>0</v>
      </c>
      <c r="F103" s="27">
        <f t="shared" si="14"/>
        <v>999</v>
      </c>
      <c r="G103" s="1">
        <f>'SFF NI'!$B$18</f>
        <v>0</v>
      </c>
      <c r="H103" s="27">
        <f t="shared" si="16"/>
        <v>0</v>
      </c>
      <c r="I103" s="27">
        <f>_xlfn.NUMBERVALUE('SFF NI'!$B$17)</f>
        <v>0</v>
      </c>
      <c r="J103" s="33">
        <f t="shared" si="17"/>
        <v>0</v>
      </c>
    </row>
    <row r="104" spans="1:10" x14ac:dyDescent="0.3">
      <c r="A104" s="40" t="s">
        <v>13</v>
      </c>
      <c r="B104" s="82" t="s">
        <v>47</v>
      </c>
      <c r="C104" s="69" t="s">
        <v>4</v>
      </c>
      <c r="D104" s="69" t="e">
        <f>IF(ISBLANK('SFF NI'!$C$23), NA(), TRIM('SFF NI'!$C$23))</f>
        <v>#N/A</v>
      </c>
      <c r="E104" s="71">
        <f t="shared" si="15"/>
        <v>0</v>
      </c>
      <c r="F104" s="71">
        <f t="shared" si="14"/>
        <v>999</v>
      </c>
      <c r="G104" s="69"/>
      <c r="H104" s="71">
        <f t="shared" si="16"/>
        <v>0</v>
      </c>
      <c r="I104" s="71">
        <f>_xlfn.NUMBERVALUE('SFF NI'!$D$23)</f>
        <v>0</v>
      </c>
      <c r="J104" s="32">
        <f t="shared" si="17"/>
        <v>0</v>
      </c>
    </row>
    <row r="105" spans="1:10" x14ac:dyDescent="0.3">
      <c r="A105" s="40" t="s">
        <v>13</v>
      </c>
      <c r="B105" s="82" t="s">
        <v>47</v>
      </c>
      <c r="C105" s="69" t="s">
        <v>4</v>
      </c>
      <c r="D105" s="69" t="e">
        <f>IF(ISBLANK('SFF NI'!$A$7), NA(), TRIM('SFF NI'!$A$7))</f>
        <v>#N/A</v>
      </c>
      <c r="E105" s="71">
        <f t="shared" si="15"/>
        <v>0</v>
      </c>
      <c r="F105" s="71">
        <f t="shared" si="14"/>
        <v>999</v>
      </c>
      <c r="G105" s="69"/>
      <c r="H105" s="71">
        <f t="shared" si="16"/>
        <v>0</v>
      </c>
      <c r="I105" s="71">
        <f>_xlfn.NUMBERVALUE('SFF NI'!$B$7)</f>
        <v>0</v>
      </c>
      <c r="J105" s="32">
        <f t="shared" si="17"/>
        <v>0</v>
      </c>
    </row>
    <row r="106" spans="1:10" x14ac:dyDescent="0.3">
      <c r="A106" s="40" t="s">
        <v>13</v>
      </c>
      <c r="B106" s="82" t="s">
        <v>47</v>
      </c>
      <c r="C106" s="69" t="s">
        <v>4</v>
      </c>
      <c r="D106" s="69" t="e">
        <f>IF(ISBLANK('SFF NI'!$A$8), NA(), TRIM('SFF NI'!$A$8))</f>
        <v>#N/A</v>
      </c>
      <c r="E106" s="71">
        <f t="shared" si="15"/>
        <v>0</v>
      </c>
      <c r="F106" s="71">
        <f t="shared" si="14"/>
        <v>999</v>
      </c>
      <c r="G106" s="69"/>
      <c r="H106" s="71">
        <f t="shared" si="16"/>
        <v>0</v>
      </c>
      <c r="I106" s="71">
        <f>_xlfn.NUMBERVALUE('SFF NI'!$B$8)</f>
        <v>0</v>
      </c>
      <c r="J106" s="32">
        <f t="shared" si="17"/>
        <v>0</v>
      </c>
    </row>
    <row r="107" spans="1:10" x14ac:dyDescent="0.3">
      <c r="A107" s="40" t="s">
        <v>13</v>
      </c>
      <c r="B107" s="82" t="s">
        <v>47</v>
      </c>
      <c r="C107" s="69" t="s">
        <v>4</v>
      </c>
      <c r="D107" s="69" t="e">
        <f>IF(ISBLANK('SFF NI'!$A$9), NA(), TRIM('SFF NI'!$A$9))</f>
        <v>#N/A</v>
      </c>
      <c r="E107" s="71">
        <f t="shared" si="15"/>
        <v>0</v>
      </c>
      <c r="F107" s="71">
        <f t="shared" si="14"/>
        <v>999</v>
      </c>
      <c r="G107" s="69">
        <f>'SFF NI'!$B$18</f>
        <v>0</v>
      </c>
      <c r="H107" s="71">
        <f t="shared" si="16"/>
        <v>0</v>
      </c>
      <c r="I107" s="71">
        <f>_xlfn.NUMBERVALUE('SFF NI'!$B$9)</f>
        <v>0</v>
      </c>
      <c r="J107" s="32">
        <f t="shared" si="17"/>
        <v>0</v>
      </c>
    </row>
    <row r="108" spans="1:10" x14ac:dyDescent="0.3">
      <c r="A108" s="40" t="s">
        <v>13</v>
      </c>
      <c r="B108" s="82" t="s">
        <v>47</v>
      </c>
      <c r="C108" s="69" t="s">
        <v>4</v>
      </c>
      <c r="D108" s="69" t="e">
        <f>IF(ISBLANK('SFF NI'!$A$10), NA(), TRIM('SFF NI'!$A$10))</f>
        <v>#N/A</v>
      </c>
      <c r="E108" s="71">
        <f t="shared" si="15"/>
        <v>0</v>
      </c>
      <c r="F108" s="71">
        <f t="shared" si="14"/>
        <v>999</v>
      </c>
      <c r="G108" s="69">
        <f>'SFF NI'!$B$18</f>
        <v>0</v>
      </c>
      <c r="H108" s="71">
        <f t="shared" si="16"/>
        <v>0</v>
      </c>
      <c r="I108" s="71">
        <f>_xlfn.NUMBERVALUE('SFF NI'!$B$10)</f>
        <v>0</v>
      </c>
      <c r="J108" s="32">
        <f t="shared" si="17"/>
        <v>0</v>
      </c>
    </row>
    <row r="109" spans="1:10" x14ac:dyDescent="0.3">
      <c r="A109" s="40" t="s">
        <v>13</v>
      </c>
      <c r="B109" s="82" t="s">
        <v>47</v>
      </c>
      <c r="C109" s="69" t="s">
        <v>4</v>
      </c>
      <c r="D109" s="69" t="e">
        <f>IF(ISBLANK('SFF NI'!$A$11), NA(), TRIM('SFF NI'!$A$11))</f>
        <v>#N/A</v>
      </c>
      <c r="E109" s="71">
        <f t="shared" si="15"/>
        <v>0</v>
      </c>
      <c r="F109" s="71">
        <f t="shared" si="14"/>
        <v>999</v>
      </c>
      <c r="G109" s="69">
        <f>'SFF NI'!$B$18</f>
        <v>0</v>
      </c>
      <c r="H109" s="71">
        <f t="shared" si="16"/>
        <v>0</v>
      </c>
      <c r="I109" s="71">
        <f>_xlfn.NUMBERVALUE('SFF NI'!$B$11)</f>
        <v>0</v>
      </c>
      <c r="J109" s="32">
        <f t="shared" si="17"/>
        <v>0</v>
      </c>
    </row>
    <row r="110" spans="1:10" x14ac:dyDescent="0.3">
      <c r="A110" s="40" t="s">
        <v>13</v>
      </c>
      <c r="B110" s="82" t="s">
        <v>47</v>
      </c>
      <c r="C110" s="69" t="s">
        <v>4</v>
      </c>
      <c r="D110" s="69" t="e">
        <f>IF(ISBLANK('SFF NI'!$A$12), NA(), TRIM('SFF NI'!$A$12))</f>
        <v>#N/A</v>
      </c>
      <c r="E110" s="71">
        <f t="shared" si="15"/>
        <v>0</v>
      </c>
      <c r="F110" s="71">
        <f t="shared" si="14"/>
        <v>999</v>
      </c>
      <c r="G110" s="69">
        <f>'SFF NI'!$B$18</f>
        <v>0</v>
      </c>
      <c r="H110" s="71">
        <f t="shared" si="16"/>
        <v>0</v>
      </c>
      <c r="I110" s="71">
        <f>_xlfn.NUMBERVALUE('SFF NI'!$B$12)</f>
        <v>0</v>
      </c>
      <c r="J110" s="32">
        <f t="shared" si="17"/>
        <v>0</v>
      </c>
    </row>
    <row r="111" spans="1:10" x14ac:dyDescent="0.3">
      <c r="A111" s="40" t="s">
        <v>13</v>
      </c>
      <c r="B111" s="82" t="s">
        <v>47</v>
      </c>
      <c r="C111" s="69" t="s">
        <v>4</v>
      </c>
      <c r="D111" s="69" t="e">
        <f>IF(ISBLANK('SFF NI'!$A$13), NA(), TRIM('SFF NI'!$A$13))</f>
        <v>#N/A</v>
      </c>
      <c r="E111" s="71">
        <f t="shared" si="15"/>
        <v>0</v>
      </c>
      <c r="F111" s="71">
        <f t="shared" si="14"/>
        <v>999</v>
      </c>
      <c r="G111" s="69">
        <f>'SFF NI'!$B$18</f>
        <v>0</v>
      </c>
      <c r="H111" s="71">
        <f t="shared" si="16"/>
        <v>0</v>
      </c>
      <c r="I111" s="71">
        <f>_xlfn.NUMBERVALUE('SFF NI'!$B$13)</f>
        <v>0</v>
      </c>
      <c r="J111" s="32">
        <f t="shared" si="17"/>
        <v>0</v>
      </c>
    </row>
    <row r="112" spans="1:10" x14ac:dyDescent="0.3">
      <c r="A112" s="40" t="s">
        <v>13</v>
      </c>
      <c r="B112" s="82" t="s">
        <v>47</v>
      </c>
      <c r="C112" s="69" t="s">
        <v>4</v>
      </c>
      <c r="D112" s="69" t="e">
        <f>IF(ISBLANK('SFF NI'!$A$14), NA(), TRIM('SFF NI'!$A$14))</f>
        <v>#N/A</v>
      </c>
      <c r="E112" s="71">
        <f t="shared" si="15"/>
        <v>0</v>
      </c>
      <c r="F112" s="71">
        <f t="shared" si="14"/>
        <v>999</v>
      </c>
      <c r="G112" s="69">
        <f>'SFF NI'!$B$18</f>
        <v>0</v>
      </c>
      <c r="H112" s="71">
        <f t="shared" si="16"/>
        <v>0</v>
      </c>
      <c r="I112" s="71">
        <f>_xlfn.NUMBERVALUE('SFF NI'!$B$14)</f>
        <v>0</v>
      </c>
      <c r="J112" s="32">
        <f t="shared" si="17"/>
        <v>0</v>
      </c>
    </row>
    <row r="113" spans="1:10" x14ac:dyDescent="0.3">
      <c r="A113" s="40" t="s">
        <v>13</v>
      </c>
      <c r="B113" s="82" t="s">
        <v>47</v>
      </c>
      <c r="C113" s="69" t="s">
        <v>4</v>
      </c>
      <c r="D113" s="69" t="e">
        <f>IF(ISBLANK('SFF NI'!$A$15), NA(), TRIM('SFF NI'!$A$15))</f>
        <v>#N/A</v>
      </c>
      <c r="E113" s="71">
        <f t="shared" si="15"/>
        <v>0</v>
      </c>
      <c r="F113" s="71">
        <f t="shared" si="14"/>
        <v>999</v>
      </c>
      <c r="G113" s="69">
        <f>'SFF NI'!$B$18</f>
        <v>0</v>
      </c>
      <c r="H113" s="71">
        <f t="shared" si="16"/>
        <v>0</v>
      </c>
      <c r="I113" s="71">
        <f>_xlfn.NUMBERVALUE('SFF NI'!$B$15)</f>
        <v>0</v>
      </c>
      <c r="J113" s="32">
        <f t="shared" si="17"/>
        <v>0</v>
      </c>
    </row>
    <row r="114" spans="1:10" x14ac:dyDescent="0.3">
      <c r="A114" s="40" t="s">
        <v>13</v>
      </c>
      <c r="B114" s="82" t="s">
        <v>47</v>
      </c>
      <c r="C114" s="69" t="s">
        <v>4</v>
      </c>
      <c r="D114" s="69" t="e">
        <f>IF(ISBLANK('SFF NI'!$A$16), NA(), TRIM('SFF NI'!$A$16))</f>
        <v>#N/A</v>
      </c>
      <c r="E114" s="71">
        <f t="shared" si="15"/>
        <v>0</v>
      </c>
      <c r="F114" s="71">
        <f t="shared" si="14"/>
        <v>999</v>
      </c>
      <c r="G114" s="69">
        <f>'SFF NI'!$B$18</f>
        <v>0</v>
      </c>
      <c r="H114" s="71">
        <f t="shared" si="16"/>
        <v>0</v>
      </c>
      <c r="I114" s="71">
        <f>_xlfn.NUMBERVALUE('SFF NI'!$B$16)</f>
        <v>0</v>
      </c>
      <c r="J114" s="32">
        <f t="shared" si="17"/>
        <v>0</v>
      </c>
    </row>
    <row r="115" spans="1:10" x14ac:dyDescent="0.3">
      <c r="A115" s="41" t="s">
        <v>13</v>
      </c>
      <c r="B115" s="2" t="s">
        <v>47</v>
      </c>
      <c r="C115" s="1" t="s">
        <v>4</v>
      </c>
      <c r="D115" s="1" t="e">
        <f>IF(ISBLANK('SFF NI'!$A$17), NA(), TRIM('SFF NI'!$A$17))</f>
        <v>#N/A</v>
      </c>
      <c r="E115" s="27">
        <f t="shared" si="15"/>
        <v>0</v>
      </c>
      <c r="F115" s="27">
        <f t="shared" si="14"/>
        <v>999</v>
      </c>
      <c r="G115" s="1">
        <f>'SFF NI'!$B$18</f>
        <v>0</v>
      </c>
      <c r="H115" s="27">
        <f t="shared" si="16"/>
        <v>0</v>
      </c>
      <c r="I115" s="27">
        <f>_xlfn.NUMBERVALUE('SFF NI'!$B$17)</f>
        <v>0</v>
      </c>
      <c r="J115" s="33">
        <f t="shared" si="17"/>
        <v>0</v>
      </c>
    </row>
    <row r="116" spans="1:10" x14ac:dyDescent="0.3">
      <c r="A116" s="40" t="s">
        <v>13</v>
      </c>
      <c r="B116" s="82" t="s">
        <v>47</v>
      </c>
      <c r="C116" s="69" t="s">
        <v>5</v>
      </c>
      <c r="D116" s="69" t="e">
        <f>IF(ISBLANK('SFF NI'!$C$23), NA(), TRIM('SFF NI'!$C$23))</f>
        <v>#N/A</v>
      </c>
      <c r="E116" s="71">
        <f t="shared" si="15"/>
        <v>0</v>
      </c>
      <c r="F116" s="71">
        <f t="shared" si="14"/>
        <v>999</v>
      </c>
      <c r="G116" s="69"/>
      <c r="H116" s="71">
        <f t="shared" si="16"/>
        <v>0</v>
      </c>
      <c r="I116" s="71">
        <f>_xlfn.NUMBERVALUE('SFF NI'!$D$23)</f>
        <v>0</v>
      </c>
      <c r="J116" s="32">
        <f t="shared" si="17"/>
        <v>0</v>
      </c>
    </row>
    <row r="117" spans="1:10" x14ac:dyDescent="0.3">
      <c r="A117" s="40" t="s">
        <v>13</v>
      </c>
      <c r="B117" s="82" t="s">
        <v>47</v>
      </c>
      <c r="C117" s="69" t="s">
        <v>5</v>
      </c>
      <c r="D117" s="69" t="e">
        <f>IF(ISBLANK('SFF NI'!$A$7), NA(), TRIM('SFF NI'!$A$7))</f>
        <v>#N/A</v>
      </c>
      <c r="E117" s="71">
        <f t="shared" si="15"/>
        <v>0</v>
      </c>
      <c r="F117" s="71">
        <f t="shared" si="14"/>
        <v>999</v>
      </c>
      <c r="G117" s="69"/>
      <c r="H117" s="71">
        <f t="shared" si="16"/>
        <v>0</v>
      </c>
      <c r="I117" s="71">
        <f>_xlfn.NUMBERVALUE('SFF NI'!$B$7)</f>
        <v>0</v>
      </c>
      <c r="J117" s="32">
        <f t="shared" si="17"/>
        <v>0</v>
      </c>
    </row>
    <row r="118" spans="1:10" x14ac:dyDescent="0.3">
      <c r="A118" s="40" t="s">
        <v>13</v>
      </c>
      <c r="B118" s="82" t="s">
        <v>47</v>
      </c>
      <c r="C118" s="69" t="s">
        <v>5</v>
      </c>
      <c r="D118" s="69" t="e">
        <f>IF(ISBLANK('SFF NI'!$A$8), NA(), TRIM('SFF NI'!$A$8))</f>
        <v>#N/A</v>
      </c>
      <c r="E118" s="71">
        <f t="shared" si="15"/>
        <v>0</v>
      </c>
      <c r="F118" s="71">
        <f t="shared" si="14"/>
        <v>999</v>
      </c>
      <c r="G118" s="69"/>
      <c r="H118" s="71">
        <f t="shared" si="16"/>
        <v>0</v>
      </c>
      <c r="I118" s="71">
        <f>_xlfn.NUMBERVALUE('SFF NI'!$B$8)</f>
        <v>0</v>
      </c>
      <c r="J118" s="32">
        <f t="shared" si="17"/>
        <v>0</v>
      </c>
    </row>
    <row r="119" spans="1:10" x14ac:dyDescent="0.3">
      <c r="A119" s="40" t="s">
        <v>13</v>
      </c>
      <c r="B119" s="82" t="s">
        <v>47</v>
      </c>
      <c r="C119" s="69" t="s">
        <v>5</v>
      </c>
      <c r="D119" s="69" t="e">
        <f>IF(ISBLANK('SFF NI'!$A$9), NA(), TRIM('SFF NI'!$A$9))</f>
        <v>#N/A</v>
      </c>
      <c r="E119" s="71">
        <f t="shared" si="15"/>
        <v>0</v>
      </c>
      <c r="F119" s="71">
        <f t="shared" si="14"/>
        <v>999</v>
      </c>
      <c r="G119" s="69">
        <f>'SFF NI'!$B$19</f>
        <v>0</v>
      </c>
      <c r="H119" s="71">
        <f t="shared" si="16"/>
        <v>0</v>
      </c>
      <c r="I119" s="71">
        <f>_xlfn.NUMBERVALUE('SFF NI'!$B$9)</f>
        <v>0</v>
      </c>
      <c r="J119" s="32">
        <f t="shared" si="17"/>
        <v>0</v>
      </c>
    </row>
    <row r="120" spans="1:10" x14ac:dyDescent="0.3">
      <c r="A120" s="40" t="s">
        <v>13</v>
      </c>
      <c r="B120" s="82" t="s">
        <v>47</v>
      </c>
      <c r="C120" s="69" t="s">
        <v>5</v>
      </c>
      <c r="D120" s="69" t="e">
        <f>IF(ISBLANK('SFF NI'!$A$10), NA(), TRIM('SFF NI'!$A$10))</f>
        <v>#N/A</v>
      </c>
      <c r="E120" s="71">
        <f t="shared" si="15"/>
        <v>0</v>
      </c>
      <c r="F120" s="71">
        <f t="shared" si="14"/>
        <v>999</v>
      </c>
      <c r="G120" s="69">
        <f>'SFF NI'!$B$19</f>
        <v>0</v>
      </c>
      <c r="H120" s="71">
        <f t="shared" si="16"/>
        <v>0</v>
      </c>
      <c r="I120" s="71">
        <f>_xlfn.NUMBERVALUE('SFF NI'!$B$10)</f>
        <v>0</v>
      </c>
      <c r="J120" s="32">
        <f t="shared" si="17"/>
        <v>0</v>
      </c>
    </row>
    <row r="121" spans="1:10" x14ac:dyDescent="0.3">
      <c r="A121" s="40" t="s">
        <v>13</v>
      </c>
      <c r="B121" s="82" t="s">
        <v>47</v>
      </c>
      <c r="C121" s="69" t="s">
        <v>5</v>
      </c>
      <c r="D121" s="69" t="e">
        <f>IF(ISBLANK('SFF NI'!$A$11), NA(), TRIM('SFF NI'!$A$11))</f>
        <v>#N/A</v>
      </c>
      <c r="E121" s="71">
        <f t="shared" si="15"/>
        <v>0</v>
      </c>
      <c r="F121" s="71">
        <f t="shared" si="14"/>
        <v>999</v>
      </c>
      <c r="G121" s="69">
        <f>'SFF NI'!$B$19</f>
        <v>0</v>
      </c>
      <c r="H121" s="71">
        <f t="shared" si="16"/>
        <v>0</v>
      </c>
      <c r="I121" s="71">
        <f>_xlfn.NUMBERVALUE('SFF NI'!$B$11)</f>
        <v>0</v>
      </c>
      <c r="J121" s="32">
        <f t="shared" si="17"/>
        <v>0</v>
      </c>
    </row>
    <row r="122" spans="1:10" x14ac:dyDescent="0.3">
      <c r="A122" s="40" t="s">
        <v>13</v>
      </c>
      <c r="B122" s="82" t="s">
        <v>47</v>
      </c>
      <c r="C122" s="69" t="s">
        <v>5</v>
      </c>
      <c r="D122" s="69" t="e">
        <f>IF(ISBLANK('SFF NI'!$A$12), NA(), TRIM('SFF NI'!$A$12))</f>
        <v>#N/A</v>
      </c>
      <c r="E122" s="71">
        <f t="shared" si="15"/>
        <v>0</v>
      </c>
      <c r="F122" s="71">
        <f t="shared" si="14"/>
        <v>999</v>
      </c>
      <c r="G122" s="69">
        <f>'SFF NI'!$B$19</f>
        <v>0</v>
      </c>
      <c r="H122" s="71">
        <f t="shared" si="16"/>
        <v>0</v>
      </c>
      <c r="I122" s="71">
        <f>_xlfn.NUMBERVALUE('SFF NI'!$B$12)</f>
        <v>0</v>
      </c>
      <c r="J122" s="32">
        <f t="shared" si="17"/>
        <v>0</v>
      </c>
    </row>
    <row r="123" spans="1:10" x14ac:dyDescent="0.3">
      <c r="A123" s="40" t="s">
        <v>13</v>
      </c>
      <c r="B123" s="82" t="s">
        <v>47</v>
      </c>
      <c r="C123" s="69" t="s">
        <v>5</v>
      </c>
      <c r="D123" s="69" t="e">
        <f>IF(ISBLANK('SFF NI'!$A$13), NA(), TRIM('SFF NI'!$A$13))</f>
        <v>#N/A</v>
      </c>
      <c r="E123" s="71">
        <f t="shared" si="15"/>
        <v>0</v>
      </c>
      <c r="F123" s="71">
        <f t="shared" si="14"/>
        <v>999</v>
      </c>
      <c r="G123" s="69">
        <f>'SFF NI'!$B$19</f>
        <v>0</v>
      </c>
      <c r="H123" s="71">
        <f t="shared" si="16"/>
        <v>0</v>
      </c>
      <c r="I123" s="71">
        <f>_xlfn.NUMBERVALUE('SFF NI'!$B$13)</f>
        <v>0</v>
      </c>
      <c r="J123" s="32">
        <f t="shared" si="17"/>
        <v>0</v>
      </c>
    </row>
    <row r="124" spans="1:10" x14ac:dyDescent="0.3">
      <c r="A124" s="40" t="s">
        <v>13</v>
      </c>
      <c r="B124" s="82" t="s">
        <v>47</v>
      </c>
      <c r="C124" s="69" t="s">
        <v>5</v>
      </c>
      <c r="D124" s="69" t="e">
        <f>IF(ISBLANK('SFF NI'!$A$14), NA(), TRIM('SFF NI'!$A$14))</f>
        <v>#N/A</v>
      </c>
      <c r="E124" s="71">
        <f t="shared" si="15"/>
        <v>0</v>
      </c>
      <c r="F124" s="71">
        <f t="shared" si="14"/>
        <v>999</v>
      </c>
      <c r="G124" s="69">
        <f>'SFF NI'!$B$19</f>
        <v>0</v>
      </c>
      <c r="H124" s="71">
        <f t="shared" si="16"/>
        <v>0</v>
      </c>
      <c r="I124" s="71">
        <f>_xlfn.NUMBERVALUE('SFF NI'!$B$14)</f>
        <v>0</v>
      </c>
      <c r="J124" s="32">
        <f t="shared" si="17"/>
        <v>0</v>
      </c>
    </row>
    <row r="125" spans="1:10" x14ac:dyDescent="0.3">
      <c r="A125" s="40" t="s">
        <v>13</v>
      </c>
      <c r="B125" s="82" t="s">
        <v>47</v>
      </c>
      <c r="C125" s="69" t="s">
        <v>5</v>
      </c>
      <c r="D125" s="69" t="e">
        <f>IF(ISBLANK('SFF NI'!$A$15), NA(), TRIM('SFF NI'!$A$15))</f>
        <v>#N/A</v>
      </c>
      <c r="E125" s="71">
        <f t="shared" si="15"/>
        <v>0</v>
      </c>
      <c r="F125" s="71">
        <f t="shared" si="14"/>
        <v>999</v>
      </c>
      <c r="G125" s="69">
        <f>'SFF NI'!$B$19</f>
        <v>0</v>
      </c>
      <c r="H125" s="71">
        <f t="shared" si="16"/>
        <v>0</v>
      </c>
      <c r="I125" s="71">
        <f>_xlfn.NUMBERVALUE('SFF NI'!$B$15)</f>
        <v>0</v>
      </c>
      <c r="J125" s="32">
        <f t="shared" si="17"/>
        <v>0</v>
      </c>
    </row>
    <row r="126" spans="1:10" x14ac:dyDescent="0.3">
      <c r="A126" s="40" t="s">
        <v>13</v>
      </c>
      <c r="B126" s="82" t="s">
        <v>47</v>
      </c>
      <c r="C126" s="69" t="s">
        <v>5</v>
      </c>
      <c r="D126" s="69" t="e">
        <f>IF(ISBLANK('SFF NI'!$A$16), NA(), TRIM('SFF NI'!$A$16))</f>
        <v>#N/A</v>
      </c>
      <c r="E126" s="71">
        <f t="shared" si="15"/>
        <v>0</v>
      </c>
      <c r="F126" s="71">
        <f t="shared" si="14"/>
        <v>999</v>
      </c>
      <c r="G126" s="69">
        <f>'SFF NI'!$B$19</f>
        <v>0</v>
      </c>
      <c r="H126" s="71">
        <f t="shared" si="16"/>
        <v>0</v>
      </c>
      <c r="I126" s="71">
        <f>_xlfn.NUMBERVALUE('SFF NI'!$B$16)</f>
        <v>0</v>
      </c>
      <c r="J126" s="32">
        <f t="shared" si="17"/>
        <v>0</v>
      </c>
    </row>
    <row r="127" spans="1:10" x14ac:dyDescent="0.3">
      <c r="A127" s="41" t="s">
        <v>13</v>
      </c>
      <c r="B127" s="2" t="s">
        <v>47</v>
      </c>
      <c r="C127" s="1" t="s">
        <v>5</v>
      </c>
      <c r="D127" s="1" t="e">
        <f>IF(ISBLANK('SFF NI'!$A$17), NA(), TRIM('SFF NI'!$A$17))</f>
        <v>#N/A</v>
      </c>
      <c r="E127" s="27">
        <f t="shared" si="15"/>
        <v>0</v>
      </c>
      <c r="F127" s="27">
        <f t="shared" si="14"/>
        <v>999</v>
      </c>
      <c r="G127" s="1">
        <f>'SFF NI'!$B$19</f>
        <v>0</v>
      </c>
      <c r="H127" s="27">
        <f t="shared" si="16"/>
        <v>0</v>
      </c>
      <c r="I127" s="27">
        <f>_xlfn.NUMBERVALUE('SFF NI'!$B$17)</f>
        <v>0</v>
      </c>
      <c r="J127" s="33">
        <f t="shared" si="17"/>
        <v>0</v>
      </c>
    </row>
    <row r="128" spans="1:10" x14ac:dyDescent="0.3">
      <c r="A128" s="40" t="s">
        <v>13</v>
      </c>
      <c r="B128" s="82" t="s">
        <v>47</v>
      </c>
      <c r="C128" s="69" t="s">
        <v>8</v>
      </c>
      <c r="D128" s="69" t="e">
        <f>IF(ISBLANK('SFF NI'!$C$23), NA(), TRIM('SFF NI'!$C$23))</f>
        <v>#N/A</v>
      </c>
      <c r="E128" s="71">
        <f t="shared" si="15"/>
        <v>0</v>
      </c>
      <c r="F128" s="71">
        <f t="shared" si="14"/>
        <v>999</v>
      </c>
      <c r="G128" s="69"/>
      <c r="H128" s="71">
        <f t="shared" si="16"/>
        <v>0</v>
      </c>
      <c r="I128" s="71">
        <f>_xlfn.NUMBERVALUE('SFF NI'!$D$23)</f>
        <v>0</v>
      </c>
      <c r="J128" s="32">
        <f t="shared" si="17"/>
        <v>0</v>
      </c>
    </row>
    <row r="129" spans="1:10" x14ac:dyDescent="0.3">
      <c r="A129" s="40" t="s">
        <v>13</v>
      </c>
      <c r="B129" s="82" t="s">
        <v>47</v>
      </c>
      <c r="C129" s="69" t="s">
        <v>8</v>
      </c>
      <c r="D129" s="69" t="e">
        <f>IF(ISBLANK('SFF NI'!$C$24), NA(), TRIM('SFF NI'!$C$24))</f>
        <v>#N/A</v>
      </c>
      <c r="E129" s="71">
        <f t="shared" si="15"/>
        <v>0</v>
      </c>
      <c r="F129" s="71">
        <f t="shared" si="14"/>
        <v>999</v>
      </c>
      <c r="G129" s="69"/>
      <c r="H129" s="71">
        <f t="shared" si="16"/>
        <v>0</v>
      </c>
      <c r="I129" s="71">
        <f>_xlfn.NUMBERVALUE('SFF NI'!$D$24)</f>
        <v>0</v>
      </c>
      <c r="J129" s="32">
        <f t="shared" si="17"/>
        <v>0</v>
      </c>
    </row>
    <row r="130" spans="1:10" x14ac:dyDescent="0.3">
      <c r="A130" s="40" t="s">
        <v>13</v>
      </c>
      <c r="B130" s="82" t="s">
        <v>47</v>
      </c>
      <c r="C130" s="69" t="s">
        <v>8</v>
      </c>
      <c r="D130" s="69" t="e">
        <f>IF(ISBLANK('SFF NI'!$C$25), NA(), TRIM('SFF NI'!$C$25))</f>
        <v>#N/A</v>
      </c>
      <c r="E130" s="71">
        <f t="shared" si="15"/>
        <v>0</v>
      </c>
      <c r="F130" s="71">
        <f t="shared" si="14"/>
        <v>999</v>
      </c>
      <c r="G130" s="69"/>
      <c r="H130" s="71">
        <f t="shared" si="16"/>
        <v>0</v>
      </c>
      <c r="I130" s="71">
        <f>_xlfn.NUMBERVALUE('SFF NI'!$D$25)</f>
        <v>0</v>
      </c>
      <c r="J130" s="32">
        <f t="shared" si="17"/>
        <v>0</v>
      </c>
    </row>
    <row r="131" spans="1:10" x14ac:dyDescent="0.3">
      <c r="A131" s="40" t="s">
        <v>13</v>
      </c>
      <c r="B131" s="82" t="s">
        <v>47</v>
      </c>
      <c r="C131" s="69" t="s">
        <v>8</v>
      </c>
      <c r="D131" s="69" t="e">
        <f>IF(ISBLANK('SFF NI'!$C$26), NA(), TRIM('SFF NI'!$C$26))</f>
        <v>#N/A</v>
      </c>
      <c r="E131" s="71">
        <f t="shared" si="15"/>
        <v>0</v>
      </c>
      <c r="F131" s="71">
        <f t="shared" si="14"/>
        <v>999</v>
      </c>
      <c r="G131" s="69"/>
      <c r="H131" s="71">
        <f t="shared" si="16"/>
        <v>0</v>
      </c>
      <c r="I131" s="71">
        <f>_xlfn.NUMBERVALUE('SFF NI'!$D$26)</f>
        <v>0</v>
      </c>
      <c r="J131" s="32">
        <f t="shared" si="17"/>
        <v>0</v>
      </c>
    </row>
    <row r="132" spans="1:10" x14ac:dyDescent="0.3">
      <c r="A132" s="41" t="s">
        <v>13</v>
      </c>
      <c r="B132" s="2" t="s">
        <v>47</v>
      </c>
      <c r="C132" s="1" t="s">
        <v>8</v>
      </c>
      <c r="D132" s="1" t="e">
        <f>IF(ISBLANK('SFF NI'!$C$27), NA(), TRIM('SFF NI'!$C$27))</f>
        <v>#N/A</v>
      </c>
      <c r="E132" s="27">
        <f t="shared" si="15"/>
        <v>0</v>
      </c>
      <c r="F132" s="27">
        <f t="shared" si="14"/>
        <v>999</v>
      </c>
      <c r="G132" s="1"/>
      <c r="H132" s="27">
        <f t="shared" si="16"/>
        <v>0</v>
      </c>
      <c r="I132" s="27">
        <f>_xlfn.NUMBERVALUE('SFF NI'!$D$27)</f>
        <v>0</v>
      </c>
      <c r="J132" s="33">
        <f t="shared" si="17"/>
        <v>0</v>
      </c>
    </row>
    <row r="133" spans="1:10" x14ac:dyDescent="0.3">
      <c r="A133" s="40" t="s">
        <v>13</v>
      </c>
      <c r="B133" s="82" t="s">
        <v>47</v>
      </c>
      <c r="C133" s="69" t="s">
        <v>48</v>
      </c>
      <c r="D133" s="69" t="e">
        <f>IF(ISBLANK('SFF NI'!$C$23), NA(), TRIM('SFF NI'!$C$23))</f>
        <v>#N/A</v>
      </c>
      <c r="E133" s="71">
        <f t="shared" si="15"/>
        <v>0</v>
      </c>
      <c r="F133" s="71">
        <f t="shared" si="14"/>
        <v>999</v>
      </c>
      <c r="G133" s="69"/>
      <c r="H133" s="71">
        <f t="shared" si="16"/>
        <v>0</v>
      </c>
      <c r="I133" s="71">
        <f>_xlfn.NUMBERVALUE('SFF NI'!$D$23)</f>
        <v>0</v>
      </c>
      <c r="J133" s="32">
        <f t="shared" si="17"/>
        <v>0</v>
      </c>
    </row>
    <row r="134" spans="1:10" x14ac:dyDescent="0.3">
      <c r="A134" s="40" t="s">
        <v>13</v>
      </c>
      <c r="B134" s="82" t="s">
        <v>47</v>
      </c>
      <c r="C134" s="69" t="s">
        <v>48</v>
      </c>
      <c r="D134" s="69" t="e">
        <f>IF(ISBLANK('SFF NI'!$C$24), NA(), TRIM('SFF NI'!$C$24))</f>
        <v>#N/A</v>
      </c>
      <c r="E134" s="71">
        <f t="shared" si="15"/>
        <v>0</v>
      </c>
      <c r="F134" s="71">
        <f t="shared" si="14"/>
        <v>999</v>
      </c>
      <c r="G134" s="69"/>
      <c r="H134" s="71">
        <f t="shared" si="16"/>
        <v>0</v>
      </c>
      <c r="I134" s="71">
        <f>_xlfn.NUMBERVALUE('SFF NI'!$D$24)</f>
        <v>0</v>
      </c>
      <c r="J134" s="32">
        <f t="shared" si="17"/>
        <v>0</v>
      </c>
    </row>
    <row r="135" spans="1:10" x14ac:dyDescent="0.3">
      <c r="A135" s="40" t="s">
        <v>13</v>
      </c>
      <c r="B135" s="82" t="s">
        <v>47</v>
      </c>
      <c r="C135" s="69" t="s">
        <v>48</v>
      </c>
      <c r="D135" s="69" t="e">
        <f>IF(ISBLANK('SFF NI'!$C$25), NA(), TRIM('SFF NI'!$C$25))</f>
        <v>#N/A</v>
      </c>
      <c r="E135" s="71">
        <f t="shared" si="15"/>
        <v>0</v>
      </c>
      <c r="F135" s="71">
        <f t="shared" si="14"/>
        <v>999</v>
      </c>
      <c r="G135" s="69"/>
      <c r="H135" s="71">
        <f t="shared" si="16"/>
        <v>0</v>
      </c>
      <c r="I135" s="71">
        <f>_xlfn.NUMBERVALUE('SFF NI'!$D$25)</f>
        <v>0</v>
      </c>
      <c r="J135" s="32">
        <f t="shared" si="17"/>
        <v>0</v>
      </c>
    </row>
    <row r="136" spans="1:10" x14ac:dyDescent="0.3">
      <c r="A136" s="40" t="s">
        <v>13</v>
      </c>
      <c r="B136" s="82" t="s">
        <v>47</v>
      </c>
      <c r="C136" s="69" t="s">
        <v>48</v>
      </c>
      <c r="D136" s="69" t="e">
        <f>IF(ISBLANK('SFF NI'!$C$26), NA(), TRIM('SFF NI'!$C$26))</f>
        <v>#N/A</v>
      </c>
      <c r="E136" s="71">
        <f t="shared" si="15"/>
        <v>0</v>
      </c>
      <c r="F136" s="71">
        <f t="shared" si="14"/>
        <v>999</v>
      </c>
      <c r="G136" s="69"/>
      <c r="H136" s="71">
        <f t="shared" si="16"/>
        <v>0</v>
      </c>
      <c r="I136" s="71">
        <f>_xlfn.NUMBERVALUE('SFF NI'!$D$26)</f>
        <v>0</v>
      </c>
      <c r="J136" s="32">
        <f t="shared" si="17"/>
        <v>0</v>
      </c>
    </row>
    <row r="137" spans="1:10" x14ac:dyDescent="0.3">
      <c r="A137" s="41" t="s">
        <v>13</v>
      </c>
      <c r="B137" s="2" t="s">
        <v>47</v>
      </c>
      <c r="C137" s="1" t="s">
        <v>48</v>
      </c>
      <c r="D137" s="1" t="e">
        <f>IF(ISBLANK('SFF NI'!$C$27), NA(), TRIM('SFF NI'!$C$27))</f>
        <v>#N/A</v>
      </c>
      <c r="E137" s="27">
        <f t="shared" si="15"/>
        <v>0</v>
      </c>
      <c r="F137" s="27">
        <f t="shared" si="14"/>
        <v>999</v>
      </c>
      <c r="G137" s="1"/>
      <c r="H137" s="27">
        <f t="shared" si="16"/>
        <v>0</v>
      </c>
      <c r="I137" s="27">
        <f>_xlfn.NUMBERVALUE('SFF NI'!$D$27)</f>
        <v>0</v>
      </c>
      <c r="J137" s="33">
        <f t="shared" si="17"/>
        <v>0</v>
      </c>
    </row>
    <row r="138" spans="1:10" x14ac:dyDescent="0.3">
      <c r="A138" s="40" t="s">
        <v>13</v>
      </c>
      <c r="B138" s="82" t="s">
        <v>47</v>
      </c>
      <c r="C138" s="69" t="s">
        <v>49</v>
      </c>
      <c r="D138" s="69" t="e">
        <f>IF(ISBLANK('SFF NI'!$C$23), NA(), TRIM('SFF NI'!$C$23))</f>
        <v>#N/A</v>
      </c>
      <c r="E138" s="71">
        <f t="shared" si="15"/>
        <v>0</v>
      </c>
      <c r="F138" s="71">
        <f t="shared" si="14"/>
        <v>999</v>
      </c>
      <c r="G138" s="69"/>
      <c r="H138" s="71">
        <f t="shared" si="16"/>
        <v>0</v>
      </c>
      <c r="I138" s="71">
        <f>_xlfn.NUMBERVALUE('SFF NI'!$D$23)</f>
        <v>0</v>
      </c>
      <c r="J138" s="32">
        <f t="shared" si="17"/>
        <v>0</v>
      </c>
    </row>
    <row r="139" spans="1:10" x14ac:dyDescent="0.3">
      <c r="A139" s="40" t="s">
        <v>13</v>
      </c>
      <c r="B139" s="82" t="s">
        <v>47</v>
      </c>
      <c r="C139" s="69" t="s">
        <v>49</v>
      </c>
      <c r="D139" s="69" t="e">
        <f>IF(ISBLANK('SFF NI'!$C$24), NA(), TRIM('SFF NI'!$C$24))</f>
        <v>#N/A</v>
      </c>
      <c r="E139" s="71">
        <f t="shared" si="15"/>
        <v>0</v>
      </c>
      <c r="F139" s="71">
        <f t="shared" si="14"/>
        <v>999</v>
      </c>
      <c r="G139" s="69"/>
      <c r="H139" s="71">
        <f t="shared" si="16"/>
        <v>0</v>
      </c>
      <c r="I139" s="71">
        <f>_xlfn.NUMBERVALUE('SFF NI'!$D$24)</f>
        <v>0</v>
      </c>
      <c r="J139" s="32">
        <f t="shared" si="17"/>
        <v>0</v>
      </c>
    </row>
    <row r="140" spans="1:10" x14ac:dyDescent="0.3">
      <c r="A140" s="40" t="s">
        <v>13</v>
      </c>
      <c r="B140" s="82" t="s">
        <v>47</v>
      </c>
      <c r="C140" s="69" t="s">
        <v>49</v>
      </c>
      <c r="D140" s="69" t="e">
        <f>IF(ISBLANK('SFF NI'!$C$25), NA(), TRIM('SFF NI'!$C$25))</f>
        <v>#N/A</v>
      </c>
      <c r="E140" s="71">
        <f t="shared" si="15"/>
        <v>0</v>
      </c>
      <c r="F140" s="71">
        <f t="shared" si="14"/>
        <v>999</v>
      </c>
      <c r="G140" s="69"/>
      <c r="H140" s="71">
        <f t="shared" si="16"/>
        <v>0</v>
      </c>
      <c r="I140" s="71">
        <f>_xlfn.NUMBERVALUE('SFF NI'!$D$25)</f>
        <v>0</v>
      </c>
      <c r="J140" s="32">
        <f t="shared" si="17"/>
        <v>0</v>
      </c>
    </row>
    <row r="141" spans="1:10" x14ac:dyDescent="0.3">
      <c r="A141" s="40" t="s">
        <v>13</v>
      </c>
      <c r="B141" s="82" t="s">
        <v>47</v>
      </c>
      <c r="C141" s="69" t="s">
        <v>49</v>
      </c>
      <c r="D141" s="69" t="e">
        <f>IF(ISBLANK('SFF NI'!$C$26), NA(), TRIM('SFF NI'!$C$26))</f>
        <v>#N/A</v>
      </c>
      <c r="E141" s="71">
        <f t="shared" si="15"/>
        <v>0</v>
      </c>
      <c r="F141" s="71">
        <f t="shared" si="14"/>
        <v>999</v>
      </c>
      <c r="G141" s="69"/>
      <c r="H141" s="71">
        <f t="shared" si="16"/>
        <v>0</v>
      </c>
      <c r="I141" s="71">
        <f>_xlfn.NUMBERVALUE('SFF NI'!$D$26)</f>
        <v>0</v>
      </c>
      <c r="J141" s="32">
        <f t="shared" si="17"/>
        <v>0</v>
      </c>
    </row>
    <row r="142" spans="1:10" x14ac:dyDescent="0.3">
      <c r="A142" s="41" t="s">
        <v>13</v>
      </c>
      <c r="B142" s="2" t="s">
        <v>47</v>
      </c>
      <c r="C142" s="1" t="s">
        <v>49</v>
      </c>
      <c r="D142" s="1" t="e">
        <f>IF(ISBLANK('SFF NI'!$C$27), NA(), TRIM('SFF NI'!$C$27))</f>
        <v>#N/A</v>
      </c>
      <c r="E142" s="27">
        <f t="shared" si="15"/>
        <v>0</v>
      </c>
      <c r="F142" s="27">
        <f t="shared" si="14"/>
        <v>999</v>
      </c>
      <c r="G142" s="1"/>
      <c r="H142" s="27">
        <f t="shared" si="16"/>
        <v>0</v>
      </c>
      <c r="I142" s="27">
        <f>_xlfn.NUMBERVALUE('SFF NI'!$D$27)</f>
        <v>0</v>
      </c>
      <c r="J142" s="33">
        <f t="shared" si="17"/>
        <v>0</v>
      </c>
    </row>
    <row r="143" spans="1:10" x14ac:dyDescent="0.3">
      <c r="A143" s="40" t="s">
        <v>13</v>
      </c>
      <c r="B143" s="82" t="s">
        <v>47</v>
      </c>
      <c r="C143" s="69" t="s">
        <v>50</v>
      </c>
      <c r="D143" s="69" t="e">
        <f>IF(ISBLANK('SFF NI'!$C$23), NA(), TRIM('SFF NI'!$C$23))</f>
        <v>#N/A</v>
      </c>
      <c r="E143" s="71">
        <f t="shared" si="15"/>
        <v>0</v>
      </c>
      <c r="F143" s="71">
        <f t="shared" si="14"/>
        <v>999</v>
      </c>
      <c r="G143" s="69"/>
      <c r="H143" s="71">
        <f t="shared" si="16"/>
        <v>0</v>
      </c>
      <c r="I143" s="71">
        <f>_xlfn.NUMBERVALUE('SFF NI'!$D$23)</f>
        <v>0</v>
      </c>
      <c r="J143" s="32">
        <f t="shared" si="17"/>
        <v>0</v>
      </c>
    </row>
    <row r="144" spans="1:10" x14ac:dyDescent="0.3">
      <c r="A144" s="40" t="s">
        <v>13</v>
      </c>
      <c r="B144" s="82" t="s">
        <v>47</v>
      </c>
      <c r="C144" s="69" t="s">
        <v>50</v>
      </c>
      <c r="D144" s="69" t="e">
        <f>IF(ISBLANK('SFF NI'!$C$24), NA(), TRIM('SFF NI'!$C$24))</f>
        <v>#N/A</v>
      </c>
      <c r="E144" s="71">
        <f t="shared" si="15"/>
        <v>0</v>
      </c>
      <c r="F144" s="71">
        <f t="shared" si="14"/>
        <v>999</v>
      </c>
      <c r="G144" s="69"/>
      <c r="H144" s="71">
        <f t="shared" si="16"/>
        <v>0</v>
      </c>
      <c r="I144" s="71">
        <f>_xlfn.NUMBERVALUE('SFF NI'!$D$24)</f>
        <v>0</v>
      </c>
      <c r="J144" s="32">
        <f t="shared" si="17"/>
        <v>0</v>
      </c>
    </row>
    <row r="145" spans="1:10" x14ac:dyDescent="0.3">
      <c r="A145" s="40" t="s">
        <v>13</v>
      </c>
      <c r="B145" s="82" t="s">
        <v>47</v>
      </c>
      <c r="C145" s="69" t="s">
        <v>50</v>
      </c>
      <c r="D145" s="69" t="e">
        <f>IF(ISBLANK('SFF NI'!$C$25), NA(), TRIM('SFF NI'!$C$25))</f>
        <v>#N/A</v>
      </c>
      <c r="E145" s="71">
        <f t="shared" si="15"/>
        <v>0</v>
      </c>
      <c r="F145" s="71">
        <f t="shared" si="14"/>
        <v>999</v>
      </c>
      <c r="G145" s="69"/>
      <c r="H145" s="71">
        <f t="shared" si="16"/>
        <v>0</v>
      </c>
      <c r="I145" s="71">
        <f>_xlfn.NUMBERVALUE('SFF NI'!$D$25)</f>
        <v>0</v>
      </c>
      <c r="J145" s="32">
        <f t="shared" si="17"/>
        <v>0</v>
      </c>
    </row>
    <row r="146" spans="1:10" x14ac:dyDescent="0.3">
      <c r="A146" s="40" t="s">
        <v>13</v>
      </c>
      <c r="B146" s="82" t="s">
        <v>47</v>
      </c>
      <c r="C146" s="69" t="s">
        <v>50</v>
      </c>
      <c r="D146" s="69" t="e">
        <f>IF(ISBLANK('SFF NI'!$C$26), NA(), TRIM('SFF NI'!$C$26))</f>
        <v>#N/A</v>
      </c>
      <c r="E146" s="71">
        <f t="shared" si="15"/>
        <v>0</v>
      </c>
      <c r="F146" s="71">
        <f t="shared" si="14"/>
        <v>999</v>
      </c>
      <c r="G146" s="69"/>
      <c r="H146" s="71">
        <f t="shared" si="16"/>
        <v>0</v>
      </c>
      <c r="I146" s="71">
        <f>_xlfn.NUMBERVALUE('SFF NI'!$D$26)</f>
        <v>0</v>
      </c>
      <c r="J146" s="32">
        <f t="shared" si="17"/>
        <v>0</v>
      </c>
    </row>
    <row r="147" spans="1:10" x14ac:dyDescent="0.3">
      <c r="A147" s="41" t="s">
        <v>13</v>
      </c>
      <c r="B147" s="2" t="s">
        <v>47</v>
      </c>
      <c r="C147" s="1" t="s">
        <v>50</v>
      </c>
      <c r="D147" s="1" t="e">
        <f>IF(ISBLANK('SFF NI'!$C$27), NA(), TRIM('SFF NI'!$C$27))</f>
        <v>#N/A</v>
      </c>
      <c r="E147" s="27">
        <f t="shared" si="15"/>
        <v>0</v>
      </c>
      <c r="F147" s="27">
        <f t="shared" si="14"/>
        <v>999</v>
      </c>
      <c r="G147" s="1"/>
      <c r="H147" s="27">
        <f t="shared" si="16"/>
        <v>0</v>
      </c>
      <c r="I147" s="27">
        <f>_xlfn.NUMBERVALUE('SFF NI'!$D$27)</f>
        <v>0</v>
      </c>
      <c r="J147" s="33">
        <f t="shared" si="17"/>
        <v>0</v>
      </c>
    </row>
    <row r="148" spans="1:10" x14ac:dyDescent="0.3">
      <c r="A148" s="40" t="s">
        <v>13</v>
      </c>
      <c r="B148" s="82" t="s">
        <v>47</v>
      </c>
      <c r="C148" s="69" t="s">
        <v>57</v>
      </c>
      <c r="D148" s="69" t="s">
        <v>56</v>
      </c>
      <c r="E148" s="71">
        <v>0</v>
      </c>
      <c r="F148" s="71">
        <v>999</v>
      </c>
      <c r="G148" s="69"/>
      <c r="H148" s="71">
        <v>0</v>
      </c>
      <c r="I148" s="71" t="s">
        <v>56</v>
      </c>
      <c r="J148" s="32">
        <v>0</v>
      </c>
    </row>
    <row r="149" spans="1:10" ht="15" thickBot="1" x14ac:dyDescent="0.35">
      <c r="A149" s="56" t="s">
        <v>13</v>
      </c>
      <c r="B149" s="96" t="s">
        <v>47</v>
      </c>
      <c r="C149" s="58" t="s">
        <v>59</v>
      </c>
      <c r="D149" s="58" t="s">
        <v>56</v>
      </c>
      <c r="E149" s="60">
        <v>0</v>
      </c>
      <c r="F149" s="60">
        <v>999</v>
      </c>
      <c r="G149" s="58"/>
      <c r="H149" s="60">
        <v>0</v>
      </c>
      <c r="I149" s="60" t="s">
        <v>56</v>
      </c>
      <c r="J149" s="63">
        <v>0</v>
      </c>
    </row>
    <row r="150" spans="1:10" x14ac:dyDescent="0.3">
      <c r="A150" s="40" t="s">
        <v>13</v>
      </c>
      <c r="B150" s="86" t="s">
        <v>39</v>
      </c>
      <c r="C150" s="69" t="s">
        <v>2</v>
      </c>
      <c r="D150" s="69" t="e">
        <f>IF(ISBLANK('SFF NI'!$A$24), NA(), TRIM('SFF NI'!$A$24))</f>
        <v>#N/A</v>
      </c>
      <c r="E150" s="71">
        <f t="shared" si="15"/>
        <v>0</v>
      </c>
      <c r="F150" s="71">
        <f t="shared" si="14"/>
        <v>999</v>
      </c>
      <c r="G150" s="69"/>
      <c r="H150" s="71">
        <f t="shared" si="16"/>
        <v>0</v>
      </c>
      <c r="I150" s="71">
        <f>'SFF NI'!$B$24</f>
        <v>0</v>
      </c>
      <c r="J150" s="32">
        <f t="shared" si="17"/>
        <v>0</v>
      </c>
    </row>
    <row r="151" spans="1:10" x14ac:dyDescent="0.3">
      <c r="A151" s="40" t="s">
        <v>13</v>
      </c>
      <c r="B151" s="86" t="s">
        <v>39</v>
      </c>
      <c r="C151" s="69" t="s">
        <v>2</v>
      </c>
      <c r="D151" s="69" t="e">
        <f>IF(ISBLANK('SFF NI'!$A$25), NA(), TRIM('SFF NI'!$A$25))</f>
        <v>#N/A</v>
      </c>
      <c r="E151" s="71">
        <f t="shared" si="15"/>
        <v>0</v>
      </c>
      <c r="F151" s="71">
        <f t="shared" si="14"/>
        <v>999</v>
      </c>
      <c r="G151" s="69"/>
      <c r="H151" s="71">
        <f t="shared" si="16"/>
        <v>0</v>
      </c>
      <c r="I151" s="71">
        <f>'SFF NI'!$B$25</f>
        <v>0</v>
      </c>
      <c r="J151" s="32">
        <f t="shared" si="17"/>
        <v>0</v>
      </c>
    </row>
    <row r="152" spans="1:10" x14ac:dyDescent="0.3">
      <c r="A152" s="40" t="s">
        <v>13</v>
      </c>
      <c r="B152" s="86" t="s">
        <v>39</v>
      </c>
      <c r="C152" s="69" t="s">
        <v>2</v>
      </c>
      <c r="D152" s="69" t="e">
        <f>IF(ISBLANK('SFF NI'!$A$26), NA(), TRIM('SFF NI'!$A$26))</f>
        <v>#N/A</v>
      </c>
      <c r="E152" s="71">
        <f t="shared" si="15"/>
        <v>0</v>
      </c>
      <c r="F152" s="71">
        <f t="shared" si="14"/>
        <v>999</v>
      </c>
      <c r="G152" s="69"/>
      <c r="H152" s="71">
        <f t="shared" si="16"/>
        <v>0</v>
      </c>
      <c r="I152" s="71">
        <f>'SFF NI'!$B$26</f>
        <v>0</v>
      </c>
      <c r="J152" s="32">
        <f t="shared" si="17"/>
        <v>0</v>
      </c>
    </row>
    <row r="153" spans="1:10" x14ac:dyDescent="0.3">
      <c r="A153" s="40" t="s">
        <v>13</v>
      </c>
      <c r="B153" s="86" t="s">
        <v>39</v>
      </c>
      <c r="C153" s="69" t="s">
        <v>2</v>
      </c>
      <c r="D153" s="69" t="e">
        <f>IF(ISBLANK('SFF NI'!$A$27), NA(), TRIM('SFF NI'!$A$27))</f>
        <v>#N/A</v>
      </c>
      <c r="E153" s="71">
        <f t="shared" si="15"/>
        <v>0</v>
      </c>
      <c r="F153" s="71">
        <f t="shared" si="14"/>
        <v>999</v>
      </c>
      <c r="G153" s="69"/>
      <c r="H153" s="71">
        <f t="shared" si="16"/>
        <v>0</v>
      </c>
      <c r="I153" s="71">
        <f>'SFF NI'!$B$27</f>
        <v>0</v>
      </c>
      <c r="J153" s="32">
        <f t="shared" si="17"/>
        <v>0</v>
      </c>
    </row>
    <row r="154" spans="1:10" x14ac:dyDescent="0.3">
      <c r="A154" s="41" t="s">
        <v>13</v>
      </c>
      <c r="B154" s="3" t="s">
        <v>39</v>
      </c>
      <c r="C154" s="1" t="s">
        <v>2</v>
      </c>
      <c r="D154" s="1" t="e">
        <f>IF(ISBLANK('SFF NI'!$A$28), NA(), TRIM('SFF NI'!$A$28))</f>
        <v>#N/A</v>
      </c>
      <c r="E154" s="27">
        <f t="shared" si="15"/>
        <v>0</v>
      </c>
      <c r="F154" s="27">
        <f t="shared" si="14"/>
        <v>999</v>
      </c>
      <c r="G154" s="1"/>
      <c r="H154" s="27">
        <f t="shared" si="16"/>
        <v>0</v>
      </c>
      <c r="I154" s="27">
        <f>'SFF NI'!$B$28</f>
        <v>0</v>
      </c>
      <c r="J154" s="33">
        <f t="shared" si="17"/>
        <v>0</v>
      </c>
    </row>
    <row r="155" spans="1:10" x14ac:dyDescent="0.3">
      <c r="A155" s="40" t="s">
        <v>13</v>
      </c>
      <c r="B155" s="86" t="s">
        <v>39</v>
      </c>
      <c r="C155" s="69" t="s">
        <v>3</v>
      </c>
      <c r="D155" s="69" t="e">
        <f>IF(ISBLANK('SFF NI'!$A$23), NA(), TRIM('SFF NI'!$A$23))</f>
        <v>#N/A</v>
      </c>
      <c r="E155" s="71">
        <f t="shared" si="15"/>
        <v>0</v>
      </c>
      <c r="F155" s="71">
        <f t="shared" ref="F155:F224" si="18">IFERROR(IF(ISNUMBER(SEARCH("-",D155)), _xlfn.NUMBERVALUE(LEFT(RIGHT(D155,SEARCH("-",D155,1)),LEN(RIGHT(D155,SEARCH("-",D155,1)))-2)), _xlfn.NUMBERVALUE(LEFT(RIGHT(D155,SEARCH(" ",D155,1)+1),LEN(RIGHT(D155,SEARCH(" ",D155,1)))-1))), 999)</f>
        <v>999</v>
      </c>
      <c r="G155" s="69">
        <f>'SFF NI'!$B$29</f>
        <v>0</v>
      </c>
      <c r="H155" s="71">
        <f t="shared" si="16"/>
        <v>0</v>
      </c>
      <c r="I155" s="71">
        <f>'SFF NI'!$B$23</f>
        <v>0</v>
      </c>
      <c r="J155" s="32">
        <f t="shared" si="17"/>
        <v>0</v>
      </c>
    </row>
    <row r="156" spans="1:10" x14ac:dyDescent="0.3">
      <c r="A156" s="40" t="s">
        <v>13</v>
      </c>
      <c r="B156" s="86" t="s">
        <v>39</v>
      </c>
      <c r="C156" s="69" t="s">
        <v>3</v>
      </c>
      <c r="D156" s="69" t="e">
        <f>IF(ISBLANK('SFF NI'!$A$24), NA(), TRIM('SFF NI'!$A$24))</f>
        <v>#N/A</v>
      </c>
      <c r="E156" s="71">
        <f t="shared" ref="E156:E225" si="19">IFERROR(IF(ISNUMBER(SEARCH("-",D156)), _xlfn.NUMBERVALUE(LEFT(D156,SEARCH("-",D156,1)-2)), _xlfn.NUMBERVALUE(LEFT(D156,SEARCH(" ",D156,1)-3))), 0)</f>
        <v>0</v>
      </c>
      <c r="F156" s="71">
        <f t="shared" si="18"/>
        <v>999</v>
      </c>
      <c r="G156" s="69">
        <f>'SFF NI'!$B$29</f>
        <v>0</v>
      </c>
      <c r="H156" s="71">
        <f t="shared" ref="H156:H225" si="20">IFERROR(_xlfn.NUMBERVALUE(_xlfn.CONCAT(IF(LEFT(G156,5)="minus","-",""),MID(G156,SEARCH("$",G156,1)+1,(SEARCH("/",G156))-(SEARCH("$",G156,1)+1)))), 0)</f>
        <v>0</v>
      </c>
      <c r="I156" s="71">
        <f>'SFF NI'!$B$24</f>
        <v>0</v>
      </c>
      <c r="J156" s="32">
        <f t="shared" ref="J156:J225" si="21">I156+H156</f>
        <v>0</v>
      </c>
    </row>
    <row r="157" spans="1:10" x14ac:dyDescent="0.3">
      <c r="A157" s="40" t="s">
        <v>13</v>
      </c>
      <c r="B157" s="86" t="s">
        <v>39</v>
      </c>
      <c r="C157" s="69" t="s">
        <v>3</v>
      </c>
      <c r="D157" s="69" t="e">
        <f>IF(ISBLANK('SFF NI'!$A$25), NA(), TRIM('SFF NI'!$A$25))</f>
        <v>#N/A</v>
      </c>
      <c r="E157" s="71">
        <f t="shared" si="19"/>
        <v>0</v>
      </c>
      <c r="F157" s="71">
        <f t="shared" si="18"/>
        <v>999</v>
      </c>
      <c r="G157" s="69">
        <f>'SFF NI'!$B$29</f>
        <v>0</v>
      </c>
      <c r="H157" s="71">
        <f t="shared" si="20"/>
        <v>0</v>
      </c>
      <c r="I157" s="71">
        <f>'SFF NI'!$B$25</f>
        <v>0</v>
      </c>
      <c r="J157" s="32">
        <f t="shared" si="21"/>
        <v>0</v>
      </c>
    </row>
    <row r="158" spans="1:10" x14ac:dyDescent="0.3">
      <c r="A158" s="40" t="s">
        <v>13</v>
      </c>
      <c r="B158" s="86" t="s">
        <v>39</v>
      </c>
      <c r="C158" s="69" t="s">
        <v>3</v>
      </c>
      <c r="D158" s="69" t="e">
        <f>IF(ISBLANK('SFF NI'!$A$26), NA(), TRIM('SFF NI'!$A$26))</f>
        <v>#N/A</v>
      </c>
      <c r="E158" s="71">
        <f t="shared" si="19"/>
        <v>0</v>
      </c>
      <c r="F158" s="71">
        <f t="shared" si="18"/>
        <v>999</v>
      </c>
      <c r="G158" s="69">
        <f>'SFF NI'!$B$29</f>
        <v>0</v>
      </c>
      <c r="H158" s="71">
        <f t="shared" si="20"/>
        <v>0</v>
      </c>
      <c r="I158" s="71">
        <f>'SFF NI'!$B$26</f>
        <v>0</v>
      </c>
      <c r="J158" s="32">
        <f t="shared" si="21"/>
        <v>0</v>
      </c>
    </row>
    <row r="159" spans="1:10" x14ac:dyDescent="0.3">
      <c r="A159" s="40" t="s">
        <v>13</v>
      </c>
      <c r="B159" s="86" t="s">
        <v>39</v>
      </c>
      <c r="C159" s="69" t="s">
        <v>3</v>
      </c>
      <c r="D159" s="69" t="e">
        <f>IF(ISBLANK('SFF NI'!$A$27), NA(), TRIM('SFF NI'!$A$27))</f>
        <v>#N/A</v>
      </c>
      <c r="E159" s="71">
        <f t="shared" si="19"/>
        <v>0</v>
      </c>
      <c r="F159" s="71">
        <f t="shared" si="18"/>
        <v>999</v>
      </c>
      <c r="G159" s="69">
        <f>'SFF NI'!$B$29</f>
        <v>0</v>
      </c>
      <c r="H159" s="71">
        <f t="shared" si="20"/>
        <v>0</v>
      </c>
      <c r="I159" s="71">
        <f>'SFF NI'!$B$27</f>
        <v>0</v>
      </c>
      <c r="J159" s="32">
        <f t="shared" si="21"/>
        <v>0</v>
      </c>
    </row>
    <row r="160" spans="1:10" x14ac:dyDescent="0.3">
      <c r="A160" s="41" t="s">
        <v>13</v>
      </c>
      <c r="B160" s="3" t="s">
        <v>39</v>
      </c>
      <c r="C160" s="1" t="s">
        <v>3</v>
      </c>
      <c r="D160" s="1" t="e">
        <f>IF(ISBLANK('SFF NI'!$A$28), NA(), TRIM('SFF NI'!$A$28))</f>
        <v>#N/A</v>
      </c>
      <c r="E160" s="27">
        <f t="shared" si="19"/>
        <v>0</v>
      </c>
      <c r="F160" s="27">
        <f t="shared" si="18"/>
        <v>999</v>
      </c>
      <c r="G160" s="1">
        <f>'SFF NI'!$B$29</f>
        <v>0</v>
      </c>
      <c r="H160" s="27">
        <f t="shared" si="20"/>
        <v>0</v>
      </c>
      <c r="I160" s="27">
        <f>'SFF NI'!$B$28</f>
        <v>0</v>
      </c>
      <c r="J160" s="33">
        <f t="shared" si="21"/>
        <v>0</v>
      </c>
    </row>
    <row r="161" spans="1:10" x14ac:dyDescent="0.3">
      <c r="A161" s="40" t="s">
        <v>13</v>
      </c>
      <c r="B161" s="86" t="s">
        <v>39</v>
      </c>
      <c r="C161" s="69" t="s">
        <v>5</v>
      </c>
      <c r="D161" s="69" t="e">
        <f>IF(ISBLANK('SFF NI'!$A$23), NA(), TRIM('SFF NI'!$A$23))</f>
        <v>#N/A</v>
      </c>
      <c r="E161" s="71">
        <f t="shared" si="19"/>
        <v>0</v>
      </c>
      <c r="F161" s="71">
        <f t="shared" si="18"/>
        <v>999</v>
      </c>
      <c r="G161" s="69">
        <f>'SFF NI'!$B$30</f>
        <v>0</v>
      </c>
      <c r="H161" s="71">
        <f t="shared" si="20"/>
        <v>0</v>
      </c>
      <c r="I161" s="71">
        <f>'SFF NI'!$B$23</f>
        <v>0</v>
      </c>
      <c r="J161" s="32">
        <f t="shared" si="21"/>
        <v>0</v>
      </c>
    </row>
    <row r="162" spans="1:10" x14ac:dyDescent="0.3">
      <c r="A162" s="40" t="s">
        <v>13</v>
      </c>
      <c r="B162" s="86" t="s">
        <v>39</v>
      </c>
      <c r="C162" s="69" t="s">
        <v>5</v>
      </c>
      <c r="D162" s="69" t="e">
        <f>IF(ISBLANK('SFF NI'!$A$24), NA(), TRIM('SFF NI'!$A$24))</f>
        <v>#N/A</v>
      </c>
      <c r="E162" s="71">
        <f t="shared" si="19"/>
        <v>0</v>
      </c>
      <c r="F162" s="71">
        <f t="shared" si="18"/>
        <v>999</v>
      </c>
      <c r="G162" s="69">
        <f>'SFF NI'!$B$30</f>
        <v>0</v>
      </c>
      <c r="H162" s="71">
        <f t="shared" si="20"/>
        <v>0</v>
      </c>
      <c r="I162" s="71">
        <f>'SFF NI'!$B$24</f>
        <v>0</v>
      </c>
      <c r="J162" s="32">
        <f t="shared" si="21"/>
        <v>0</v>
      </c>
    </row>
    <row r="163" spans="1:10" x14ac:dyDescent="0.3">
      <c r="A163" s="40" t="s">
        <v>13</v>
      </c>
      <c r="B163" s="86" t="s">
        <v>39</v>
      </c>
      <c r="C163" s="69" t="s">
        <v>5</v>
      </c>
      <c r="D163" s="69" t="e">
        <f>IF(ISBLANK('SFF NI'!$A$25), NA(), TRIM('SFF NI'!$A$25))</f>
        <v>#N/A</v>
      </c>
      <c r="E163" s="71">
        <f t="shared" si="19"/>
        <v>0</v>
      </c>
      <c r="F163" s="71">
        <f t="shared" si="18"/>
        <v>999</v>
      </c>
      <c r="G163" s="69">
        <f>'SFF NI'!$B$30</f>
        <v>0</v>
      </c>
      <c r="H163" s="71">
        <f t="shared" si="20"/>
        <v>0</v>
      </c>
      <c r="I163" s="71">
        <f>'SFF NI'!$B$25</f>
        <v>0</v>
      </c>
      <c r="J163" s="32">
        <f t="shared" si="21"/>
        <v>0</v>
      </c>
    </row>
    <row r="164" spans="1:10" x14ac:dyDescent="0.3">
      <c r="A164" s="40" t="s">
        <v>13</v>
      </c>
      <c r="B164" s="86" t="s">
        <v>39</v>
      </c>
      <c r="C164" s="69" t="s">
        <v>5</v>
      </c>
      <c r="D164" s="69" t="e">
        <f>IF(ISBLANK('SFF NI'!$A$26), NA(), TRIM('SFF NI'!$A$26))</f>
        <v>#N/A</v>
      </c>
      <c r="E164" s="71">
        <f t="shared" si="19"/>
        <v>0</v>
      </c>
      <c r="F164" s="71">
        <f t="shared" si="18"/>
        <v>999</v>
      </c>
      <c r="G164" s="69">
        <f>'SFF NI'!$B$30</f>
        <v>0</v>
      </c>
      <c r="H164" s="71">
        <f t="shared" si="20"/>
        <v>0</v>
      </c>
      <c r="I164" s="71">
        <f>'SFF NI'!$B$26</f>
        <v>0</v>
      </c>
      <c r="J164" s="32">
        <f t="shared" si="21"/>
        <v>0</v>
      </c>
    </row>
    <row r="165" spans="1:10" x14ac:dyDescent="0.3">
      <c r="A165" s="40" t="s">
        <v>13</v>
      </c>
      <c r="B165" s="86" t="s">
        <v>39</v>
      </c>
      <c r="C165" s="69" t="s">
        <v>5</v>
      </c>
      <c r="D165" s="69" t="e">
        <f>IF(ISBLANK('SFF NI'!$A$27), NA(), TRIM('SFF NI'!$A$27))</f>
        <v>#N/A</v>
      </c>
      <c r="E165" s="71">
        <f t="shared" si="19"/>
        <v>0</v>
      </c>
      <c r="F165" s="71">
        <f t="shared" si="18"/>
        <v>999</v>
      </c>
      <c r="G165" s="69">
        <f>'SFF NI'!$B$30</f>
        <v>0</v>
      </c>
      <c r="H165" s="71">
        <f t="shared" si="20"/>
        <v>0</v>
      </c>
      <c r="I165" s="71">
        <f>'SFF NI'!$B$27</f>
        <v>0</v>
      </c>
      <c r="J165" s="32">
        <f t="shared" si="21"/>
        <v>0</v>
      </c>
    </row>
    <row r="166" spans="1:10" x14ac:dyDescent="0.3">
      <c r="A166" s="41" t="s">
        <v>13</v>
      </c>
      <c r="B166" s="3" t="s">
        <v>39</v>
      </c>
      <c r="C166" s="1" t="s">
        <v>5</v>
      </c>
      <c r="D166" s="1" t="e">
        <f>IF(ISBLANK('SFF NI'!$A$28), NA(), TRIM('SFF NI'!$A$28))</f>
        <v>#N/A</v>
      </c>
      <c r="E166" s="27">
        <f t="shared" si="19"/>
        <v>0</v>
      </c>
      <c r="F166" s="27">
        <f t="shared" si="18"/>
        <v>999</v>
      </c>
      <c r="G166" s="1">
        <f>'SFF NI'!$B$30</f>
        <v>0</v>
      </c>
      <c r="H166" s="27">
        <f t="shared" si="20"/>
        <v>0</v>
      </c>
      <c r="I166" s="27">
        <f>'SFF NI'!$B$28</f>
        <v>0</v>
      </c>
      <c r="J166" s="33">
        <f t="shared" si="21"/>
        <v>0</v>
      </c>
    </row>
    <row r="167" spans="1:10" x14ac:dyDescent="0.3">
      <c r="A167" s="40" t="s">
        <v>13</v>
      </c>
      <c r="B167" s="86" t="s">
        <v>39</v>
      </c>
      <c r="C167" s="69" t="s">
        <v>57</v>
      </c>
      <c r="D167" s="70" t="s">
        <v>56</v>
      </c>
      <c r="E167" s="71">
        <v>0</v>
      </c>
      <c r="F167" s="71">
        <v>999</v>
      </c>
      <c r="G167" s="72"/>
      <c r="H167" s="71">
        <v>0</v>
      </c>
      <c r="I167" s="73" t="s">
        <v>56</v>
      </c>
      <c r="J167" s="32">
        <v>0</v>
      </c>
    </row>
    <row r="168" spans="1:10" ht="15" thickBot="1" x14ac:dyDescent="0.35">
      <c r="A168" s="56" t="s">
        <v>13</v>
      </c>
      <c r="B168" s="99" t="s">
        <v>39</v>
      </c>
      <c r="C168" s="58" t="s">
        <v>59</v>
      </c>
      <c r="D168" s="59" t="s">
        <v>56</v>
      </c>
      <c r="E168" s="60">
        <v>0</v>
      </c>
      <c r="F168" s="60">
        <v>999</v>
      </c>
      <c r="G168" s="61"/>
      <c r="H168" s="60">
        <v>0</v>
      </c>
      <c r="I168" s="62" t="s">
        <v>56</v>
      </c>
      <c r="J168" s="63">
        <v>0</v>
      </c>
    </row>
    <row r="169" spans="1:10" x14ac:dyDescent="0.3">
      <c r="A169" s="40" t="s">
        <v>13</v>
      </c>
      <c r="B169" s="88" t="s">
        <v>40</v>
      </c>
      <c r="C169" s="69" t="s">
        <v>9</v>
      </c>
      <c r="D169" s="69" t="e">
        <f>IF(ISBLANK('SFF NI'!$C$7), NA(), TRIM('SFF NI'!$C$7))</f>
        <v>#N/A</v>
      </c>
      <c r="E169" s="71">
        <f t="shared" si="19"/>
        <v>0</v>
      </c>
      <c r="F169" s="71">
        <f t="shared" si="18"/>
        <v>999</v>
      </c>
      <c r="G169" s="69"/>
      <c r="H169" s="71">
        <f t="shared" si="20"/>
        <v>0</v>
      </c>
      <c r="I169" s="71">
        <f>'SFF NI'!$D$7</f>
        <v>0</v>
      </c>
      <c r="J169" s="32">
        <f t="shared" si="21"/>
        <v>0</v>
      </c>
    </row>
    <row r="170" spans="1:10" x14ac:dyDescent="0.3">
      <c r="A170" s="40" t="s">
        <v>13</v>
      </c>
      <c r="B170" s="88" t="s">
        <v>40</v>
      </c>
      <c r="C170" s="69" t="s">
        <v>9</v>
      </c>
      <c r="D170" s="69" t="e">
        <f>IF(ISBLANK('SFF NI'!$C$8), NA(), TRIM('SFF NI'!$C$8))</f>
        <v>#N/A</v>
      </c>
      <c r="E170" s="71">
        <f t="shared" si="19"/>
        <v>0</v>
      </c>
      <c r="F170" s="71">
        <f t="shared" si="18"/>
        <v>999</v>
      </c>
      <c r="G170" s="69"/>
      <c r="H170" s="71">
        <f t="shared" si="20"/>
        <v>0</v>
      </c>
      <c r="I170" s="71">
        <f>'SFF NI'!$D$8</f>
        <v>0</v>
      </c>
      <c r="J170" s="32">
        <f t="shared" si="21"/>
        <v>0</v>
      </c>
    </row>
    <row r="171" spans="1:10" x14ac:dyDescent="0.3">
      <c r="A171" s="40" t="s">
        <v>13</v>
      </c>
      <c r="B171" s="88" t="s">
        <v>40</v>
      </c>
      <c r="C171" s="69" t="s">
        <v>9</v>
      </c>
      <c r="D171" s="69" t="e">
        <f>IF(ISBLANK('SFF NI'!$C$9), NA(), TRIM('SFF NI'!$C$9))</f>
        <v>#N/A</v>
      </c>
      <c r="E171" s="71">
        <f t="shared" si="19"/>
        <v>0</v>
      </c>
      <c r="F171" s="71">
        <f t="shared" si="18"/>
        <v>999</v>
      </c>
      <c r="G171" s="69"/>
      <c r="H171" s="71">
        <f t="shared" si="20"/>
        <v>0</v>
      </c>
      <c r="I171" s="71">
        <f>'SFF NI'!$D$9</f>
        <v>0</v>
      </c>
      <c r="J171" s="32">
        <f t="shared" si="21"/>
        <v>0</v>
      </c>
    </row>
    <row r="172" spans="1:10" x14ac:dyDescent="0.3">
      <c r="A172" s="40" t="s">
        <v>13</v>
      </c>
      <c r="B172" s="88" t="s">
        <v>40</v>
      </c>
      <c r="C172" s="69" t="s">
        <v>9</v>
      </c>
      <c r="D172" s="69" t="e">
        <f>IF(ISBLANK('SFF NI'!$C$10), NA(), TRIM('SFF NI'!$C$10))</f>
        <v>#N/A</v>
      </c>
      <c r="E172" s="71">
        <f t="shared" si="19"/>
        <v>0</v>
      </c>
      <c r="F172" s="71">
        <f t="shared" si="18"/>
        <v>999</v>
      </c>
      <c r="G172" s="69"/>
      <c r="H172" s="71">
        <f t="shared" si="20"/>
        <v>0</v>
      </c>
      <c r="I172" s="71">
        <f>'SFF NI'!$D$10</f>
        <v>0</v>
      </c>
      <c r="J172" s="32">
        <f t="shared" si="21"/>
        <v>0</v>
      </c>
    </row>
    <row r="173" spans="1:10" x14ac:dyDescent="0.3">
      <c r="A173" s="40" t="s">
        <v>13</v>
      </c>
      <c r="B173" s="88" t="s">
        <v>40</v>
      </c>
      <c r="C173" s="69" t="s">
        <v>9</v>
      </c>
      <c r="D173" s="69" t="e">
        <f>IF(ISBLANK('SFF NI'!$C$11), NA(), TRIM('SFF NI'!$C$11))</f>
        <v>#N/A</v>
      </c>
      <c r="E173" s="71">
        <f t="shared" si="19"/>
        <v>0</v>
      </c>
      <c r="F173" s="71">
        <f t="shared" si="18"/>
        <v>999</v>
      </c>
      <c r="G173" s="69"/>
      <c r="H173" s="71">
        <f t="shared" si="20"/>
        <v>0</v>
      </c>
      <c r="I173" s="71">
        <f>'SFF NI'!$D$11</f>
        <v>0</v>
      </c>
      <c r="J173" s="32">
        <f t="shared" si="21"/>
        <v>0</v>
      </c>
    </row>
    <row r="174" spans="1:10" x14ac:dyDescent="0.3">
      <c r="A174" s="40" t="s">
        <v>13</v>
      </c>
      <c r="B174" s="88" t="s">
        <v>40</v>
      </c>
      <c r="C174" s="69" t="s">
        <v>9</v>
      </c>
      <c r="D174" s="69" t="e">
        <f>IF(ISBLANK('SFF NI'!$C$12), NA(), TRIM('SFF NI'!$C$12))</f>
        <v>#N/A</v>
      </c>
      <c r="E174" s="71">
        <f t="shared" si="19"/>
        <v>0</v>
      </c>
      <c r="F174" s="71">
        <f t="shared" si="18"/>
        <v>999</v>
      </c>
      <c r="G174" s="69"/>
      <c r="H174" s="71">
        <f t="shared" si="20"/>
        <v>0</v>
      </c>
      <c r="I174" s="71">
        <f>'SFF NI'!$D$12</f>
        <v>0</v>
      </c>
      <c r="J174" s="32">
        <f t="shared" si="21"/>
        <v>0</v>
      </c>
    </row>
    <row r="175" spans="1:10" x14ac:dyDescent="0.3">
      <c r="A175" s="40" t="s">
        <v>13</v>
      </c>
      <c r="B175" s="88" t="s">
        <v>40</v>
      </c>
      <c r="C175" s="69" t="s">
        <v>9</v>
      </c>
      <c r="D175" s="69" t="e">
        <f>IF(ISBLANK('SFF NI'!$C$13), NA(), TRIM('SFF NI'!$C$13))</f>
        <v>#N/A</v>
      </c>
      <c r="E175" s="71">
        <f t="shared" si="19"/>
        <v>0</v>
      </c>
      <c r="F175" s="71">
        <f t="shared" si="18"/>
        <v>999</v>
      </c>
      <c r="G175" s="69"/>
      <c r="H175" s="71">
        <f t="shared" si="20"/>
        <v>0</v>
      </c>
      <c r="I175" s="71">
        <f>'SFF NI'!$D$13</f>
        <v>0</v>
      </c>
      <c r="J175" s="32">
        <f t="shared" si="21"/>
        <v>0</v>
      </c>
    </row>
    <row r="176" spans="1:10" x14ac:dyDescent="0.3">
      <c r="A176" s="40" t="s">
        <v>13</v>
      </c>
      <c r="B176" s="88" t="s">
        <v>40</v>
      </c>
      <c r="C176" s="69" t="s">
        <v>9</v>
      </c>
      <c r="D176" s="69" t="e">
        <f>IF(ISBLANK('SFF NI'!$C$14), NA(), TRIM('SFF NI'!$C$14))</f>
        <v>#N/A</v>
      </c>
      <c r="E176" s="71">
        <f t="shared" si="19"/>
        <v>0</v>
      </c>
      <c r="F176" s="71">
        <f t="shared" si="18"/>
        <v>999</v>
      </c>
      <c r="G176" s="69"/>
      <c r="H176" s="71">
        <f t="shared" si="20"/>
        <v>0</v>
      </c>
      <c r="I176" s="71">
        <f>'SFF NI'!$D$14</f>
        <v>0</v>
      </c>
      <c r="J176" s="32">
        <f t="shared" si="21"/>
        <v>0</v>
      </c>
    </row>
    <row r="177" spans="1:10" x14ac:dyDescent="0.3">
      <c r="A177" s="40" t="s">
        <v>13</v>
      </c>
      <c r="B177" s="88" t="s">
        <v>40</v>
      </c>
      <c r="C177" s="69" t="s">
        <v>9</v>
      </c>
      <c r="D177" s="69" t="e">
        <f>IF(ISBLANK('SFF NI'!$C$15), NA(), TRIM('SFF NI'!$C$15))</f>
        <v>#N/A</v>
      </c>
      <c r="E177" s="71">
        <f t="shared" si="19"/>
        <v>0</v>
      </c>
      <c r="F177" s="71">
        <f t="shared" si="18"/>
        <v>999</v>
      </c>
      <c r="G177" s="69"/>
      <c r="H177" s="71">
        <f t="shared" si="20"/>
        <v>0</v>
      </c>
      <c r="I177" s="71">
        <f>'SFF NI'!$D$15</f>
        <v>0</v>
      </c>
      <c r="J177" s="32">
        <f t="shared" si="21"/>
        <v>0</v>
      </c>
    </row>
    <row r="178" spans="1:10" x14ac:dyDescent="0.3">
      <c r="A178" s="40" t="s">
        <v>13</v>
      </c>
      <c r="B178" s="88" t="s">
        <v>40</v>
      </c>
      <c r="C178" s="69" t="s">
        <v>9</v>
      </c>
      <c r="D178" s="69" t="e">
        <f>IF(ISBLANK('SFF NI'!$C$16), NA(), TRIM('SFF NI'!$C$16))</f>
        <v>#N/A</v>
      </c>
      <c r="E178" s="71">
        <f t="shared" si="19"/>
        <v>0</v>
      </c>
      <c r="F178" s="71">
        <f t="shared" si="18"/>
        <v>999</v>
      </c>
      <c r="G178" s="69"/>
      <c r="H178" s="71">
        <f t="shared" si="20"/>
        <v>0</v>
      </c>
      <c r="I178" s="71">
        <f>'SFF NI'!$D$16</f>
        <v>0</v>
      </c>
      <c r="J178" s="32">
        <f t="shared" si="21"/>
        <v>0</v>
      </c>
    </row>
    <row r="179" spans="1:10" x14ac:dyDescent="0.3">
      <c r="A179" s="41" t="s">
        <v>13</v>
      </c>
      <c r="B179" s="9" t="s">
        <v>40</v>
      </c>
      <c r="C179" s="1" t="s">
        <v>9</v>
      </c>
      <c r="D179" s="1" t="e">
        <f>IF(ISBLANK('SFF NI'!$C$17), NA(), TRIM('SFF NI'!$C$17))</f>
        <v>#N/A</v>
      </c>
      <c r="E179" s="27">
        <f t="shared" si="19"/>
        <v>0</v>
      </c>
      <c r="F179" s="27">
        <f t="shared" si="18"/>
        <v>999</v>
      </c>
      <c r="G179" s="1"/>
      <c r="H179" s="27">
        <f t="shared" si="20"/>
        <v>0</v>
      </c>
      <c r="I179" s="27">
        <f>'SFF NI'!$D$17</f>
        <v>0</v>
      </c>
      <c r="J179" s="33">
        <f t="shared" si="21"/>
        <v>0</v>
      </c>
    </row>
    <row r="180" spans="1:10" x14ac:dyDescent="0.3">
      <c r="A180" s="40" t="s">
        <v>13</v>
      </c>
      <c r="B180" s="88" t="s">
        <v>40</v>
      </c>
      <c r="C180" s="69" t="s">
        <v>10</v>
      </c>
      <c r="D180" s="69" t="e">
        <f>IF(ISBLANK('SFF NI'!$C$7), NA(), TRIM('SFF NI'!$C$7))</f>
        <v>#N/A</v>
      </c>
      <c r="E180" s="71">
        <f t="shared" si="19"/>
        <v>0</v>
      </c>
      <c r="F180" s="71">
        <f t="shared" si="18"/>
        <v>999</v>
      </c>
      <c r="G180" s="69">
        <f>'SFF NI'!$D$18</f>
        <v>0</v>
      </c>
      <c r="H180" s="71">
        <f t="shared" si="20"/>
        <v>0</v>
      </c>
      <c r="I180" s="71">
        <f>'SFF NI'!$D$7</f>
        <v>0</v>
      </c>
      <c r="J180" s="32">
        <f t="shared" si="21"/>
        <v>0</v>
      </c>
    </row>
    <row r="181" spans="1:10" x14ac:dyDescent="0.3">
      <c r="A181" s="40" t="s">
        <v>13</v>
      </c>
      <c r="B181" s="88" t="s">
        <v>40</v>
      </c>
      <c r="C181" s="69" t="s">
        <v>10</v>
      </c>
      <c r="D181" s="69" t="e">
        <f>IF(ISBLANK('SFF NI'!$C$8), NA(), TRIM('SFF NI'!$C$8))</f>
        <v>#N/A</v>
      </c>
      <c r="E181" s="71">
        <f t="shared" si="19"/>
        <v>0</v>
      </c>
      <c r="F181" s="71">
        <f t="shared" si="18"/>
        <v>999</v>
      </c>
      <c r="G181" s="69">
        <f>'SFF NI'!$D$18</f>
        <v>0</v>
      </c>
      <c r="H181" s="71">
        <f t="shared" si="20"/>
        <v>0</v>
      </c>
      <c r="I181" s="71">
        <f>'SFF NI'!$D$8</f>
        <v>0</v>
      </c>
      <c r="J181" s="32">
        <f t="shared" si="21"/>
        <v>0</v>
      </c>
    </row>
    <row r="182" spans="1:10" x14ac:dyDescent="0.3">
      <c r="A182" s="40" t="s">
        <v>13</v>
      </c>
      <c r="B182" s="88" t="s">
        <v>40</v>
      </c>
      <c r="C182" s="69" t="s">
        <v>10</v>
      </c>
      <c r="D182" s="69" t="e">
        <f>IF(ISBLANK('SFF NI'!$C$9), NA(), TRIM('SFF NI'!$C$9))</f>
        <v>#N/A</v>
      </c>
      <c r="E182" s="71">
        <f t="shared" si="19"/>
        <v>0</v>
      </c>
      <c r="F182" s="71">
        <f t="shared" si="18"/>
        <v>999</v>
      </c>
      <c r="G182" s="69">
        <f>'SFF NI'!$D$18</f>
        <v>0</v>
      </c>
      <c r="H182" s="71">
        <f t="shared" si="20"/>
        <v>0</v>
      </c>
      <c r="I182" s="71">
        <f>'SFF NI'!$D$9</f>
        <v>0</v>
      </c>
      <c r="J182" s="32">
        <f t="shared" si="21"/>
        <v>0</v>
      </c>
    </row>
    <row r="183" spans="1:10" x14ac:dyDescent="0.3">
      <c r="A183" s="40" t="s">
        <v>13</v>
      </c>
      <c r="B183" s="88" t="s">
        <v>40</v>
      </c>
      <c r="C183" s="69" t="s">
        <v>10</v>
      </c>
      <c r="D183" s="69" t="e">
        <f>IF(ISBLANK('SFF NI'!$C$10), NA(), TRIM('SFF NI'!$C$10))</f>
        <v>#N/A</v>
      </c>
      <c r="E183" s="71">
        <f t="shared" si="19"/>
        <v>0</v>
      </c>
      <c r="F183" s="71">
        <f t="shared" si="18"/>
        <v>999</v>
      </c>
      <c r="G183" s="69">
        <f>'SFF NI'!$D$18</f>
        <v>0</v>
      </c>
      <c r="H183" s="71">
        <f t="shared" si="20"/>
        <v>0</v>
      </c>
      <c r="I183" s="71">
        <f>'SFF NI'!$D$10</f>
        <v>0</v>
      </c>
      <c r="J183" s="32">
        <f t="shared" si="21"/>
        <v>0</v>
      </c>
    </row>
    <row r="184" spans="1:10" x14ac:dyDescent="0.3">
      <c r="A184" s="40" t="s">
        <v>13</v>
      </c>
      <c r="B184" s="88" t="s">
        <v>40</v>
      </c>
      <c r="C184" s="69" t="s">
        <v>10</v>
      </c>
      <c r="D184" s="69" t="e">
        <f>IF(ISBLANK('SFF NI'!$C$11), NA(), TRIM('SFF NI'!$C$11))</f>
        <v>#N/A</v>
      </c>
      <c r="E184" s="71">
        <f t="shared" si="19"/>
        <v>0</v>
      </c>
      <c r="F184" s="71">
        <f t="shared" si="18"/>
        <v>999</v>
      </c>
      <c r="G184" s="69">
        <f>'SFF NI'!$D$18</f>
        <v>0</v>
      </c>
      <c r="H184" s="71">
        <f t="shared" si="20"/>
        <v>0</v>
      </c>
      <c r="I184" s="71">
        <f>'SFF NI'!$D$11</f>
        <v>0</v>
      </c>
      <c r="J184" s="32">
        <f t="shared" si="21"/>
        <v>0</v>
      </c>
    </row>
    <row r="185" spans="1:10" x14ac:dyDescent="0.3">
      <c r="A185" s="40" t="s">
        <v>13</v>
      </c>
      <c r="B185" s="88" t="s">
        <v>40</v>
      </c>
      <c r="C185" s="69" t="s">
        <v>10</v>
      </c>
      <c r="D185" s="69" t="e">
        <f>IF(ISBLANK('SFF NI'!$C$12), NA(), TRIM('SFF NI'!$C$12))</f>
        <v>#N/A</v>
      </c>
      <c r="E185" s="71">
        <f t="shared" si="19"/>
        <v>0</v>
      </c>
      <c r="F185" s="71">
        <f t="shared" si="18"/>
        <v>999</v>
      </c>
      <c r="G185" s="69">
        <f>'SFF NI'!$D$18</f>
        <v>0</v>
      </c>
      <c r="H185" s="71">
        <f t="shared" si="20"/>
        <v>0</v>
      </c>
      <c r="I185" s="71">
        <f>'SFF NI'!$D$12</f>
        <v>0</v>
      </c>
      <c r="J185" s="32">
        <f t="shared" si="21"/>
        <v>0</v>
      </c>
    </row>
    <row r="186" spans="1:10" x14ac:dyDescent="0.3">
      <c r="A186" s="40" t="s">
        <v>13</v>
      </c>
      <c r="B186" s="88" t="s">
        <v>40</v>
      </c>
      <c r="C186" s="69" t="s">
        <v>10</v>
      </c>
      <c r="D186" s="69" t="e">
        <f>IF(ISBLANK('SFF NI'!$C$13), NA(), TRIM('SFF NI'!$C$13))</f>
        <v>#N/A</v>
      </c>
      <c r="E186" s="71">
        <f t="shared" si="19"/>
        <v>0</v>
      </c>
      <c r="F186" s="71">
        <f t="shared" si="18"/>
        <v>999</v>
      </c>
      <c r="G186" s="69">
        <f>'SFF NI'!$D$18</f>
        <v>0</v>
      </c>
      <c r="H186" s="71">
        <f t="shared" si="20"/>
        <v>0</v>
      </c>
      <c r="I186" s="71">
        <f>'SFF NI'!$D$13</f>
        <v>0</v>
      </c>
      <c r="J186" s="32">
        <f t="shared" si="21"/>
        <v>0</v>
      </c>
    </row>
    <row r="187" spans="1:10" x14ac:dyDescent="0.3">
      <c r="A187" s="40" t="s">
        <v>13</v>
      </c>
      <c r="B187" s="88" t="s">
        <v>40</v>
      </c>
      <c r="C187" s="69" t="s">
        <v>10</v>
      </c>
      <c r="D187" s="69" t="e">
        <f>IF(ISBLANK('SFF NI'!$C$14), NA(), TRIM('SFF NI'!$C$14))</f>
        <v>#N/A</v>
      </c>
      <c r="E187" s="71">
        <f t="shared" si="19"/>
        <v>0</v>
      </c>
      <c r="F187" s="71">
        <f t="shared" si="18"/>
        <v>999</v>
      </c>
      <c r="G187" s="69">
        <f>'SFF NI'!$D$18</f>
        <v>0</v>
      </c>
      <c r="H187" s="71">
        <f t="shared" si="20"/>
        <v>0</v>
      </c>
      <c r="I187" s="71">
        <f>'SFF NI'!$D$14</f>
        <v>0</v>
      </c>
      <c r="J187" s="32">
        <f t="shared" si="21"/>
        <v>0</v>
      </c>
    </row>
    <row r="188" spans="1:10" x14ac:dyDescent="0.3">
      <c r="A188" s="40" t="s">
        <v>13</v>
      </c>
      <c r="B188" s="88" t="s">
        <v>40</v>
      </c>
      <c r="C188" s="69" t="s">
        <v>10</v>
      </c>
      <c r="D188" s="69" t="e">
        <f>IF(ISBLANK('SFF NI'!$C$15), NA(), TRIM('SFF NI'!$C$15))</f>
        <v>#N/A</v>
      </c>
      <c r="E188" s="71">
        <f t="shared" si="19"/>
        <v>0</v>
      </c>
      <c r="F188" s="71">
        <f t="shared" si="18"/>
        <v>999</v>
      </c>
      <c r="G188" s="69">
        <f>'SFF NI'!$D$18</f>
        <v>0</v>
      </c>
      <c r="H188" s="71">
        <f t="shared" si="20"/>
        <v>0</v>
      </c>
      <c r="I188" s="71">
        <f>'SFF NI'!$D$15</f>
        <v>0</v>
      </c>
      <c r="J188" s="32">
        <f t="shared" si="21"/>
        <v>0</v>
      </c>
    </row>
    <row r="189" spans="1:10" x14ac:dyDescent="0.3">
      <c r="A189" s="40" t="s">
        <v>13</v>
      </c>
      <c r="B189" s="88" t="s">
        <v>40</v>
      </c>
      <c r="C189" s="69" t="s">
        <v>10</v>
      </c>
      <c r="D189" s="69" t="e">
        <f>IF(ISBLANK('SFF NI'!$C$16), NA(), TRIM('SFF NI'!$C$16))</f>
        <v>#N/A</v>
      </c>
      <c r="E189" s="71">
        <f t="shared" si="19"/>
        <v>0</v>
      </c>
      <c r="F189" s="71">
        <f t="shared" si="18"/>
        <v>999</v>
      </c>
      <c r="G189" s="69">
        <f>'SFF NI'!$D$18</f>
        <v>0</v>
      </c>
      <c r="H189" s="71">
        <f t="shared" si="20"/>
        <v>0</v>
      </c>
      <c r="I189" s="71">
        <f>'SFF NI'!$D$16</f>
        <v>0</v>
      </c>
      <c r="J189" s="32">
        <f t="shared" si="21"/>
        <v>0</v>
      </c>
    </row>
    <row r="190" spans="1:10" x14ac:dyDescent="0.3">
      <c r="A190" s="40" t="s">
        <v>13</v>
      </c>
      <c r="B190" s="88" t="s">
        <v>40</v>
      </c>
      <c r="C190" s="69" t="s">
        <v>10</v>
      </c>
      <c r="D190" s="69" t="e">
        <f>IF(ISBLANK('SFF NI'!$C$17), NA(), TRIM('SFF NI'!$C$17))</f>
        <v>#N/A</v>
      </c>
      <c r="E190" s="71">
        <f t="shared" si="19"/>
        <v>0</v>
      </c>
      <c r="F190" s="71">
        <f t="shared" si="18"/>
        <v>999</v>
      </c>
      <c r="G190" s="69">
        <f>'SFF NI'!$D$18</f>
        <v>0</v>
      </c>
      <c r="H190" s="71">
        <f t="shared" si="20"/>
        <v>0</v>
      </c>
      <c r="I190" s="71">
        <f>'SFF NI'!$D$17</f>
        <v>0</v>
      </c>
      <c r="J190" s="32">
        <f t="shared" si="21"/>
        <v>0</v>
      </c>
    </row>
    <row r="191" spans="1:10" x14ac:dyDescent="0.3">
      <c r="A191" s="83" t="s">
        <v>13</v>
      </c>
      <c r="B191" s="100" t="s">
        <v>40</v>
      </c>
      <c r="C191" s="85" t="s">
        <v>57</v>
      </c>
      <c r="D191" s="101" t="s">
        <v>56</v>
      </c>
      <c r="E191" s="102">
        <v>0</v>
      </c>
      <c r="F191" s="102">
        <v>999</v>
      </c>
      <c r="G191" s="103"/>
      <c r="H191" s="102">
        <v>0</v>
      </c>
      <c r="I191" s="104" t="s">
        <v>56</v>
      </c>
      <c r="J191" s="105">
        <v>0</v>
      </c>
    </row>
    <row r="192" spans="1:10" ht="15" thickBot="1" x14ac:dyDescent="0.35">
      <c r="A192" s="56" t="s">
        <v>13</v>
      </c>
      <c r="B192" s="57" t="s">
        <v>40</v>
      </c>
      <c r="C192" s="58" t="s">
        <v>59</v>
      </c>
      <c r="D192" s="59" t="s">
        <v>56</v>
      </c>
      <c r="E192" s="60">
        <v>0</v>
      </c>
      <c r="F192" s="60">
        <v>999</v>
      </c>
      <c r="G192" s="61"/>
      <c r="H192" s="60">
        <v>0</v>
      </c>
      <c r="I192" s="62" t="s">
        <v>56</v>
      </c>
      <c r="J192" s="63">
        <v>0</v>
      </c>
    </row>
    <row r="193" spans="1:10" x14ac:dyDescent="0.3">
      <c r="A193" s="42" t="s">
        <v>13</v>
      </c>
      <c r="B193" s="10" t="s">
        <v>41</v>
      </c>
      <c r="C193" s="6" t="s">
        <v>11</v>
      </c>
      <c r="D193" s="6" t="e">
        <f>IF(ISBLANK('SFF NI'!$C$23), NA(), TRIM('SFF NI'!$C$23))</f>
        <v>#N/A</v>
      </c>
      <c r="E193" s="28">
        <f t="shared" si="19"/>
        <v>0</v>
      </c>
      <c r="F193" s="28">
        <f t="shared" si="18"/>
        <v>999</v>
      </c>
      <c r="G193" s="6"/>
      <c r="H193" s="28">
        <f t="shared" si="20"/>
        <v>0</v>
      </c>
      <c r="I193" s="28">
        <f>_xlfn.NUMBERVALUE('SFF NI'!$D$23)</f>
        <v>0</v>
      </c>
      <c r="J193" s="34">
        <f t="shared" si="21"/>
        <v>0</v>
      </c>
    </row>
    <row r="194" spans="1:10" x14ac:dyDescent="0.3">
      <c r="A194" s="40" t="s">
        <v>13</v>
      </c>
      <c r="B194" s="89" t="s">
        <v>41</v>
      </c>
      <c r="C194" s="69" t="s">
        <v>11</v>
      </c>
      <c r="D194" s="69" t="e">
        <f>IF(ISBLANK('SFF NI'!$C$24), NA(), TRIM('SFF NI'!$C$24))</f>
        <v>#N/A</v>
      </c>
      <c r="E194" s="71">
        <f t="shared" si="19"/>
        <v>0</v>
      </c>
      <c r="F194" s="71">
        <f t="shared" si="18"/>
        <v>999</v>
      </c>
      <c r="G194" s="69"/>
      <c r="H194" s="71">
        <f t="shared" si="20"/>
        <v>0</v>
      </c>
      <c r="I194" s="71">
        <f>_xlfn.NUMBERVALUE('SFF NI'!$D$24)</f>
        <v>0</v>
      </c>
      <c r="J194" s="32">
        <f t="shared" si="21"/>
        <v>0</v>
      </c>
    </row>
    <row r="195" spans="1:10" x14ac:dyDescent="0.3">
      <c r="A195" s="40" t="s">
        <v>13</v>
      </c>
      <c r="B195" s="89" t="s">
        <v>41</v>
      </c>
      <c r="C195" s="69" t="s">
        <v>11</v>
      </c>
      <c r="D195" s="69" t="e">
        <f>IF(ISBLANK('SFF NI'!$C$25), NA(), TRIM('SFF NI'!$C$25))</f>
        <v>#N/A</v>
      </c>
      <c r="E195" s="71">
        <f t="shared" si="19"/>
        <v>0</v>
      </c>
      <c r="F195" s="71">
        <f t="shared" si="18"/>
        <v>999</v>
      </c>
      <c r="G195" s="69"/>
      <c r="H195" s="71">
        <f t="shared" si="20"/>
        <v>0</v>
      </c>
      <c r="I195" s="71">
        <f>_xlfn.NUMBERVALUE('SFF NI'!$D$25)</f>
        <v>0</v>
      </c>
      <c r="J195" s="32">
        <f t="shared" si="21"/>
        <v>0</v>
      </c>
    </row>
    <row r="196" spans="1:10" x14ac:dyDescent="0.3">
      <c r="A196" s="40" t="s">
        <v>13</v>
      </c>
      <c r="B196" s="89" t="s">
        <v>41</v>
      </c>
      <c r="C196" s="69" t="s">
        <v>11</v>
      </c>
      <c r="D196" s="69" t="e">
        <f>IF(ISBLANK('SFF NI'!$C$26), NA(), TRIM('SFF NI'!$C$26))</f>
        <v>#N/A</v>
      </c>
      <c r="E196" s="71">
        <f t="shared" si="19"/>
        <v>0</v>
      </c>
      <c r="F196" s="71">
        <f t="shared" si="18"/>
        <v>999</v>
      </c>
      <c r="G196" s="69"/>
      <c r="H196" s="71">
        <f t="shared" si="20"/>
        <v>0</v>
      </c>
      <c r="I196" s="71">
        <f>_xlfn.NUMBERVALUE('SFF NI'!$D$26)</f>
        <v>0</v>
      </c>
      <c r="J196" s="32">
        <f t="shared" si="21"/>
        <v>0</v>
      </c>
    </row>
    <row r="197" spans="1:10" x14ac:dyDescent="0.3">
      <c r="A197" s="40" t="s">
        <v>13</v>
      </c>
      <c r="B197" s="89" t="s">
        <v>41</v>
      </c>
      <c r="C197" s="69" t="s">
        <v>11</v>
      </c>
      <c r="D197" s="69" t="e">
        <f>IF(ISBLANK('SFF NI'!$C$27), NA(), TRIM('SFF NI'!$C$27))</f>
        <v>#N/A</v>
      </c>
      <c r="E197" s="71">
        <f t="shared" si="19"/>
        <v>0</v>
      </c>
      <c r="F197" s="71">
        <f t="shared" si="18"/>
        <v>999</v>
      </c>
      <c r="G197" s="69"/>
      <c r="H197" s="71">
        <f t="shared" si="20"/>
        <v>0</v>
      </c>
      <c r="I197" s="71">
        <f>_xlfn.NUMBERVALUE('SFF NI'!$D$27)</f>
        <v>0</v>
      </c>
      <c r="J197" s="32">
        <f t="shared" si="21"/>
        <v>0</v>
      </c>
    </row>
    <row r="198" spans="1:10" x14ac:dyDescent="0.3">
      <c r="A198" s="83" t="s">
        <v>13</v>
      </c>
      <c r="B198" s="106" t="s">
        <v>41</v>
      </c>
      <c r="C198" s="85" t="s">
        <v>57</v>
      </c>
      <c r="D198" s="101" t="s">
        <v>56</v>
      </c>
      <c r="E198" s="102">
        <v>0</v>
      </c>
      <c r="F198" s="102">
        <v>999</v>
      </c>
      <c r="G198" s="103"/>
      <c r="H198" s="102">
        <v>0</v>
      </c>
      <c r="I198" s="104" t="s">
        <v>56</v>
      </c>
      <c r="J198" s="105">
        <v>0</v>
      </c>
    </row>
    <row r="199" spans="1:10" ht="15" thickBot="1" x14ac:dyDescent="0.35">
      <c r="A199" s="56" t="s">
        <v>13</v>
      </c>
      <c r="B199" s="64" t="s">
        <v>41</v>
      </c>
      <c r="C199" s="58" t="s">
        <v>59</v>
      </c>
      <c r="D199" s="59" t="s">
        <v>56</v>
      </c>
      <c r="E199" s="60">
        <v>0</v>
      </c>
      <c r="F199" s="60">
        <v>999</v>
      </c>
      <c r="G199" s="61"/>
      <c r="H199" s="60">
        <v>0</v>
      </c>
      <c r="I199" s="62" t="s">
        <v>56</v>
      </c>
      <c r="J199" s="63">
        <v>0</v>
      </c>
    </row>
    <row r="200" spans="1:10" x14ac:dyDescent="0.3">
      <c r="A200" s="40" t="s">
        <v>14</v>
      </c>
      <c r="B200" s="90" t="s">
        <v>42</v>
      </c>
      <c r="C200" s="69" t="s">
        <v>15</v>
      </c>
      <c r="D200" s="69" t="e">
        <f>IF(ISBLANK('SFF NI'!$E$8), NA(), TRIM('SFF NI'!$E$8))</f>
        <v>#N/A</v>
      </c>
      <c r="E200" s="71">
        <f t="shared" si="19"/>
        <v>0</v>
      </c>
      <c r="F200" s="71">
        <f t="shared" si="18"/>
        <v>999</v>
      </c>
      <c r="G200" s="69"/>
      <c r="H200" s="71">
        <f t="shared" si="20"/>
        <v>0</v>
      </c>
      <c r="I200" s="71">
        <f>'SFF NI'!$F$8</f>
        <v>0</v>
      </c>
      <c r="J200" s="32">
        <f t="shared" si="21"/>
        <v>0</v>
      </c>
    </row>
    <row r="201" spans="1:10" x14ac:dyDescent="0.3">
      <c r="A201" s="40" t="s">
        <v>14</v>
      </c>
      <c r="B201" s="90" t="s">
        <v>42</v>
      </c>
      <c r="C201" s="69" t="s">
        <v>15</v>
      </c>
      <c r="D201" s="69" t="e">
        <f>IF(ISBLANK('SFF NI'!$E$9), NA(), TRIM('SFF NI'!$E$9))</f>
        <v>#N/A</v>
      </c>
      <c r="E201" s="71">
        <f t="shared" si="19"/>
        <v>0</v>
      </c>
      <c r="F201" s="71">
        <f t="shared" si="18"/>
        <v>999</v>
      </c>
      <c r="G201" s="69"/>
      <c r="H201" s="71">
        <f t="shared" si="20"/>
        <v>0</v>
      </c>
      <c r="I201" s="71">
        <f>'SFF NI'!$F$9</f>
        <v>0</v>
      </c>
      <c r="J201" s="32">
        <f t="shared" si="21"/>
        <v>0</v>
      </c>
    </row>
    <row r="202" spans="1:10" x14ac:dyDescent="0.3">
      <c r="A202" s="40" t="s">
        <v>14</v>
      </c>
      <c r="B202" s="90" t="s">
        <v>42</v>
      </c>
      <c r="C202" s="69" t="s">
        <v>15</v>
      </c>
      <c r="D202" s="69" t="e">
        <f>IF(ISBLANK('SFF NI'!$E$10), NA(), TRIM('SFF NI'!$E$10))</f>
        <v>#N/A</v>
      </c>
      <c r="E202" s="71">
        <f t="shared" si="19"/>
        <v>0</v>
      </c>
      <c r="F202" s="71">
        <f t="shared" si="18"/>
        <v>999</v>
      </c>
      <c r="G202" s="69"/>
      <c r="H202" s="71">
        <f t="shared" si="20"/>
        <v>0</v>
      </c>
      <c r="I202" s="71">
        <f>'SFF NI'!$F$10</f>
        <v>0</v>
      </c>
      <c r="J202" s="32">
        <f t="shared" si="21"/>
        <v>0</v>
      </c>
    </row>
    <row r="203" spans="1:10" x14ac:dyDescent="0.3">
      <c r="A203" s="40" t="s">
        <v>14</v>
      </c>
      <c r="B203" s="90" t="s">
        <v>42</v>
      </c>
      <c r="C203" s="69" t="s">
        <v>15</v>
      </c>
      <c r="D203" s="69" t="e">
        <f>IF(ISBLANK('SFF NI'!$E$11), NA(), TRIM('SFF NI'!$E$11))</f>
        <v>#N/A</v>
      </c>
      <c r="E203" s="71">
        <f t="shared" si="19"/>
        <v>0</v>
      </c>
      <c r="F203" s="71">
        <f t="shared" si="18"/>
        <v>999</v>
      </c>
      <c r="G203" s="69"/>
      <c r="H203" s="71">
        <f t="shared" si="20"/>
        <v>0</v>
      </c>
      <c r="I203" s="71">
        <f>'SFF NI'!$F$11</f>
        <v>0</v>
      </c>
      <c r="J203" s="32">
        <f t="shared" si="21"/>
        <v>0</v>
      </c>
    </row>
    <row r="204" spans="1:10" x14ac:dyDescent="0.3">
      <c r="A204" s="40" t="s">
        <v>14</v>
      </c>
      <c r="B204" s="90" t="s">
        <v>42</v>
      </c>
      <c r="C204" s="69" t="s">
        <v>15</v>
      </c>
      <c r="D204" s="69" t="e">
        <f>IF(ISBLANK('SFF NI'!$E$12), NA(), TRIM('SFF NI'!$E$12))</f>
        <v>#N/A</v>
      </c>
      <c r="E204" s="71">
        <f t="shared" si="19"/>
        <v>0</v>
      </c>
      <c r="F204" s="71">
        <f t="shared" si="18"/>
        <v>999</v>
      </c>
      <c r="G204" s="69"/>
      <c r="H204" s="71">
        <f t="shared" si="20"/>
        <v>0</v>
      </c>
      <c r="I204" s="71">
        <f>'SFF NI'!$F$12</f>
        <v>0</v>
      </c>
      <c r="J204" s="32">
        <f t="shared" si="21"/>
        <v>0</v>
      </c>
    </row>
    <row r="205" spans="1:10" x14ac:dyDescent="0.3">
      <c r="A205" s="40" t="s">
        <v>14</v>
      </c>
      <c r="B205" s="90" t="s">
        <v>42</v>
      </c>
      <c r="C205" s="69" t="s">
        <v>15</v>
      </c>
      <c r="D205" s="69" t="e">
        <f>IF(ISBLANK('SFF NI'!$E$13), NA(), TRIM('SFF NI'!$E$13))</f>
        <v>#N/A</v>
      </c>
      <c r="E205" s="71">
        <f t="shared" si="19"/>
        <v>0</v>
      </c>
      <c r="F205" s="71">
        <f t="shared" si="18"/>
        <v>999</v>
      </c>
      <c r="G205" s="69"/>
      <c r="H205" s="71">
        <f t="shared" si="20"/>
        <v>0</v>
      </c>
      <c r="I205" s="71">
        <f>'SFF NI'!$F$13</f>
        <v>0</v>
      </c>
      <c r="J205" s="32">
        <f t="shared" si="21"/>
        <v>0</v>
      </c>
    </row>
    <row r="206" spans="1:10" x14ac:dyDescent="0.3">
      <c r="A206" s="40" t="s">
        <v>14</v>
      </c>
      <c r="B206" s="90" t="s">
        <v>42</v>
      </c>
      <c r="C206" s="69" t="s">
        <v>15</v>
      </c>
      <c r="D206" s="69" t="e">
        <f>IF(ISBLANK('SFF NI'!$E$14), NA(), TRIM('SFF NI'!$E$14))</f>
        <v>#N/A</v>
      </c>
      <c r="E206" s="71">
        <f t="shared" si="19"/>
        <v>0</v>
      </c>
      <c r="F206" s="71">
        <f t="shared" si="18"/>
        <v>999</v>
      </c>
      <c r="G206" s="69"/>
      <c r="H206" s="71">
        <f t="shared" si="20"/>
        <v>0</v>
      </c>
      <c r="I206" s="71">
        <f>'SFF NI'!$F$14</f>
        <v>0</v>
      </c>
      <c r="J206" s="32">
        <f t="shared" si="21"/>
        <v>0</v>
      </c>
    </row>
    <row r="207" spans="1:10" x14ac:dyDescent="0.3">
      <c r="A207" s="40" t="s">
        <v>14</v>
      </c>
      <c r="B207" s="90" t="s">
        <v>42</v>
      </c>
      <c r="C207" s="69" t="s">
        <v>15</v>
      </c>
      <c r="D207" s="69" t="e">
        <f>IF(ISBLANK('SFF NI'!$E$15), NA(), TRIM('SFF NI'!$E$15))</f>
        <v>#N/A</v>
      </c>
      <c r="E207" s="71">
        <f t="shared" si="19"/>
        <v>0</v>
      </c>
      <c r="F207" s="71">
        <f t="shared" si="18"/>
        <v>999</v>
      </c>
      <c r="G207" s="69"/>
      <c r="H207" s="71">
        <f t="shared" si="20"/>
        <v>0</v>
      </c>
      <c r="I207" s="71">
        <f>'SFF NI'!$F$15</f>
        <v>0</v>
      </c>
      <c r="J207" s="32">
        <f t="shared" si="21"/>
        <v>0</v>
      </c>
    </row>
    <row r="208" spans="1:10" x14ac:dyDescent="0.3">
      <c r="A208" s="40" t="s">
        <v>14</v>
      </c>
      <c r="B208" s="90" t="s">
        <v>42</v>
      </c>
      <c r="C208" s="69" t="s">
        <v>15</v>
      </c>
      <c r="D208" s="69" t="e">
        <f>IF(ISBLANK('SFF NI'!$E$16), NA(), TRIM('SFF NI'!$E$16))</f>
        <v>#N/A</v>
      </c>
      <c r="E208" s="71">
        <f t="shared" si="19"/>
        <v>0</v>
      </c>
      <c r="F208" s="71">
        <f t="shared" si="18"/>
        <v>999</v>
      </c>
      <c r="G208" s="69"/>
      <c r="H208" s="71">
        <f t="shared" si="20"/>
        <v>0</v>
      </c>
      <c r="I208" s="71">
        <f>'SFF NI'!$F$16</f>
        <v>0</v>
      </c>
      <c r="J208" s="32">
        <f t="shared" si="21"/>
        <v>0</v>
      </c>
    </row>
    <row r="209" spans="1:10" x14ac:dyDescent="0.3">
      <c r="A209" s="41" t="s">
        <v>14</v>
      </c>
      <c r="B209" s="11" t="s">
        <v>42</v>
      </c>
      <c r="C209" s="1" t="s">
        <v>15</v>
      </c>
      <c r="D209" s="1" t="e">
        <f>IF(ISBLANK('SFF NI'!$E$17), NA(), TRIM('SFF NI'!$E$17))</f>
        <v>#N/A</v>
      </c>
      <c r="E209" s="27">
        <f t="shared" si="19"/>
        <v>0</v>
      </c>
      <c r="F209" s="27">
        <f t="shared" si="18"/>
        <v>999</v>
      </c>
      <c r="G209" s="1"/>
      <c r="H209" s="27">
        <f t="shared" si="20"/>
        <v>0</v>
      </c>
      <c r="I209" s="27">
        <f>'SFF NI'!$F$17</f>
        <v>0</v>
      </c>
      <c r="J209" s="33">
        <f t="shared" si="21"/>
        <v>0</v>
      </c>
    </row>
    <row r="210" spans="1:10" x14ac:dyDescent="0.3">
      <c r="A210" s="40" t="s">
        <v>14</v>
      </c>
      <c r="B210" s="90" t="s">
        <v>42</v>
      </c>
      <c r="C210" s="69" t="s">
        <v>16</v>
      </c>
      <c r="D210" s="69" t="e">
        <f>IF(ISBLANK('SFF NI'!$E$8), NA(), TRIM('SFF NI'!$E$8))</f>
        <v>#N/A</v>
      </c>
      <c r="E210" s="71">
        <f t="shared" si="19"/>
        <v>0</v>
      </c>
      <c r="F210" s="71">
        <f t="shared" si="18"/>
        <v>999</v>
      </c>
      <c r="G210" s="69"/>
      <c r="H210" s="71">
        <f t="shared" si="20"/>
        <v>0</v>
      </c>
      <c r="I210" s="71">
        <f>'SFF NI'!$F$8</f>
        <v>0</v>
      </c>
      <c r="J210" s="32">
        <f t="shared" si="21"/>
        <v>0</v>
      </c>
    </row>
    <row r="211" spans="1:10" x14ac:dyDescent="0.3">
      <c r="A211" s="40" t="s">
        <v>14</v>
      </c>
      <c r="B211" s="90" t="s">
        <v>42</v>
      </c>
      <c r="C211" s="69" t="s">
        <v>16</v>
      </c>
      <c r="D211" s="69" t="e">
        <f>IF(ISBLANK('SFF NI'!$E$9), NA(), TRIM('SFF NI'!$E$9))</f>
        <v>#N/A</v>
      </c>
      <c r="E211" s="71">
        <f t="shared" si="19"/>
        <v>0</v>
      </c>
      <c r="F211" s="71">
        <f t="shared" si="18"/>
        <v>999</v>
      </c>
      <c r="G211" s="69"/>
      <c r="H211" s="71">
        <f t="shared" si="20"/>
        <v>0</v>
      </c>
      <c r="I211" s="71">
        <f>'SFF NI'!$F$9</f>
        <v>0</v>
      </c>
      <c r="J211" s="32">
        <f t="shared" si="21"/>
        <v>0</v>
      </c>
    </row>
    <row r="212" spans="1:10" x14ac:dyDescent="0.3">
      <c r="A212" s="40" t="s">
        <v>14</v>
      </c>
      <c r="B212" s="90" t="s">
        <v>42</v>
      </c>
      <c r="C212" s="69" t="s">
        <v>16</v>
      </c>
      <c r="D212" s="69" t="e">
        <f>IF(ISBLANK('SFF NI'!$E$10), NA(), TRIM('SFF NI'!$E$10))</f>
        <v>#N/A</v>
      </c>
      <c r="E212" s="71">
        <f t="shared" si="19"/>
        <v>0</v>
      </c>
      <c r="F212" s="71">
        <f t="shared" si="18"/>
        <v>999</v>
      </c>
      <c r="G212" s="69"/>
      <c r="H212" s="71">
        <f t="shared" si="20"/>
        <v>0</v>
      </c>
      <c r="I212" s="71">
        <f>'SFF NI'!$F$10</f>
        <v>0</v>
      </c>
      <c r="J212" s="32">
        <f t="shared" si="21"/>
        <v>0</v>
      </c>
    </row>
    <row r="213" spans="1:10" x14ac:dyDescent="0.3">
      <c r="A213" s="40" t="s">
        <v>14</v>
      </c>
      <c r="B213" s="90" t="s">
        <v>42</v>
      </c>
      <c r="C213" s="69" t="s">
        <v>16</v>
      </c>
      <c r="D213" s="69" t="e">
        <f>IF(ISBLANK('SFF NI'!$E$11), NA(), TRIM('SFF NI'!$E$11))</f>
        <v>#N/A</v>
      </c>
      <c r="E213" s="71">
        <f t="shared" si="19"/>
        <v>0</v>
      </c>
      <c r="F213" s="71">
        <f t="shared" si="18"/>
        <v>999</v>
      </c>
      <c r="G213" s="69"/>
      <c r="H213" s="71">
        <f t="shared" si="20"/>
        <v>0</v>
      </c>
      <c r="I213" s="71">
        <f>'SFF NI'!$F$11</f>
        <v>0</v>
      </c>
      <c r="J213" s="32">
        <f t="shared" si="21"/>
        <v>0</v>
      </c>
    </row>
    <row r="214" spans="1:10" x14ac:dyDescent="0.3">
      <c r="A214" s="40" t="s">
        <v>14</v>
      </c>
      <c r="B214" s="90" t="s">
        <v>42</v>
      </c>
      <c r="C214" s="69" t="s">
        <v>16</v>
      </c>
      <c r="D214" s="69" t="e">
        <f>IF(ISBLANK('SFF NI'!$E$12), NA(), TRIM('SFF NI'!$E$12))</f>
        <v>#N/A</v>
      </c>
      <c r="E214" s="71">
        <f t="shared" si="19"/>
        <v>0</v>
      </c>
      <c r="F214" s="71">
        <f t="shared" si="18"/>
        <v>999</v>
      </c>
      <c r="G214" s="69"/>
      <c r="H214" s="71">
        <f t="shared" si="20"/>
        <v>0</v>
      </c>
      <c r="I214" s="71">
        <f>'SFF NI'!$F$12</f>
        <v>0</v>
      </c>
      <c r="J214" s="32">
        <f t="shared" si="21"/>
        <v>0</v>
      </c>
    </row>
    <row r="215" spans="1:10" x14ac:dyDescent="0.3">
      <c r="A215" s="40" t="s">
        <v>14</v>
      </c>
      <c r="B215" s="90" t="s">
        <v>42</v>
      </c>
      <c r="C215" s="69" t="s">
        <v>16</v>
      </c>
      <c r="D215" s="69" t="e">
        <f>IF(ISBLANK('SFF NI'!$E$13), NA(), TRIM('SFF NI'!$E$13))</f>
        <v>#N/A</v>
      </c>
      <c r="E215" s="71">
        <f t="shared" si="19"/>
        <v>0</v>
      </c>
      <c r="F215" s="71">
        <f t="shared" si="18"/>
        <v>999</v>
      </c>
      <c r="G215" s="69"/>
      <c r="H215" s="71">
        <f t="shared" si="20"/>
        <v>0</v>
      </c>
      <c r="I215" s="71">
        <f>'SFF NI'!$F$13</f>
        <v>0</v>
      </c>
      <c r="J215" s="32">
        <f t="shared" si="21"/>
        <v>0</v>
      </c>
    </row>
    <row r="216" spans="1:10" x14ac:dyDescent="0.3">
      <c r="A216" s="40" t="s">
        <v>14</v>
      </c>
      <c r="B216" s="90" t="s">
        <v>42</v>
      </c>
      <c r="C216" s="69" t="s">
        <v>16</v>
      </c>
      <c r="D216" s="69" t="e">
        <f>IF(ISBLANK('SFF NI'!$E$14), NA(), TRIM('SFF NI'!$E$14))</f>
        <v>#N/A</v>
      </c>
      <c r="E216" s="71">
        <f t="shared" si="19"/>
        <v>0</v>
      </c>
      <c r="F216" s="71">
        <f t="shared" si="18"/>
        <v>999</v>
      </c>
      <c r="G216" s="69"/>
      <c r="H216" s="71">
        <f t="shared" si="20"/>
        <v>0</v>
      </c>
      <c r="I216" s="71">
        <f>'SFF NI'!$F$14</f>
        <v>0</v>
      </c>
      <c r="J216" s="32">
        <f t="shared" si="21"/>
        <v>0</v>
      </c>
    </row>
    <row r="217" spans="1:10" x14ac:dyDescent="0.3">
      <c r="A217" s="40" t="s">
        <v>14</v>
      </c>
      <c r="B217" s="90" t="s">
        <v>42</v>
      </c>
      <c r="C217" s="69" t="s">
        <v>16</v>
      </c>
      <c r="D217" s="69" t="e">
        <f>IF(ISBLANK('SFF NI'!$E$15), NA(), TRIM('SFF NI'!$E$15))</f>
        <v>#N/A</v>
      </c>
      <c r="E217" s="71">
        <f t="shared" si="19"/>
        <v>0</v>
      </c>
      <c r="F217" s="71">
        <f t="shared" si="18"/>
        <v>999</v>
      </c>
      <c r="G217" s="69"/>
      <c r="H217" s="71">
        <f t="shared" si="20"/>
        <v>0</v>
      </c>
      <c r="I217" s="71">
        <f>'SFF NI'!$F$15</f>
        <v>0</v>
      </c>
      <c r="J217" s="32">
        <f t="shared" si="21"/>
        <v>0</v>
      </c>
    </row>
    <row r="218" spans="1:10" x14ac:dyDescent="0.3">
      <c r="A218" s="40" t="s">
        <v>14</v>
      </c>
      <c r="B218" s="90" t="s">
        <v>42</v>
      </c>
      <c r="C218" s="69" t="s">
        <v>16</v>
      </c>
      <c r="D218" s="69" t="e">
        <f>IF(ISBLANK('SFF NI'!$E$16), NA(), TRIM('SFF NI'!$E$16))</f>
        <v>#N/A</v>
      </c>
      <c r="E218" s="71">
        <f t="shared" si="19"/>
        <v>0</v>
      </c>
      <c r="F218" s="71">
        <f t="shared" si="18"/>
        <v>999</v>
      </c>
      <c r="G218" s="69"/>
      <c r="H218" s="71">
        <f t="shared" si="20"/>
        <v>0</v>
      </c>
      <c r="I218" s="71">
        <f>'SFF NI'!$F$16</f>
        <v>0</v>
      </c>
      <c r="J218" s="32">
        <f t="shared" si="21"/>
        <v>0</v>
      </c>
    </row>
    <row r="219" spans="1:10" x14ac:dyDescent="0.3">
      <c r="A219" s="41" t="s">
        <v>14</v>
      </c>
      <c r="B219" s="11" t="s">
        <v>42</v>
      </c>
      <c r="C219" s="1" t="s">
        <v>16</v>
      </c>
      <c r="D219" s="1" t="e">
        <f>IF(ISBLANK('SFF NI'!$E$17), NA(), TRIM('SFF NI'!$E$17))</f>
        <v>#N/A</v>
      </c>
      <c r="E219" s="27">
        <f t="shared" si="19"/>
        <v>0</v>
      </c>
      <c r="F219" s="27">
        <f t="shared" si="18"/>
        <v>999</v>
      </c>
      <c r="G219" s="1"/>
      <c r="H219" s="27">
        <f t="shared" si="20"/>
        <v>0</v>
      </c>
      <c r="I219" s="27">
        <f>'SFF NI'!$F$17</f>
        <v>0</v>
      </c>
      <c r="J219" s="33">
        <f t="shared" si="21"/>
        <v>0</v>
      </c>
    </row>
    <row r="220" spans="1:10" x14ac:dyDescent="0.3">
      <c r="A220" s="40" t="s">
        <v>14</v>
      </c>
      <c r="B220" s="90" t="s">
        <v>42</v>
      </c>
      <c r="C220" s="69" t="s">
        <v>17</v>
      </c>
      <c r="D220" s="69" t="e">
        <f>IF(ISBLANK('SFF NI'!$E$8), NA(), TRIM('SFF NI'!$E$8))</f>
        <v>#N/A</v>
      </c>
      <c r="E220" s="71">
        <f t="shared" si="19"/>
        <v>0</v>
      </c>
      <c r="F220" s="71">
        <f t="shared" si="18"/>
        <v>999</v>
      </c>
      <c r="G220" s="69"/>
      <c r="H220" s="71">
        <f t="shared" si="20"/>
        <v>0</v>
      </c>
      <c r="I220" s="71">
        <f>'SFF NI'!$F$8</f>
        <v>0</v>
      </c>
      <c r="J220" s="32">
        <f t="shared" si="21"/>
        <v>0</v>
      </c>
    </row>
    <row r="221" spans="1:10" x14ac:dyDescent="0.3">
      <c r="A221" s="40" t="s">
        <v>14</v>
      </c>
      <c r="B221" s="90" t="s">
        <v>42</v>
      </c>
      <c r="C221" s="69" t="s">
        <v>17</v>
      </c>
      <c r="D221" s="69" t="e">
        <f>IF(ISBLANK('SFF NI'!$E$9), NA(), TRIM('SFF NI'!$E$9))</f>
        <v>#N/A</v>
      </c>
      <c r="E221" s="71">
        <f t="shared" si="19"/>
        <v>0</v>
      </c>
      <c r="F221" s="71">
        <f t="shared" si="18"/>
        <v>999</v>
      </c>
      <c r="G221" s="69"/>
      <c r="H221" s="71">
        <f t="shared" si="20"/>
        <v>0</v>
      </c>
      <c r="I221" s="71">
        <f>'SFF NI'!$F$9</f>
        <v>0</v>
      </c>
      <c r="J221" s="32">
        <f t="shared" si="21"/>
        <v>0</v>
      </c>
    </row>
    <row r="222" spans="1:10" x14ac:dyDescent="0.3">
      <c r="A222" s="40" t="s">
        <v>14</v>
      </c>
      <c r="B222" s="90" t="s">
        <v>42</v>
      </c>
      <c r="C222" s="69" t="s">
        <v>17</v>
      </c>
      <c r="D222" s="69" t="e">
        <f>IF(ISBLANK('SFF NI'!$E$10), NA(), TRIM('SFF NI'!$E$10))</f>
        <v>#N/A</v>
      </c>
      <c r="E222" s="71">
        <f t="shared" si="19"/>
        <v>0</v>
      </c>
      <c r="F222" s="71">
        <f t="shared" si="18"/>
        <v>999</v>
      </c>
      <c r="G222" s="69"/>
      <c r="H222" s="71">
        <f t="shared" si="20"/>
        <v>0</v>
      </c>
      <c r="I222" s="71">
        <f>'SFF NI'!$F$10</f>
        <v>0</v>
      </c>
      <c r="J222" s="32">
        <f t="shared" si="21"/>
        <v>0</v>
      </c>
    </row>
    <row r="223" spans="1:10" x14ac:dyDescent="0.3">
      <c r="A223" s="40" t="s">
        <v>14</v>
      </c>
      <c r="B223" s="90" t="s">
        <v>42</v>
      </c>
      <c r="C223" s="69" t="s">
        <v>17</v>
      </c>
      <c r="D223" s="69" t="e">
        <f>IF(ISBLANK('SFF NI'!$E$11), NA(), TRIM('SFF NI'!$E$11))</f>
        <v>#N/A</v>
      </c>
      <c r="E223" s="71">
        <f t="shared" si="19"/>
        <v>0</v>
      </c>
      <c r="F223" s="71">
        <f t="shared" si="18"/>
        <v>999</v>
      </c>
      <c r="G223" s="69"/>
      <c r="H223" s="71">
        <f t="shared" si="20"/>
        <v>0</v>
      </c>
      <c r="I223" s="71">
        <f>'SFF NI'!$F$11</f>
        <v>0</v>
      </c>
      <c r="J223" s="32">
        <f t="shared" si="21"/>
        <v>0</v>
      </c>
    </row>
    <row r="224" spans="1:10" x14ac:dyDescent="0.3">
      <c r="A224" s="40" t="s">
        <v>14</v>
      </c>
      <c r="B224" s="90" t="s">
        <v>42</v>
      </c>
      <c r="C224" s="69" t="s">
        <v>17</v>
      </c>
      <c r="D224" s="69" t="e">
        <f>IF(ISBLANK('SFF NI'!$E$12), NA(), TRIM('SFF NI'!$E$12))</f>
        <v>#N/A</v>
      </c>
      <c r="E224" s="71">
        <f t="shared" si="19"/>
        <v>0</v>
      </c>
      <c r="F224" s="71">
        <f t="shared" si="18"/>
        <v>999</v>
      </c>
      <c r="G224" s="69"/>
      <c r="H224" s="71">
        <f t="shared" si="20"/>
        <v>0</v>
      </c>
      <c r="I224" s="71">
        <f>'SFF NI'!$F$12</f>
        <v>0</v>
      </c>
      <c r="J224" s="32">
        <f t="shared" si="21"/>
        <v>0</v>
      </c>
    </row>
    <row r="225" spans="1:10" x14ac:dyDescent="0.3">
      <c r="A225" s="40" t="s">
        <v>14</v>
      </c>
      <c r="B225" s="90" t="s">
        <v>42</v>
      </c>
      <c r="C225" s="69" t="s">
        <v>17</v>
      </c>
      <c r="D225" s="69" t="e">
        <f>IF(ISBLANK('SFF NI'!$E$13), NA(), TRIM('SFF NI'!$E$13))</f>
        <v>#N/A</v>
      </c>
      <c r="E225" s="71">
        <f t="shared" si="19"/>
        <v>0</v>
      </c>
      <c r="F225" s="71">
        <f t="shared" ref="F225:F249" si="22">IFERROR(IF(ISNUMBER(SEARCH("-",D225)), _xlfn.NUMBERVALUE(LEFT(RIGHT(D225,SEARCH("-",D225,1)),LEN(RIGHT(D225,SEARCH("-",D225,1)))-2)), _xlfn.NUMBERVALUE(LEFT(RIGHT(D225,SEARCH(" ",D225,1)+1),LEN(RIGHT(D225,SEARCH(" ",D225,1)))-1))), 999)</f>
        <v>999</v>
      </c>
      <c r="G225" s="69"/>
      <c r="H225" s="71">
        <f t="shared" si="20"/>
        <v>0</v>
      </c>
      <c r="I225" s="71">
        <f>'SFF NI'!$F$13</f>
        <v>0</v>
      </c>
      <c r="J225" s="32">
        <f t="shared" si="21"/>
        <v>0</v>
      </c>
    </row>
    <row r="226" spans="1:10" x14ac:dyDescent="0.3">
      <c r="A226" s="40" t="s">
        <v>14</v>
      </c>
      <c r="B226" s="90" t="s">
        <v>42</v>
      </c>
      <c r="C226" s="69" t="s">
        <v>17</v>
      </c>
      <c r="D226" s="69" t="e">
        <f>IF(ISBLANK('SFF NI'!$E$14), NA(), TRIM('SFF NI'!$E$14))</f>
        <v>#N/A</v>
      </c>
      <c r="E226" s="71">
        <f t="shared" ref="E226:E249" si="23">IFERROR(IF(ISNUMBER(SEARCH("-",D226)), _xlfn.NUMBERVALUE(LEFT(D226,SEARCH("-",D226,1)-2)), _xlfn.NUMBERVALUE(LEFT(D226,SEARCH(" ",D226,1)-3))), 0)</f>
        <v>0</v>
      </c>
      <c r="F226" s="71">
        <f t="shared" si="22"/>
        <v>999</v>
      </c>
      <c r="G226" s="69"/>
      <c r="H226" s="71">
        <f t="shared" ref="H226:H291" si="24">IFERROR(_xlfn.NUMBERVALUE(_xlfn.CONCAT(IF(LEFT(G226,5)="minus","-",""),MID(G226,SEARCH("$",G226,1)+1,(SEARCH("/",G226))-(SEARCH("$",G226,1)+1)))), 0)</f>
        <v>0</v>
      </c>
      <c r="I226" s="71">
        <f>'SFF NI'!$F$14</f>
        <v>0</v>
      </c>
      <c r="J226" s="32">
        <f t="shared" ref="J226:J291" si="25">I226+H226</f>
        <v>0</v>
      </c>
    </row>
    <row r="227" spans="1:10" x14ac:dyDescent="0.3">
      <c r="A227" s="40" t="s">
        <v>14</v>
      </c>
      <c r="B227" s="90" t="s">
        <v>42</v>
      </c>
      <c r="C227" s="69" t="s">
        <v>17</v>
      </c>
      <c r="D227" s="69" t="e">
        <f>IF(ISBLANK('SFF NI'!$E$15), NA(), TRIM('SFF NI'!$E$15))</f>
        <v>#N/A</v>
      </c>
      <c r="E227" s="71">
        <f t="shared" si="23"/>
        <v>0</v>
      </c>
      <c r="F227" s="71">
        <f t="shared" si="22"/>
        <v>999</v>
      </c>
      <c r="G227" s="69"/>
      <c r="H227" s="71">
        <f t="shared" si="24"/>
        <v>0</v>
      </c>
      <c r="I227" s="71">
        <f>'SFF NI'!$F$15</f>
        <v>0</v>
      </c>
      <c r="J227" s="32">
        <f t="shared" si="25"/>
        <v>0</v>
      </c>
    </row>
    <row r="228" spans="1:10" x14ac:dyDescent="0.3">
      <c r="A228" s="40" t="s">
        <v>14</v>
      </c>
      <c r="B228" s="90" t="s">
        <v>42</v>
      </c>
      <c r="C228" s="69" t="s">
        <v>17</v>
      </c>
      <c r="D228" s="69" t="e">
        <f>IF(ISBLANK('SFF NI'!$E$16), NA(), TRIM('SFF NI'!$E$16))</f>
        <v>#N/A</v>
      </c>
      <c r="E228" s="71">
        <f t="shared" si="23"/>
        <v>0</v>
      </c>
      <c r="F228" s="71">
        <f t="shared" si="22"/>
        <v>999</v>
      </c>
      <c r="G228" s="69"/>
      <c r="H228" s="71">
        <f t="shared" si="24"/>
        <v>0</v>
      </c>
      <c r="I228" s="71">
        <f>'SFF NI'!$F$16</f>
        <v>0</v>
      </c>
      <c r="J228" s="32">
        <f t="shared" si="25"/>
        <v>0</v>
      </c>
    </row>
    <row r="229" spans="1:10" x14ac:dyDescent="0.3">
      <c r="A229" s="41" t="s">
        <v>14</v>
      </c>
      <c r="B229" s="11" t="s">
        <v>42</v>
      </c>
      <c r="C229" s="1" t="s">
        <v>17</v>
      </c>
      <c r="D229" s="1" t="e">
        <f>IF(ISBLANK('SFF NI'!$E$17), NA(), TRIM('SFF NI'!$E$17))</f>
        <v>#N/A</v>
      </c>
      <c r="E229" s="27">
        <f t="shared" si="23"/>
        <v>0</v>
      </c>
      <c r="F229" s="27">
        <f t="shared" si="22"/>
        <v>999</v>
      </c>
      <c r="G229" s="1"/>
      <c r="H229" s="27">
        <f t="shared" si="24"/>
        <v>0</v>
      </c>
      <c r="I229" s="27">
        <f>'SFF NI'!$F$17</f>
        <v>0</v>
      </c>
      <c r="J229" s="33">
        <f t="shared" si="25"/>
        <v>0</v>
      </c>
    </row>
    <row r="230" spans="1:10" x14ac:dyDescent="0.3">
      <c r="A230" s="40" t="s">
        <v>14</v>
      </c>
      <c r="B230" s="90" t="s">
        <v>42</v>
      </c>
      <c r="C230" s="69" t="s">
        <v>18</v>
      </c>
      <c r="D230" s="69" t="e">
        <f>IF(ISBLANK('SFF NI'!$E$8), NA(), TRIM('SFF NI'!$E$8))</f>
        <v>#N/A</v>
      </c>
      <c r="E230" s="71">
        <f t="shared" si="23"/>
        <v>0</v>
      </c>
      <c r="F230" s="71">
        <f t="shared" si="22"/>
        <v>999</v>
      </c>
      <c r="G230" s="69">
        <f>'SFF NI'!$F$18</f>
        <v>0</v>
      </c>
      <c r="H230" s="71">
        <f t="shared" si="24"/>
        <v>0</v>
      </c>
      <c r="I230" s="71">
        <f>'SFF NI'!$F$8</f>
        <v>0</v>
      </c>
      <c r="J230" s="32">
        <f t="shared" si="25"/>
        <v>0</v>
      </c>
    </row>
    <row r="231" spans="1:10" x14ac:dyDescent="0.3">
      <c r="A231" s="40" t="s">
        <v>14</v>
      </c>
      <c r="B231" s="90" t="s">
        <v>42</v>
      </c>
      <c r="C231" s="69" t="s">
        <v>18</v>
      </c>
      <c r="D231" s="69" t="e">
        <f>IF(ISBLANK('SFF NI'!$E$9), NA(), TRIM('SFF NI'!$E$9))</f>
        <v>#N/A</v>
      </c>
      <c r="E231" s="71">
        <f t="shared" si="23"/>
        <v>0</v>
      </c>
      <c r="F231" s="71">
        <f t="shared" si="22"/>
        <v>999</v>
      </c>
      <c r="G231" s="69">
        <f>'SFF NI'!$F$18</f>
        <v>0</v>
      </c>
      <c r="H231" s="71">
        <f t="shared" si="24"/>
        <v>0</v>
      </c>
      <c r="I231" s="71">
        <f>'SFF NI'!$F$9</f>
        <v>0</v>
      </c>
      <c r="J231" s="32">
        <f t="shared" si="25"/>
        <v>0</v>
      </c>
    </row>
    <row r="232" spans="1:10" x14ac:dyDescent="0.3">
      <c r="A232" s="40" t="s">
        <v>14</v>
      </c>
      <c r="B232" s="90" t="s">
        <v>42</v>
      </c>
      <c r="C232" s="69" t="s">
        <v>18</v>
      </c>
      <c r="D232" s="69" t="e">
        <f>IF(ISBLANK('SFF NI'!$E$10), NA(), TRIM('SFF NI'!$E$10))</f>
        <v>#N/A</v>
      </c>
      <c r="E232" s="71">
        <f t="shared" si="23"/>
        <v>0</v>
      </c>
      <c r="F232" s="71">
        <f t="shared" si="22"/>
        <v>999</v>
      </c>
      <c r="G232" s="69">
        <f>'SFF NI'!$F$18</f>
        <v>0</v>
      </c>
      <c r="H232" s="71">
        <f t="shared" si="24"/>
        <v>0</v>
      </c>
      <c r="I232" s="71">
        <f>'SFF NI'!$F$10</f>
        <v>0</v>
      </c>
      <c r="J232" s="32">
        <f t="shared" si="25"/>
        <v>0</v>
      </c>
    </row>
    <row r="233" spans="1:10" x14ac:dyDescent="0.3">
      <c r="A233" s="40" t="s">
        <v>14</v>
      </c>
      <c r="B233" s="90" t="s">
        <v>42</v>
      </c>
      <c r="C233" s="69" t="s">
        <v>18</v>
      </c>
      <c r="D233" s="69" t="e">
        <f>IF(ISBLANK('SFF NI'!$E$11), NA(), TRIM('SFF NI'!$E$11))</f>
        <v>#N/A</v>
      </c>
      <c r="E233" s="71">
        <f t="shared" si="23"/>
        <v>0</v>
      </c>
      <c r="F233" s="71">
        <f t="shared" si="22"/>
        <v>999</v>
      </c>
      <c r="G233" s="69">
        <f>'SFF NI'!$F$18</f>
        <v>0</v>
      </c>
      <c r="H233" s="71">
        <f t="shared" si="24"/>
        <v>0</v>
      </c>
      <c r="I233" s="71">
        <f>'SFF NI'!$F$11</f>
        <v>0</v>
      </c>
      <c r="J233" s="32">
        <f t="shared" si="25"/>
        <v>0</v>
      </c>
    </row>
    <row r="234" spans="1:10" x14ac:dyDescent="0.3">
      <c r="A234" s="40" t="s">
        <v>14</v>
      </c>
      <c r="B234" s="90" t="s">
        <v>42</v>
      </c>
      <c r="C234" s="69" t="s">
        <v>18</v>
      </c>
      <c r="D234" s="69" t="e">
        <f>IF(ISBLANK('SFF NI'!$E$12), NA(), TRIM('SFF NI'!$E$12))</f>
        <v>#N/A</v>
      </c>
      <c r="E234" s="71">
        <f t="shared" si="23"/>
        <v>0</v>
      </c>
      <c r="F234" s="71">
        <f t="shared" si="22"/>
        <v>999</v>
      </c>
      <c r="G234" s="69">
        <f>'SFF NI'!$F$18</f>
        <v>0</v>
      </c>
      <c r="H234" s="71">
        <f t="shared" si="24"/>
        <v>0</v>
      </c>
      <c r="I234" s="71">
        <f>'SFF NI'!$F$12</f>
        <v>0</v>
      </c>
      <c r="J234" s="32">
        <f t="shared" si="25"/>
        <v>0</v>
      </c>
    </row>
    <row r="235" spans="1:10" x14ac:dyDescent="0.3">
      <c r="A235" s="40" t="s">
        <v>14</v>
      </c>
      <c r="B235" s="90" t="s">
        <v>42</v>
      </c>
      <c r="C235" s="69" t="s">
        <v>18</v>
      </c>
      <c r="D235" s="69" t="e">
        <f>IF(ISBLANK('SFF NI'!$E$13), NA(), TRIM('SFF NI'!$E$13))</f>
        <v>#N/A</v>
      </c>
      <c r="E235" s="71">
        <f t="shared" si="23"/>
        <v>0</v>
      </c>
      <c r="F235" s="71">
        <f t="shared" si="22"/>
        <v>999</v>
      </c>
      <c r="G235" s="69">
        <f>'SFF NI'!$F$18</f>
        <v>0</v>
      </c>
      <c r="H235" s="71">
        <f t="shared" si="24"/>
        <v>0</v>
      </c>
      <c r="I235" s="71">
        <f>'SFF NI'!$F$13</f>
        <v>0</v>
      </c>
      <c r="J235" s="32">
        <f t="shared" si="25"/>
        <v>0</v>
      </c>
    </row>
    <row r="236" spans="1:10" x14ac:dyDescent="0.3">
      <c r="A236" s="40" t="s">
        <v>14</v>
      </c>
      <c r="B236" s="90" t="s">
        <v>42</v>
      </c>
      <c r="C236" s="69" t="s">
        <v>18</v>
      </c>
      <c r="D236" s="69" t="e">
        <f>IF(ISBLANK('SFF NI'!$E$14), NA(), TRIM('SFF NI'!$E$14))</f>
        <v>#N/A</v>
      </c>
      <c r="E236" s="71">
        <f t="shared" si="23"/>
        <v>0</v>
      </c>
      <c r="F236" s="71">
        <f t="shared" si="22"/>
        <v>999</v>
      </c>
      <c r="G236" s="69">
        <f>'SFF NI'!$F$18</f>
        <v>0</v>
      </c>
      <c r="H236" s="71">
        <f t="shared" si="24"/>
        <v>0</v>
      </c>
      <c r="I236" s="71">
        <f>'SFF NI'!$F$14</f>
        <v>0</v>
      </c>
      <c r="J236" s="32">
        <f t="shared" si="25"/>
        <v>0</v>
      </c>
    </row>
    <row r="237" spans="1:10" x14ac:dyDescent="0.3">
      <c r="A237" s="40" t="s">
        <v>14</v>
      </c>
      <c r="B237" s="90" t="s">
        <v>42</v>
      </c>
      <c r="C237" s="69" t="s">
        <v>18</v>
      </c>
      <c r="D237" s="69" t="e">
        <f>IF(ISBLANK('SFF NI'!$E$15), NA(), TRIM('SFF NI'!$E$15))</f>
        <v>#N/A</v>
      </c>
      <c r="E237" s="71">
        <f t="shared" si="23"/>
        <v>0</v>
      </c>
      <c r="F237" s="71">
        <f t="shared" si="22"/>
        <v>999</v>
      </c>
      <c r="G237" s="69">
        <f>'SFF NI'!$F$18</f>
        <v>0</v>
      </c>
      <c r="H237" s="71">
        <f t="shared" si="24"/>
        <v>0</v>
      </c>
      <c r="I237" s="71">
        <f>'SFF NI'!$F$15</f>
        <v>0</v>
      </c>
      <c r="J237" s="32">
        <f t="shared" si="25"/>
        <v>0</v>
      </c>
    </row>
    <row r="238" spans="1:10" x14ac:dyDescent="0.3">
      <c r="A238" s="40" t="s">
        <v>14</v>
      </c>
      <c r="B238" s="90" t="s">
        <v>42</v>
      </c>
      <c r="C238" s="69" t="s">
        <v>18</v>
      </c>
      <c r="D238" s="69" t="e">
        <f>IF(ISBLANK('SFF NI'!$E$16), NA(), TRIM('SFF NI'!$E$16))</f>
        <v>#N/A</v>
      </c>
      <c r="E238" s="71">
        <f t="shared" si="23"/>
        <v>0</v>
      </c>
      <c r="F238" s="71">
        <f t="shared" si="22"/>
        <v>999</v>
      </c>
      <c r="G238" s="69">
        <f>'SFF NI'!$F$18</f>
        <v>0</v>
      </c>
      <c r="H238" s="71">
        <f t="shared" si="24"/>
        <v>0</v>
      </c>
      <c r="I238" s="71">
        <f>'SFF NI'!$F$16</f>
        <v>0</v>
      </c>
      <c r="J238" s="32">
        <f t="shared" si="25"/>
        <v>0</v>
      </c>
    </row>
    <row r="239" spans="1:10" x14ac:dyDescent="0.3">
      <c r="A239" s="41" t="s">
        <v>14</v>
      </c>
      <c r="B239" s="11" t="s">
        <v>42</v>
      </c>
      <c r="C239" s="1" t="s">
        <v>18</v>
      </c>
      <c r="D239" s="1" t="e">
        <f>IF(ISBLANK('SFF NI'!$E$17), NA(), TRIM('SFF NI'!$E$17))</f>
        <v>#N/A</v>
      </c>
      <c r="E239" s="27">
        <f t="shared" si="23"/>
        <v>0</v>
      </c>
      <c r="F239" s="27">
        <f t="shared" si="22"/>
        <v>999</v>
      </c>
      <c r="G239" s="1">
        <f>'SFF NI'!$F$18</f>
        <v>0</v>
      </c>
      <c r="H239" s="27">
        <f t="shared" si="24"/>
        <v>0</v>
      </c>
      <c r="I239" s="27">
        <f>'SFF NI'!$F$17</f>
        <v>0</v>
      </c>
      <c r="J239" s="33">
        <f t="shared" si="25"/>
        <v>0</v>
      </c>
    </row>
    <row r="240" spans="1:10" x14ac:dyDescent="0.3">
      <c r="A240" s="40" t="s">
        <v>14</v>
      </c>
      <c r="B240" s="90" t="s">
        <v>42</v>
      </c>
      <c r="C240" s="69" t="s">
        <v>19</v>
      </c>
      <c r="D240" s="69" t="e">
        <f>IF(ISBLANK('SFF NI'!$E$8), NA(), TRIM('SFF NI'!$E$8))</f>
        <v>#N/A</v>
      </c>
      <c r="E240" s="71">
        <f t="shared" si="23"/>
        <v>0</v>
      </c>
      <c r="F240" s="71">
        <f t="shared" si="22"/>
        <v>999</v>
      </c>
      <c r="G240" s="69">
        <f>'SFF NI'!$F$19</f>
        <v>0</v>
      </c>
      <c r="H240" s="71">
        <f t="shared" si="24"/>
        <v>0</v>
      </c>
      <c r="I240" s="71">
        <f>'SFF NI'!$F$8</f>
        <v>0</v>
      </c>
      <c r="J240" s="32">
        <f t="shared" si="25"/>
        <v>0</v>
      </c>
    </row>
    <row r="241" spans="1:10" x14ac:dyDescent="0.3">
      <c r="A241" s="40" t="s">
        <v>14</v>
      </c>
      <c r="B241" s="90" t="s">
        <v>42</v>
      </c>
      <c r="C241" s="69" t="s">
        <v>19</v>
      </c>
      <c r="D241" s="69" t="e">
        <f>IF(ISBLANK('SFF NI'!$E$9), NA(), TRIM('SFF NI'!$E$9))</f>
        <v>#N/A</v>
      </c>
      <c r="E241" s="71">
        <f t="shared" si="23"/>
        <v>0</v>
      </c>
      <c r="F241" s="71">
        <f t="shared" si="22"/>
        <v>999</v>
      </c>
      <c r="G241" s="69">
        <f>'SFF NI'!$F$19</f>
        <v>0</v>
      </c>
      <c r="H241" s="71">
        <f t="shared" si="24"/>
        <v>0</v>
      </c>
      <c r="I241" s="71">
        <f>'SFF NI'!$F$9</f>
        <v>0</v>
      </c>
      <c r="J241" s="32">
        <f t="shared" si="25"/>
        <v>0</v>
      </c>
    </row>
    <row r="242" spans="1:10" x14ac:dyDescent="0.3">
      <c r="A242" s="40" t="s">
        <v>14</v>
      </c>
      <c r="B242" s="90" t="s">
        <v>42</v>
      </c>
      <c r="C242" s="69" t="s">
        <v>19</v>
      </c>
      <c r="D242" s="69" t="e">
        <f>IF(ISBLANK('SFF NI'!$E$10), NA(), TRIM('SFF NI'!$E$10))</f>
        <v>#N/A</v>
      </c>
      <c r="E242" s="71">
        <f t="shared" si="23"/>
        <v>0</v>
      </c>
      <c r="F242" s="71">
        <f t="shared" si="22"/>
        <v>999</v>
      </c>
      <c r="G242" s="69">
        <f>'SFF NI'!$F$19</f>
        <v>0</v>
      </c>
      <c r="H242" s="71">
        <f t="shared" si="24"/>
        <v>0</v>
      </c>
      <c r="I242" s="71">
        <f>'SFF NI'!$F$10</f>
        <v>0</v>
      </c>
      <c r="J242" s="32">
        <f t="shared" si="25"/>
        <v>0</v>
      </c>
    </row>
    <row r="243" spans="1:10" x14ac:dyDescent="0.3">
      <c r="A243" s="40" t="s">
        <v>14</v>
      </c>
      <c r="B243" s="90" t="s">
        <v>42</v>
      </c>
      <c r="C243" s="69" t="s">
        <v>19</v>
      </c>
      <c r="D243" s="69" t="e">
        <f>IF(ISBLANK('SFF NI'!$E$11), NA(), TRIM('SFF NI'!$E$11))</f>
        <v>#N/A</v>
      </c>
      <c r="E243" s="71">
        <f t="shared" si="23"/>
        <v>0</v>
      </c>
      <c r="F243" s="71">
        <f t="shared" si="22"/>
        <v>999</v>
      </c>
      <c r="G243" s="69">
        <f>'SFF NI'!$F$19</f>
        <v>0</v>
      </c>
      <c r="H243" s="71">
        <f t="shared" si="24"/>
        <v>0</v>
      </c>
      <c r="I243" s="71">
        <f>'SFF NI'!$F$11</f>
        <v>0</v>
      </c>
      <c r="J243" s="32">
        <f t="shared" si="25"/>
        <v>0</v>
      </c>
    </row>
    <row r="244" spans="1:10" x14ac:dyDescent="0.3">
      <c r="A244" s="40" t="s">
        <v>14</v>
      </c>
      <c r="B244" s="90" t="s">
        <v>42</v>
      </c>
      <c r="C244" s="69" t="s">
        <v>19</v>
      </c>
      <c r="D244" s="69" t="e">
        <f>IF(ISBLANK('SFF NI'!$E$12), NA(), TRIM('SFF NI'!$E$12))</f>
        <v>#N/A</v>
      </c>
      <c r="E244" s="71">
        <f t="shared" si="23"/>
        <v>0</v>
      </c>
      <c r="F244" s="71">
        <f t="shared" si="22"/>
        <v>999</v>
      </c>
      <c r="G244" s="69">
        <f>'SFF NI'!$F$19</f>
        <v>0</v>
      </c>
      <c r="H244" s="71">
        <f t="shared" si="24"/>
        <v>0</v>
      </c>
      <c r="I244" s="71">
        <f>'SFF NI'!$F$12</f>
        <v>0</v>
      </c>
      <c r="J244" s="32">
        <f t="shared" si="25"/>
        <v>0</v>
      </c>
    </row>
    <row r="245" spans="1:10" x14ac:dyDescent="0.3">
      <c r="A245" s="40" t="s">
        <v>14</v>
      </c>
      <c r="B245" s="90" t="s">
        <v>42</v>
      </c>
      <c r="C245" s="69" t="s">
        <v>19</v>
      </c>
      <c r="D245" s="69" t="e">
        <f>IF(ISBLANK('SFF NI'!$E$13), NA(), TRIM('SFF NI'!$E$13))</f>
        <v>#N/A</v>
      </c>
      <c r="E245" s="71">
        <f t="shared" si="23"/>
        <v>0</v>
      </c>
      <c r="F245" s="71">
        <f t="shared" si="22"/>
        <v>999</v>
      </c>
      <c r="G245" s="69">
        <f>'SFF NI'!$F$19</f>
        <v>0</v>
      </c>
      <c r="H245" s="71">
        <f t="shared" si="24"/>
        <v>0</v>
      </c>
      <c r="I245" s="71">
        <f>'SFF NI'!$F$13</f>
        <v>0</v>
      </c>
      <c r="J245" s="32">
        <f t="shared" si="25"/>
        <v>0</v>
      </c>
    </row>
    <row r="246" spans="1:10" x14ac:dyDescent="0.3">
      <c r="A246" s="40" t="s">
        <v>14</v>
      </c>
      <c r="B246" s="90" t="s">
        <v>42</v>
      </c>
      <c r="C246" s="69" t="s">
        <v>19</v>
      </c>
      <c r="D246" s="69" t="e">
        <f>IF(ISBLANK('SFF NI'!$E$14), NA(), TRIM('SFF NI'!$E$14))</f>
        <v>#N/A</v>
      </c>
      <c r="E246" s="71">
        <f t="shared" si="23"/>
        <v>0</v>
      </c>
      <c r="F246" s="71">
        <f t="shared" si="22"/>
        <v>999</v>
      </c>
      <c r="G246" s="69">
        <f>'SFF NI'!$F$19</f>
        <v>0</v>
      </c>
      <c r="H246" s="71">
        <f t="shared" si="24"/>
        <v>0</v>
      </c>
      <c r="I246" s="71">
        <f>'SFF NI'!$F$14</f>
        <v>0</v>
      </c>
      <c r="J246" s="32">
        <f t="shared" si="25"/>
        <v>0</v>
      </c>
    </row>
    <row r="247" spans="1:10" x14ac:dyDescent="0.3">
      <c r="A247" s="40" t="s">
        <v>14</v>
      </c>
      <c r="B247" s="90" t="s">
        <v>42</v>
      </c>
      <c r="C247" s="69" t="s">
        <v>19</v>
      </c>
      <c r="D247" s="69" t="e">
        <f>IF(ISBLANK('SFF NI'!$E$15), NA(), TRIM('SFF NI'!$E$15))</f>
        <v>#N/A</v>
      </c>
      <c r="E247" s="71">
        <f t="shared" si="23"/>
        <v>0</v>
      </c>
      <c r="F247" s="71">
        <f t="shared" si="22"/>
        <v>999</v>
      </c>
      <c r="G247" s="69">
        <f>'SFF NI'!$F$19</f>
        <v>0</v>
      </c>
      <c r="H247" s="71">
        <f t="shared" si="24"/>
        <v>0</v>
      </c>
      <c r="I247" s="71">
        <f>'SFF NI'!$F$15</f>
        <v>0</v>
      </c>
      <c r="J247" s="32">
        <f t="shared" si="25"/>
        <v>0</v>
      </c>
    </row>
    <row r="248" spans="1:10" x14ac:dyDescent="0.3">
      <c r="A248" s="40" t="s">
        <v>14</v>
      </c>
      <c r="B248" s="90" t="s">
        <v>42</v>
      </c>
      <c r="C248" s="69" t="s">
        <v>19</v>
      </c>
      <c r="D248" s="69" t="e">
        <f>IF(ISBLANK('SFF NI'!$E$16), NA(), TRIM('SFF NI'!$E$16))</f>
        <v>#N/A</v>
      </c>
      <c r="E248" s="71">
        <f t="shared" si="23"/>
        <v>0</v>
      </c>
      <c r="F248" s="71">
        <f t="shared" si="22"/>
        <v>999</v>
      </c>
      <c r="G248" s="69">
        <f>'SFF NI'!$F$19</f>
        <v>0</v>
      </c>
      <c r="H248" s="71">
        <f t="shared" si="24"/>
        <v>0</v>
      </c>
      <c r="I248" s="71">
        <f>'SFF NI'!$F$16</f>
        <v>0</v>
      </c>
      <c r="J248" s="32">
        <f t="shared" si="25"/>
        <v>0</v>
      </c>
    </row>
    <row r="249" spans="1:10" x14ac:dyDescent="0.3">
      <c r="A249" s="41" t="s">
        <v>14</v>
      </c>
      <c r="B249" s="11" t="s">
        <v>42</v>
      </c>
      <c r="C249" s="1" t="s">
        <v>19</v>
      </c>
      <c r="D249" s="1" t="e">
        <f>IF(ISBLANK('SFF NI'!$E$17), NA(), TRIM('SFF NI'!$E$17))</f>
        <v>#N/A</v>
      </c>
      <c r="E249" s="27">
        <f t="shared" si="23"/>
        <v>0</v>
      </c>
      <c r="F249" s="27">
        <f t="shared" si="22"/>
        <v>999</v>
      </c>
      <c r="G249" s="1">
        <f>'SFF NI'!$F$19</f>
        <v>0</v>
      </c>
      <c r="H249" s="27">
        <f t="shared" si="24"/>
        <v>0</v>
      </c>
      <c r="I249" s="27">
        <f>'SFF NI'!$F$17</f>
        <v>0</v>
      </c>
      <c r="J249" s="33">
        <f t="shared" si="25"/>
        <v>0</v>
      </c>
    </row>
    <row r="250" spans="1:10" x14ac:dyDescent="0.3">
      <c r="A250" s="40" t="s">
        <v>14</v>
      </c>
      <c r="B250" s="90" t="s">
        <v>42</v>
      </c>
      <c r="C250" s="69" t="s">
        <v>57</v>
      </c>
      <c r="D250" s="70" t="s">
        <v>56</v>
      </c>
      <c r="E250" s="71">
        <v>0</v>
      </c>
      <c r="F250" s="71">
        <v>999</v>
      </c>
      <c r="G250" s="72"/>
      <c r="H250" s="71">
        <v>0</v>
      </c>
      <c r="I250" s="73" t="s">
        <v>56</v>
      </c>
      <c r="J250" s="32">
        <v>0</v>
      </c>
    </row>
    <row r="251" spans="1:10" ht="15" thickBot="1" x14ac:dyDescent="0.35">
      <c r="A251" s="56" t="s">
        <v>14</v>
      </c>
      <c r="B251" s="91" t="s">
        <v>42</v>
      </c>
      <c r="C251" s="58" t="s">
        <v>59</v>
      </c>
      <c r="D251" s="59" t="s">
        <v>56</v>
      </c>
      <c r="E251" s="60">
        <v>0</v>
      </c>
      <c r="F251" s="60">
        <v>999</v>
      </c>
      <c r="G251" s="61"/>
      <c r="H251" s="60">
        <v>0</v>
      </c>
      <c r="I251" s="62" t="s">
        <v>56</v>
      </c>
      <c r="J251" s="63">
        <v>0</v>
      </c>
    </row>
    <row r="252" spans="1:10" x14ac:dyDescent="0.3">
      <c r="A252" s="42" t="s">
        <v>14</v>
      </c>
      <c r="B252" s="16" t="s">
        <v>43</v>
      </c>
      <c r="C252" s="6" t="s">
        <v>20</v>
      </c>
      <c r="D252" s="6" t="e">
        <f>IF(ISBLANK('SFF NI'!$E$22), NA(), TRIM('SFF NI'!$E$22))</f>
        <v>#N/A</v>
      </c>
      <c r="E252" s="28" t="e">
        <f>IF(ISNUMBER(SEARCH("up",D252)),0,IF(ISNUMBER(SEARCH("to",D252)),_xlfn.NUMBERVALUE(MID(D252, SEARCH("over", D252) + 4, SEARCH("to", D252) - (SEARCH("over", D252) + 4) - 3)),_xlfn.NUMBERVALUE(LEFT(RIGHT(D252, LEN(D252) - SEARCH(" ", D252)), LEN(RIGHT(D252, LEN(D252) - SEARCH(" ", D252)))-2))))</f>
        <v>#N/A</v>
      </c>
      <c r="F252" s="28">
        <f>IF(ISNUMBER(SEARCH("to",D252)), _xlfn.NUMBERVALUE(LEFT(RIGHT(D252, LEN(D252) - SEARCH("to", D252)-1), LEN(RIGHT(D252, LEN(D252) - SEARCH("to", D252)-1))-2)),999)</f>
        <v>999</v>
      </c>
      <c r="G252" s="6"/>
      <c r="H252" s="28">
        <f t="shared" si="24"/>
        <v>0</v>
      </c>
      <c r="I252" s="28">
        <f>'SFF NI'!$F$22</f>
        <v>0</v>
      </c>
      <c r="J252" s="34">
        <f t="shared" si="25"/>
        <v>0</v>
      </c>
    </row>
    <row r="253" spans="1:10" x14ac:dyDescent="0.3">
      <c r="A253" s="40" t="s">
        <v>14</v>
      </c>
      <c r="B253" s="92" t="s">
        <v>43</v>
      </c>
      <c r="C253" s="69" t="s">
        <v>20</v>
      </c>
      <c r="D253" s="69" t="e">
        <f>IF(ISBLANK('SFF NI'!$E$23), NA(), TRIM('SFF NI'!$E$23))</f>
        <v>#N/A</v>
      </c>
      <c r="E253" s="71" t="e">
        <f t="shared" ref="E253:E269" si="26">IF(ISNUMBER(SEARCH("up",D253)),0,IF(ISNUMBER(SEARCH("to",D253)),_xlfn.NUMBERVALUE(MID(D253, SEARCH("over", D253) + 4, SEARCH("to", D253) - (SEARCH("over", D253) + 4) - 3)),_xlfn.NUMBERVALUE(LEFT(RIGHT(D253, LEN(D253) - SEARCH(" ", D253)), LEN(RIGHT(D253, LEN(D253) - SEARCH(" ", D253)))-2))))</f>
        <v>#N/A</v>
      </c>
      <c r="F253" s="71">
        <f t="shared" ref="F253:F269" si="27">IF(ISNUMBER(SEARCH("to",D253)), _xlfn.NUMBERVALUE(LEFT(RIGHT(D253, LEN(D253) - SEARCH("to", D253)-1), LEN(RIGHT(D253, LEN(D253) - SEARCH("to", D253)-1))-2)),999)</f>
        <v>999</v>
      </c>
      <c r="G253" s="69"/>
      <c r="H253" s="71">
        <f t="shared" si="24"/>
        <v>0</v>
      </c>
      <c r="I253" s="71">
        <f>'SFF NI'!$F$23</f>
        <v>0</v>
      </c>
      <c r="J253" s="32">
        <f t="shared" si="25"/>
        <v>0</v>
      </c>
    </row>
    <row r="254" spans="1:10" x14ac:dyDescent="0.3">
      <c r="A254" s="41" t="s">
        <v>14</v>
      </c>
      <c r="B254" s="13" t="s">
        <v>43</v>
      </c>
      <c r="C254" s="1" t="s">
        <v>20</v>
      </c>
      <c r="D254" s="1" t="e">
        <f>IF(ISBLANK('SFF NI'!$E$24), NA(), TRIM('SFF NI'!$E$24))</f>
        <v>#N/A</v>
      </c>
      <c r="E254" s="27" t="e">
        <f t="shared" si="26"/>
        <v>#N/A</v>
      </c>
      <c r="F254" s="27">
        <f t="shared" si="27"/>
        <v>999</v>
      </c>
      <c r="G254" s="1"/>
      <c r="H254" s="27">
        <f t="shared" si="24"/>
        <v>0</v>
      </c>
      <c r="I254" s="27">
        <f>'SFF NI'!$F$24</f>
        <v>0</v>
      </c>
      <c r="J254" s="33">
        <f t="shared" si="25"/>
        <v>0</v>
      </c>
    </row>
    <row r="255" spans="1:10" x14ac:dyDescent="0.3">
      <c r="A255" s="40" t="s">
        <v>14</v>
      </c>
      <c r="B255" s="92" t="s">
        <v>43</v>
      </c>
      <c r="C255" s="69" t="s">
        <v>21</v>
      </c>
      <c r="D255" s="69" t="e">
        <f>IF(ISBLANK('SFF NI'!$E$22), NA(), TRIM('SFF NI'!$E$22))</f>
        <v>#N/A</v>
      </c>
      <c r="E255" s="71" t="e">
        <f t="shared" si="26"/>
        <v>#N/A</v>
      </c>
      <c r="F255" s="71">
        <f t="shared" si="27"/>
        <v>999</v>
      </c>
      <c r="G255" s="69"/>
      <c r="H255" s="71">
        <f t="shared" si="24"/>
        <v>0</v>
      </c>
      <c r="I255" s="71">
        <f>'SFF NI'!$F$22</f>
        <v>0</v>
      </c>
      <c r="J255" s="32">
        <f t="shared" si="25"/>
        <v>0</v>
      </c>
    </row>
    <row r="256" spans="1:10" x14ac:dyDescent="0.3">
      <c r="A256" s="40" t="s">
        <v>14</v>
      </c>
      <c r="B256" s="92" t="s">
        <v>43</v>
      </c>
      <c r="C256" s="69" t="s">
        <v>21</v>
      </c>
      <c r="D256" s="69" t="e">
        <f>IF(ISBLANK('SFF NI'!$E$23), NA(), TRIM('SFF NI'!$E$23))</f>
        <v>#N/A</v>
      </c>
      <c r="E256" s="71" t="e">
        <f t="shared" si="26"/>
        <v>#N/A</v>
      </c>
      <c r="F256" s="71">
        <f t="shared" si="27"/>
        <v>999</v>
      </c>
      <c r="G256" s="69"/>
      <c r="H256" s="71">
        <f t="shared" si="24"/>
        <v>0</v>
      </c>
      <c r="I256" s="71">
        <f>'SFF NI'!$F$23</f>
        <v>0</v>
      </c>
      <c r="J256" s="32">
        <f t="shared" si="25"/>
        <v>0</v>
      </c>
    </row>
    <row r="257" spans="1:10" x14ac:dyDescent="0.3">
      <c r="A257" s="41" t="s">
        <v>14</v>
      </c>
      <c r="B257" s="13" t="s">
        <v>43</v>
      </c>
      <c r="C257" s="1" t="s">
        <v>21</v>
      </c>
      <c r="D257" s="1" t="e">
        <f>IF(ISBLANK('SFF NI'!$E$24), NA(), TRIM('SFF NI'!$E$24))</f>
        <v>#N/A</v>
      </c>
      <c r="E257" s="27" t="e">
        <f t="shared" si="26"/>
        <v>#N/A</v>
      </c>
      <c r="F257" s="27">
        <f t="shared" si="27"/>
        <v>999</v>
      </c>
      <c r="G257" s="1"/>
      <c r="H257" s="27">
        <f t="shared" si="24"/>
        <v>0</v>
      </c>
      <c r="I257" s="27">
        <f>'SFF NI'!$F$24</f>
        <v>0</v>
      </c>
      <c r="J257" s="33">
        <f t="shared" si="25"/>
        <v>0</v>
      </c>
    </row>
    <row r="258" spans="1:10" x14ac:dyDescent="0.3">
      <c r="A258" s="40" t="s">
        <v>14</v>
      </c>
      <c r="B258" s="92" t="s">
        <v>43</v>
      </c>
      <c r="C258" s="69" t="s">
        <v>22</v>
      </c>
      <c r="D258" s="69" t="e">
        <f>IF(ISBLANK('SFF NI'!$E$22), NA(), TRIM('SFF NI'!$E$22))</f>
        <v>#N/A</v>
      </c>
      <c r="E258" s="71" t="e">
        <f t="shared" si="26"/>
        <v>#N/A</v>
      </c>
      <c r="F258" s="71">
        <f t="shared" si="27"/>
        <v>999</v>
      </c>
      <c r="G258" s="69"/>
      <c r="H258" s="71">
        <f t="shared" si="24"/>
        <v>0</v>
      </c>
      <c r="I258" s="71">
        <f>'SFF NI'!$F$22</f>
        <v>0</v>
      </c>
      <c r="J258" s="32">
        <f t="shared" si="25"/>
        <v>0</v>
      </c>
    </row>
    <row r="259" spans="1:10" x14ac:dyDescent="0.3">
      <c r="A259" s="40" t="s">
        <v>14</v>
      </c>
      <c r="B259" s="92" t="s">
        <v>43</v>
      </c>
      <c r="C259" s="69" t="s">
        <v>22</v>
      </c>
      <c r="D259" s="69" t="e">
        <f>IF(ISBLANK('SFF NI'!$E$23), NA(), TRIM('SFF NI'!$E$23))</f>
        <v>#N/A</v>
      </c>
      <c r="E259" s="71" t="e">
        <f t="shared" si="26"/>
        <v>#N/A</v>
      </c>
      <c r="F259" s="71">
        <f t="shared" si="27"/>
        <v>999</v>
      </c>
      <c r="G259" s="69"/>
      <c r="H259" s="71">
        <f t="shared" si="24"/>
        <v>0</v>
      </c>
      <c r="I259" s="71">
        <f>'SFF NI'!$F$23</f>
        <v>0</v>
      </c>
      <c r="J259" s="32">
        <f t="shared" si="25"/>
        <v>0</v>
      </c>
    </row>
    <row r="260" spans="1:10" x14ac:dyDescent="0.3">
      <c r="A260" s="41" t="s">
        <v>14</v>
      </c>
      <c r="B260" s="13" t="s">
        <v>43</v>
      </c>
      <c r="C260" s="1" t="s">
        <v>22</v>
      </c>
      <c r="D260" s="1" t="e">
        <f>IF(ISBLANK('SFF NI'!$E$24), NA(), TRIM('SFF NI'!$E$24))</f>
        <v>#N/A</v>
      </c>
      <c r="E260" s="27" t="e">
        <f t="shared" si="26"/>
        <v>#N/A</v>
      </c>
      <c r="F260" s="27">
        <f t="shared" si="27"/>
        <v>999</v>
      </c>
      <c r="G260" s="1"/>
      <c r="H260" s="27">
        <f t="shared" si="24"/>
        <v>0</v>
      </c>
      <c r="I260" s="27">
        <f>'SFF NI'!$F$24</f>
        <v>0</v>
      </c>
      <c r="J260" s="33">
        <f t="shared" si="25"/>
        <v>0</v>
      </c>
    </row>
    <row r="261" spans="1:10" x14ac:dyDescent="0.3">
      <c r="A261" s="40" t="s">
        <v>14</v>
      </c>
      <c r="B261" s="92" t="s">
        <v>43</v>
      </c>
      <c r="C261" s="69" t="s">
        <v>23</v>
      </c>
      <c r="D261" s="69" t="e">
        <f>IF(ISBLANK('SFF NI'!$E$22), NA(), TRIM('SFF NI'!$E$22))</f>
        <v>#N/A</v>
      </c>
      <c r="E261" s="71" t="e">
        <f t="shared" si="26"/>
        <v>#N/A</v>
      </c>
      <c r="F261" s="71">
        <f t="shared" si="27"/>
        <v>999</v>
      </c>
      <c r="G261" s="69"/>
      <c r="H261" s="71">
        <f t="shared" si="24"/>
        <v>0</v>
      </c>
      <c r="I261" s="71">
        <f>'SFF NI'!$F$22</f>
        <v>0</v>
      </c>
      <c r="J261" s="32">
        <f t="shared" si="25"/>
        <v>0</v>
      </c>
    </row>
    <row r="262" spans="1:10" x14ac:dyDescent="0.3">
      <c r="A262" s="40" t="s">
        <v>14</v>
      </c>
      <c r="B262" s="92" t="s">
        <v>43</v>
      </c>
      <c r="C262" s="69" t="s">
        <v>23</v>
      </c>
      <c r="D262" s="69" t="e">
        <f>IF(ISBLANK('SFF NI'!$E$23), NA(), TRIM('SFF NI'!$E$23))</f>
        <v>#N/A</v>
      </c>
      <c r="E262" s="71" t="e">
        <f t="shared" si="26"/>
        <v>#N/A</v>
      </c>
      <c r="F262" s="71">
        <f t="shared" si="27"/>
        <v>999</v>
      </c>
      <c r="G262" s="69"/>
      <c r="H262" s="71">
        <f t="shared" si="24"/>
        <v>0</v>
      </c>
      <c r="I262" s="71">
        <f>'SFF NI'!$F$23</f>
        <v>0</v>
      </c>
      <c r="J262" s="32">
        <f t="shared" si="25"/>
        <v>0</v>
      </c>
    </row>
    <row r="263" spans="1:10" x14ac:dyDescent="0.3">
      <c r="A263" s="41" t="s">
        <v>14</v>
      </c>
      <c r="B263" s="13" t="s">
        <v>43</v>
      </c>
      <c r="C263" s="1" t="s">
        <v>23</v>
      </c>
      <c r="D263" s="1" t="e">
        <f>IF(ISBLANK('SFF NI'!$E$24), NA(), TRIM('SFF NI'!$E$24))</f>
        <v>#N/A</v>
      </c>
      <c r="E263" s="27" t="e">
        <f t="shared" si="26"/>
        <v>#N/A</v>
      </c>
      <c r="F263" s="27">
        <f t="shared" si="27"/>
        <v>999</v>
      </c>
      <c r="G263" s="1"/>
      <c r="H263" s="27">
        <f t="shared" si="24"/>
        <v>0</v>
      </c>
      <c r="I263" s="27">
        <f>'SFF NI'!$F$24</f>
        <v>0</v>
      </c>
      <c r="J263" s="33">
        <f t="shared" si="25"/>
        <v>0</v>
      </c>
    </row>
    <row r="264" spans="1:10" x14ac:dyDescent="0.3">
      <c r="A264" s="40" t="s">
        <v>14</v>
      </c>
      <c r="B264" s="92" t="s">
        <v>43</v>
      </c>
      <c r="C264" s="69" t="s">
        <v>24</v>
      </c>
      <c r="D264" s="69" t="e">
        <f>IF(ISBLANK('SFF NI'!$E$22), NA(), TRIM('SFF NI'!$E$22))</f>
        <v>#N/A</v>
      </c>
      <c r="E264" s="71" t="e">
        <f t="shared" si="26"/>
        <v>#N/A</v>
      </c>
      <c r="F264" s="71">
        <f t="shared" si="27"/>
        <v>999</v>
      </c>
      <c r="G264" s="69"/>
      <c r="H264" s="71">
        <f t="shared" si="24"/>
        <v>0</v>
      </c>
      <c r="I264" s="71">
        <f>'SFF NI'!$F$22</f>
        <v>0</v>
      </c>
      <c r="J264" s="32">
        <f t="shared" si="25"/>
        <v>0</v>
      </c>
    </row>
    <row r="265" spans="1:10" x14ac:dyDescent="0.3">
      <c r="A265" s="40" t="s">
        <v>14</v>
      </c>
      <c r="B265" s="92" t="s">
        <v>43</v>
      </c>
      <c r="C265" s="69" t="s">
        <v>24</v>
      </c>
      <c r="D265" s="69" t="e">
        <f>IF(ISBLANK('SFF NI'!$E$23), NA(), TRIM('SFF NI'!$E$23))</f>
        <v>#N/A</v>
      </c>
      <c r="E265" s="71" t="e">
        <f t="shared" si="26"/>
        <v>#N/A</v>
      </c>
      <c r="F265" s="71">
        <f t="shared" si="27"/>
        <v>999</v>
      </c>
      <c r="G265" s="69"/>
      <c r="H265" s="71">
        <f t="shared" si="24"/>
        <v>0</v>
      </c>
      <c r="I265" s="71">
        <f>'SFF NI'!$F$23</f>
        <v>0</v>
      </c>
      <c r="J265" s="32">
        <f t="shared" si="25"/>
        <v>0</v>
      </c>
    </row>
    <row r="266" spans="1:10" x14ac:dyDescent="0.3">
      <c r="A266" s="41" t="s">
        <v>14</v>
      </c>
      <c r="B266" s="13" t="s">
        <v>43</v>
      </c>
      <c r="C266" s="1" t="s">
        <v>24</v>
      </c>
      <c r="D266" s="1" t="e">
        <f>IF(ISBLANK('SFF NI'!$E$24), NA(), TRIM('SFF NI'!$E$24))</f>
        <v>#N/A</v>
      </c>
      <c r="E266" s="27" t="e">
        <f t="shared" si="26"/>
        <v>#N/A</v>
      </c>
      <c r="F266" s="27">
        <f t="shared" si="27"/>
        <v>999</v>
      </c>
      <c r="G266" s="1"/>
      <c r="H266" s="27">
        <f t="shared" si="24"/>
        <v>0</v>
      </c>
      <c r="I266" s="27">
        <f>'SFF NI'!$F$24</f>
        <v>0</v>
      </c>
      <c r="J266" s="33">
        <f t="shared" si="25"/>
        <v>0</v>
      </c>
    </row>
    <row r="267" spans="1:10" x14ac:dyDescent="0.3">
      <c r="A267" s="40" t="s">
        <v>14</v>
      </c>
      <c r="B267" s="92" t="s">
        <v>43</v>
      </c>
      <c r="C267" s="69" t="s">
        <v>25</v>
      </c>
      <c r="D267" s="69" t="e">
        <f>IF(ISBLANK('SFF NI'!$E$22), NA(), TRIM('SFF NI'!$E$22))</f>
        <v>#N/A</v>
      </c>
      <c r="E267" s="71" t="e">
        <f t="shared" si="26"/>
        <v>#N/A</v>
      </c>
      <c r="F267" s="71">
        <f t="shared" si="27"/>
        <v>999</v>
      </c>
      <c r="G267" s="69"/>
      <c r="H267" s="71">
        <f t="shared" si="24"/>
        <v>0</v>
      </c>
      <c r="I267" s="71">
        <f>'SFF NI'!$F$22</f>
        <v>0</v>
      </c>
      <c r="J267" s="32">
        <f t="shared" si="25"/>
        <v>0</v>
      </c>
    </row>
    <row r="268" spans="1:10" x14ac:dyDescent="0.3">
      <c r="A268" s="40" t="s">
        <v>14</v>
      </c>
      <c r="B268" s="92" t="s">
        <v>43</v>
      </c>
      <c r="C268" s="69" t="s">
        <v>25</v>
      </c>
      <c r="D268" s="69" t="e">
        <f>IF(ISBLANK('SFF NI'!$E$23), NA(), TRIM('SFF NI'!$E$23))</f>
        <v>#N/A</v>
      </c>
      <c r="E268" s="71" t="e">
        <f t="shared" si="26"/>
        <v>#N/A</v>
      </c>
      <c r="F268" s="71">
        <f t="shared" si="27"/>
        <v>999</v>
      </c>
      <c r="G268" s="69"/>
      <c r="H268" s="71">
        <f t="shared" si="24"/>
        <v>0</v>
      </c>
      <c r="I268" s="71">
        <f>'SFF NI'!$F$23</f>
        <v>0</v>
      </c>
      <c r="J268" s="32">
        <f t="shared" si="25"/>
        <v>0</v>
      </c>
    </row>
    <row r="269" spans="1:10" x14ac:dyDescent="0.3">
      <c r="A269" s="40" t="s">
        <v>14</v>
      </c>
      <c r="B269" s="92" t="s">
        <v>43</v>
      </c>
      <c r="C269" s="69" t="s">
        <v>25</v>
      </c>
      <c r="D269" s="69" t="e">
        <f>IF(ISBLANK('SFF NI'!$E$24), NA(), TRIM('SFF NI'!$E$24))</f>
        <v>#N/A</v>
      </c>
      <c r="E269" s="71" t="e">
        <f t="shared" si="26"/>
        <v>#N/A</v>
      </c>
      <c r="F269" s="71">
        <f t="shared" si="27"/>
        <v>999</v>
      </c>
      <c r="G269" s="69"/>
      <c r="H269" s="71">
        <f t="shared" si="24"/>
        <v>0</v>
      </c>
      <c r="I269" s="71">
        <f>'SFF NI'!$F$24</f>
        <v>0</v>
      </c>
      <c r="J269" s="32">
        <f t="shared" si="25"/>
        <v>0</v>
      </c>
    </row>
    <row r="270" spans="1:10" x14ac:dyDescent="0.3">
      <c r="A270" s="83" t="s">
        <v>14</v>
      </c>
      <c r="B270" s="107" t="s">
        <v>43</v>
      </c>
      <c r="C270" s="85" t="s">
        <v>57</v>
      </c>
      <c r="D270" s="101" t="s">
        <v>56</v>
      </c>
      <c r="E270" s="102">
        <v>0</v>
      </c>
      <c r="F270" s="102">
        <v>999</v>
      </c>
      <c r="G270" s="103"/>
      <c r="H270" s="102">
        <v>0</v>
      </c>
      <c r="I270" s="104" t="s">
        <v>56</v>
      </c>
      <c r="J270" s="105">
        <v>0</v>
      </c>
    </row>
    <row r="271" spans="1:10" ht="15" thickBot="1" x14ac:dyDescent="0.35">
      <c r="A271" s="56" t="s">
        <v>14</v>
      </c>
      <c r="B271" s="65" t="s">
        <v>43</v>
      </c>
      <c r="C271" s="58" t="s">
        <v>59</v>
      </c>
      <c r="D271" s="59" t="s">
        <v>56</v>
      </c>
      <c r="E271" s="60">
        <v>0</v>
      </c>
      <c r="F271" s="60">
        <v>999</v>
      </c>
      <c r="G271" s="61"/>
      <c r="H271" s="60">
        <v>0</v>
      </c>
      <c r="I271" s="62" t="s">
        <v>56</v>
      </c>
      <c r="J271" s="63">
        <v>0</v>
      </c>
    </row>
    <row r="272" spans="1:10" x14ac:dyDescent="0.3">
      <c r="A272" s="42" t="s">
        <v>44</v>
      </c>
      <c r="B272" s="15" t="s">
        <v>45</v>
      </c>
      <c r="C272" s="6" t="s">
        <v>26</v>
      </c>
      <c r="D272" s="6" t="e">
        <f>IF(ISBLANK('SFF NI'!$A$47), NA(), TRIM('SFF NI'!$A$47))</f>
        <v>#N/A</v>
      </c>
      <c r="E272" s="28">
        <f t="shared" ref="E272:E291" si="28">IFERROR(IF(ISNUMBER(SEARCH("-",D272)), _xlfn.NUMBERVALUE(LEFT(D272,SEARCH("-",D272,1)-2)), _xlfn.NUMBERVALUE(LEFT(D272,SEARCH(" ",D272,1)-3))), 0)</f>
        <v>0</v>
      </c>
      <c r="F272" s="28">
        <f t="shared" ref="F272:F291" si="29">IFERROR(IF(ISNUMBER(SEARCH("-",D272)), _xlfn.NUMBERVALUE(LEFT(RIGHT(D272,SEARCH("-",D272,1)),LEN(RIGHT(D272,SEARCH("-",D272,1)))-2)), _xlfn.NUMBERVALUE(LEFT(RIGHT(D272,SEARCH(" ",D272,1)+1),LEN(RIGHT(D272,SEARCH(" ",D272,1)))-1))), 999)</f>
        <v>999</v>
      </c>
      <c r="G272" s="6"/>
      <c r="H272" s="28">
        <f t="shared" si="24"/>
        <v>0</v>
      </c>
      <c r="I272" s="28">
        <f>'SFF NI'!$B$47</f>
        <v>0</v>
      </c>
      <c r="J272" s="34">
        <f t="shared" si="25"/>
        <v>0</v>
      </c>
    </row>
    <row r="273" spans="1:10" x14ac:dyDescent="0.3">
      <c r="A273" s="40" t="s">
        <v>44</v>
      </c>
      <c r="B273" s="93" t="s">
        <v>45</v>
      </c>
      <c r="C273" s="69" t="s">
        <v>26</v>
      </c>
      <c r="D273" s="69" t="e">
        <f>IF(ISBLANK('SFF NI'!$A$48), NA(), TRIM('SFF NI'!$A$48))</f>
        <v>#N/A</v>
      </c>
      <c r="E273" s="71">
        <f t="shared" si="28"/>
        <v>0</v>
      </c>
      <c r="F273" s="71">
        <f t="shared" si="29"/>
        <v>999</v>
      </c>
      <c r="G273" s="69"/>
      <c r="H273" s="71">
        <f t="shared" si="24"/>
        <v>0</v>
      </c>
      <c r="I273" s="71">
        <f>'SFF NI'!$B$48</f>
        <v>0</v>
      </c>
      <c r="J273" s="32">
        <f t="shared" si="25"/>
        <v>0</v>
      </c>
    </row>
    <row r="274" spans="1:10" x14ac:dyDescent="0.3">
      <c r="A274" s="40" t="s">
        <v>44</v>
      </c>
      <c r="B274" s="93" t="s">
        <v>45</v>
      </c>
      <c r="C274" s="69" t="s">
        <v>26</v>
      </c>
      <c r="D274" s="69" t="e">
        <f>IF(ISBLANK('SFF NI'!$A$49), NA(), TRIM('SFF NI'!$A$49))</f>
        <v>#N/A</v>
      </c>
      <c r="E274" s="71">
        <f t="shared" si="28"/>
        <v>0</v>
      </c>
      <c r="F274" s="71">
        <f t="shared" si="29"/>
        <v>999</v>
      </c>
      <c r="G274" s="69"/>
      <c r="H274" s="71">
        <f t="shared" si="24"/>
        <v>0</v>
      </c>
      <c r="I274" s="71">
        <f>'SFF NI'!$B$49</f>
        <v>0</v>
      </c>
      <c r="J274" s="32">
        <f t="shared" si="25"/>
        <v>0</v>
      </c>
    </row>
    <row r="275" spans="1:10" x14ac:dyDescent="0.3">
      <c r="A275" s="41" t="s">
        <v>44</v>
      </c>
      <c r="B275" s="14" t="s">
        <v>45</v>
      </c>
      <c r="C275" s="1" t="s">
        <v>26</v>
      </c>
      <c r="D275" s="1" t="e">
        <f>IF(ISBLANK('SFF NI'!$A$50), NA(), TRIM('SFF NI'!$A$50))</f>
        <v>#N/A</v>
      </c>
      <c r="E275" s="27">
        <f t="shared" si="28"/>
        <v>0</v>
      </c>
      <c r="F275" s="27">
        <f t="shared" si="29"/>
        <v>999</v>
      </c>
      <c r="G275" s="1"/>
      <c r="H275" s="27">
        <f t="shared" si="24"/>
        <v>0</v>
      </c>
      <c r="I275" s="27">
        <f>'SFF NI'!$B$50</f>
        <v>0</v>
      </c>
      <c r="J275" s="33">
        <f t="shared" si="25"/>
        <v>0</v>
      </c>
    </row>
    <row r="276" spans="1:10" x14ac:dyDescent="0.3">
      <c r="A276" s="40" t="s">
        <v>44</v>
      </c>
      <c r="B276" s="93" t="s">
        <v>45</v>
      </c>
      <c r="C276" s="69" t="s">
        <v>51</v>
      </c>
      <c r="D276" s="69" t="e">
        <f>IF(ISBLANK('SFF NI'!$A$47), NA(), TRIM('SFF NI'!$A$47))</f>
        <v>#N/A</v>
      </c>
      <c r="E276" s="71">
        <f t="shared" ref="E276:E279" si="30">IFERROR(IF(ISNUMBER(SEARCH("-",D276)), _xlfn.NUMBERVALUE(LEFT(D276,SEARCH("-",D276,1)-2)), _xlfn.NUMBERVALUE(LEFT(D276,SEARCH(" ",D276,1)-3))), 0)</f>
        <v>0</v>
      </c>
      <c r="F276" s="71">
        <f t="shared" ref="F276:F279" si="31">IFERROR(IF(ISNUMBER(SEARCH("-",D276)), _xlfn.NUMBERVALUE(LEFT(RIGHT(D276,SEARCH("-",D276,1)),LEN(RIGHT(D276,SEARCH("-",D276,1)))-2)), _xlfn.NUMBERVALUE(LEFT(RIGHT(D276,SEARCH(" ",D276,1)+1),LEN(RIGHT(D276,SEARCH(" ",D276,1)))-1))), 999)</f>
        <v>999</v>
      </c>
      <c r="G276" s="69"/>
      <c r="H276" s="71">
        <f t="shared" ref="H276:H279" si="32">IFERROR(_xlfn.NUMBERVALUE(_xlfn.CONCAT(IF(LEFT(G276,5)="minus","-",""),MID(G276,SEARCH("$",G276,1)+1,(SEARCH("/",G276))-(SEARCH("$",G276,1)+1)))), 0)</f>
        <v>0</v>
      </c>
      <c r="I276" s="71">
        <f>'SFF NI'!$C$47</f>
        <v>0</v>
      </c>
      <c r="J276" s="32">
        <f t="shared" ref="J276:J279" si="33">I276+H276</f>
        <v>0</v>
      </c>
    </row>
    <row r="277" spans="1:10" x14ac:dyDescent="0.3">
      <c r="A277" s="40" t="s">
        <v>44</v>
      </c>
      <c r="B277" s="93" t="s">
        <v>45</v>
      </c>
      <c r="C277" s="69" t="s">
        <v>51</v>
      </c>
      <c r="D277" s="69" t="e">
        <f>IF(ISBLANK('SFF NI'!$A$48), NA(), TRIM('SFF NI'!$A$48))</f>
        <v>#N/A</v>
      </c>
      <c r="E277" s="71">
        <f t="shared" si="30"/>
        <v>0</v>
      </c>
      <c r="F277" s="71">
        <f t="shared" si="31"/>
        <v>999</v>
      </c>
      <c r="G277" s="69"/>
      <c r="H277" s="71">
        <f t="shared" si="32"/>
        <v>0</v>
      </c>
      <c r="I277" s="71">
        <f>'SFF NI'!$C$48</f>
        <v>0</v>
      </c>
      <c r="J277" s="32">
        <f t="shared" si="33"/>
        <v>0</v>
      </c>
    </row>
    <row r="278" spans="1:10" x14ac:dyDescent="0.3">
      <c r="A278" s="40" t="s">
        <v>44</v>
      </c>
      <c r="B278" s="93" t="s">
        <v>45</v>
      </c>
      <c r="C278" s="69" t="s">
        <v>51</v>
      </c>
      <c r="D278" s="69" t="e">
        <f>IF(ISBLANK('SFF NI'!$A$49), NA(), TRIM('SFF NI'!$A$49))</f>
        <v>#N/A</v>
      </c>
      <c r="E278" s="71">
        <f t="shared" si="30"/>
        <v>0</v>
      </c>
      <c r="F278" s="71">
        <f t="shared" si="31"/>
        <v>999</v>
      </c>
      <c r="G278" s="69"/>
      <c r="H278" s="71">
        <f t="shared" si="32"/>
        <v>0</v>
      </c>
      <c r="I278" s="71">
        <f>'SFF NI'!$C$49</f>
        <v>0</v>
      </c>
      <c r="J278" s="32">
        <f t="shared" si="33"/>
        <v>0</v>
      </c>
    </row>
    <row r="279" spans="1:10" x14ac:dyDescent="0.3">
      <c r="A279" s="41" t="s">
        <v>44</v>
      </c>
      <c r="B279" s="14" t="s">
        <v>45</v>
      </c>
      <c r="C279" s="1" t="s">
        <v>51</v>
      </c>
      <c r="D279" s="1" t="e">
        <f>IF(ISBLANK('SFF NI'!$A$50), NA(), TRIM('SFF NI'!$A$50))</f>
        <v>#N/A</v>
      </c>
      <c r="E279" s="27">
        <f t="shared" si="30"/>
        <v>0</v>
      </c>
      <c r="F279" s="27">
        <f t="shared" si="31"/>
        <v>999</v>
      </c>
      <c r="G279" s="1"/>
      <c r="H279" s="27">
        <f t="shared" si="32"/>
        <v>0</v>
      </c>
      <c r="I279" s="27">
        <f>'SFF NI'!$C$50</f>
        <v>0</v>
      </c>
      <c r="J279" s="33">
        <f t="shared" si="33"/>
        <v>0</v>
      </c>
    </row>
    <row r="280" spans="1:10" x14ac:dyDescent="0.3">
      <c r="A280" s="40" t="s">
        <v>44</v>
      </c>
      <c r="B280" s="93" t="s">
        <v>45</v>
      </c>
      <c r="C280" s="69" t="s">
        <v>52</v>
      </c>
      <c r="D280" s="69" t="e">
        <f>IF(ISBLANK('SFF NI'!$A$47), NA(), TRIM('SFF NI'!$A$47))</f>
        <v>#N/A</v>
      </c>
      <c r="E280" s="71">
        <f t="shared" si="28"/>
        <v>0</v>
      </c>
      <c r="F280" s="71">
        <f t="shared" si="29"/>
        <v>999</v>
      </c>
      <c r="G280" s="69"/>
      <c r="H280" s="71">
        <f t="shared" si="24"/>
        <v>0</v>
      </c>
      <c r="I280" s="71">
        <f>'SFF NI'!$C$47</f>
        <v>0</v>
      </c>
      <c r="J280" s="32">
        <f t="shared" si="25"/>
        <v>0</v>
      </c>
    </row>
    <row r="281" spans="1:10" x14ac:dyDescent="0.3">
      <c r="A281" s="40" t="s">
        <v>44</v>
      </c>
      <c r="B281" s="93" t="s">
        <v>45</v>
      </c>
      <c r="C281" s="69" t="s">
        <v>52</v>
      </c>
      <c r="D281" s="69" t="e">
        <f>IF(ISBLANK('SFF NI'!$A$48), NA(), TRIM('SFF NI'!$A$48))</f>
        <v>#N/A</v>
      </c>
      <c r="E281" s="71">
        <f t="shared" si="28"/>
        <v>0</v>
      </c>
      <c r="F281" s="71">
        <f t="shared" si="29"/>
        <v>999</v>
      </c>
      <c r="G281" s="69"/>
      <c r="H281" s="71">
        <f t="shared" si="24"/>
        <v>0</v>
      </c>
      <c r="I281" s="71">
        <f>'SFF NI'!$C$48</f>
        <v>0</v>
      </c>
      <c r="J281" s="32">
        <f t="shared" si="25"/>
        <v>0</v>
      </c>
    </row>
    <row r="282" spans="1:10" x14ac:dyDescent="0.3">
      <c r="A282" s="40" t="s">
        <v>44</v>
      </c>
      <c r="B282" s="93" t="s">
        <v>45</v>
      </c>
      <c r="C282" s="69" t="s">
        <v>52</v>
      </c>
      <c r="D282" s="69" t="e">
        <f>IF(ISBLANK('SFF NI'!$A$49), NA(), TRIM('SFF NI'!$A$49))</f>
        <v>#N/A</v>
      </c>
      <c r="E282" s="71">
        <f t="shared" si="28"/>
        <v>0</v>
      </c>
      <c r="F282" s="71">
        <f t="shared" si="29"/>
        <v>999</v>
      </c>
      <c r="G282" s="69"/>
      <c r="H282" s="71">
        <f t="shared" si="24"/>
        <v>0</v>
      </c>
      <c r="I282" s="71">
        <f>'SFF NI'!$C$49</f>
        <v>0</v>
      </c>
      <c r="J282" s="32">
        <f t="shared" si="25"/>
        <v>0</v>
      </c>
    </row>
    <row r="283" spans="1:10" x14ac:dyDescent="0.3">
      <c r="A283" s="41" t="s">
        <v>44</v>
      </c>
      <c r="B283" s="14" t="s">
        <v>45</v>
      </c>
      <c r="C283" s="1" t="s">
        <v>52</v>
      </c>
      <c r="D283" s="1" t="e">
        <f>IF(ISBLANK('SFF NI'!$A$50), NA(), TRIM('SFF NI'!$A$50))</f>
        <v>#N/A</v>
      </c>
      <c r="E283" s="27">
        <f t="shared" si="28"/>
        <v>0</v>
      </c>
      <c r="F283" s="27">
        <f t="shared" si="29"/>
        <v>999</v>
      </c>
      <c r="G283" s="1"/>
      <c r="H283" s="27">
        <f t="shared" si="24"/>
        <v>0</v>
      </c>
      <c r="I283" s="27">
        <f>'SFF NI'!$C$50</f>
        <v>0</v>
      </c>
      <c r="J283" s="33">
        <f t="shared" si="25"/>
        <v>0</v>
      </c>
    </row>
    <row r="284" spans="1:10" x14ac:dyDescent="0.3">
      <c r="A284" s="40" t="s">
        <v>44</v>
      </c>
      <c r="B284" s="93" t="s">
        <v>45</v>
      </c>
      <c r="C284" s="69" t="s">
        <v>53</v>
      </c>
      <c r="D284" s="69" t="e">
        <f>IF(ISBLANK('SFF NI'!$A$47), NA(), TRIM('SFF NI'!$A$47))</f>
        <v>#N/A</v>
      </c>
      <c r="E284" s="71">
        <f t="shared" ref="E284:E287" si="34">IFERROR(IF(ISNUMBER(SEARCH("-",D284)), _xlfn.NUMBERVALUE(LEFT(D284,SEARCH("-",D284,1)-2)), _xlfn.NUMBERVALUE(LEFT(D284,SEARCH(" ",D284,1)-3))), 0)</f>
        <v>0</v>
      </c>
      <c r="F284" s="71">
        <f t="shared" ref="F284:F287" si="35">IFERROR(IF(ISNUMBER(SEARCH("-",D284)), _xlfn.NUMBERVALUE(LEFT(RIGHT(D284,SEARCH("-",D284,1)),LEN(RIGHT(D284,SEARCH("-",D284,1)))-2)), _xlfn.NUMBERVALUE(LEFT(RIGHT(D284,SEARCH(" ",D284,1)+1),LEN(RIGHT(D284,SEARCH(" ",D284,1)))-1))), 999)</f>
        <v>999</v>
      </c>
      <c r="G284" s="69"/>
      <c r="H284" s="71">
        <f t="shared" ref="H284:H287" si="36">IFERROR(_xlfn.NUMBERVALUE(_xlfn.CONCAT(IF(LEFT(G284,5)="minus","-",""),MID(G284,SEARCH("$",G284,1)+1,(SEARCH("/",G284))-(SEARCH("$",G284,1)+1)))), 0)</f>
        <v>0</v>
      </c>
      <c r="I284" s="71">
        <f>'SFF NI'!$D$47</f>
        <v>0</v>
      </c>
      <c r="J284" s="32">
        <f t="shared" ref="J284:J287" si="37">I284+H284</f>
        <v>0</v>
      </c>
    </row>
    <row r="285" spans="1:10" x14ac:dyDescent="0.3">
      <c r="A285" s="40" t="s">
        <v>44</v>
      </c>
      <c r="B285" s="93" t="s">
        <v>45</v>
      </c>
      <c r="C285" s="69" t="s">
        <v>53</v>
      </c>
      <c r="D285" s="69" t="e">
        <f>IF(ISBLANK('SFF NI'!$A$48), NA(), TRIM('SFF NI'!$A$48))</f>
        <v>#N/A</v>
      </c>
      <c r="E285" s="71">
        <f t="shared" si="34"/>
        <v>0</v>
      </c>
      <c r="F285" s="71">
        <f t="shared" si="35"/>
        <v>999</v>
      </c>
      <c r="G285" s="69"/>
      <c r="H285" s="71">
        <f t="shared" si="36"/>
        <v>0</v>
      </c>
      <c r="I285" s="71">
        <f>'SFF NI'!$D$48</f>
        <v>0</v>
      </c>
      <c r="J285" s="32">
        <f t="shared" si="37"/>
        <v>0</v>
      </c>
    </row>
    <row r="286" spans="1:10" x14ac:dyDescent="0.3">
      <c r="A286" s="40" t="s">
        <v>44</v>
      </c>
      <c r="B286" s="93" t="s">
        <v>45</v>
      </c>
      <c r="C286" s="69" t="s">
        <v>53</v>
      </c>
      <c r="D286" s="69" t="e">
        <f>IF(ISBLANK('SFF NI'!$A$49), NA(), TRIM('SFF NI'!$A$49))</f>
        <v>#N/A</v>
      </c>
      <c r="E286" s="71">
        <f t="shared" si="34"/>
        <v>0</v>
      </c>
      <c r="F286" s="71">
        <f t="shared" si="35"/>
        <v>999</v>
      </c>
      <c r="G286" s="69"/>
      <c r="H286" s="71">
        <f t="shared" si="36"/>
        <v>0</v>
      </c>
      <c r="I286" s="71">
        <f>'SFF NI'!$D$49</f>
        <v>0</v>
      </c>
      <c r="J286" s="32">
        <f t="shared" si="37"/>
        <v>0</v>
      </c>
    </row>
    <row r="287" spans="1:10" x14ac:dyDescent="0.3">
      <c r="A287" s="41" t="s">
        <v>44</v>
      </c>
      <c r="B287" s="14" t="s">
        <v>45</v>
      </c>
      <c r="C287" s="1" t="s">
        <v>53</v>
      </c>
      <c r="D287" s="1" t="e">
        <f>IF(ISBLANK('SFF NI'!$A$50), NA(), TRIM('SFF NI'!$A$50))</f>
        <v>#N/A</v>
      </c>
      <c r="E287" s="27">
        <f t="shared" si="34"/>
        <v>0</v>
      </c>
      <c r="F287" s="27">
        <f t="shared" si="35"/>
        <v>999</v>
      </c>
      <c r="G287" s="1"/>
      <c r="H287" s="27">
        <f t="shared" si="36"/>
        <v>0</v>
      </c>
      <c r="I287" s="27">
        <f>'SFF NI'!$D$50</f>
        <v>0</v>
      </c>
      <c r="J287" s="33">
        <f t="shared" si="37"/>
        <v>0</v>
      </c>
    </row>
    <row r="288" spans="1:10" x14ac:dyDescent="0.3">
      <c r="A288" s="40" t="s">
        <v>44</v>
      </c>
      <c r="B288" s="93" t="s">
        <v>45</v>
      </c>
      <c r="C288" s="69" t="s">
        <v>54</v>
      </c>
      <c r="D288" s="69" t="e">
        <f>IF(ISBLANK('SFF NI'!$A$47), NA(), TRIM('SFF NI'!$A$47))</f>
        <v>#N/A</v>
      </c>
      <c r="E288" s="71">
        <f t="shared" si="28"/>
        <v>0</v>
      </c>
      <c r="F288" s="71">
        <f t="shared" si="29"/>
        <v>999</v>
      </c>
      <c r="G288" s="69"/>
      <c r="H288" s="71">
        <f t="shared" si="24"/>
        <v>0</v>
      </c>
      <c r="I288" s="71">
        <f>'SFF NI'!$D$47</f>
        <v>0</v>
      </c>
      <c r="J288" s="32">
        <f t="shared" si="25"/>
        <v>0</v>
      </c>
    </row>
    <row r="289" spans="1:10" x14ac:dyDescent="0.3">
      <c r="A289" s="40" t="s">
        <v>44</v>
      </c>
      <c r="B289" s="93" t="s">
        <v>45</v>
      </c>
      <c r="C289" s="69" t="s">
        <v>54</v>
      </c>
      <c r="D289" s="69" t="e">
        <f>IF(ISBLANK('SFF NI'!$A$48), NA(), TRIM('SFF NI'!$A$48))</f>
        <v>#N/A</v>
      </c>
      <c r="E289" s="71">
        <f t="shared" si="28"/>
        <v>0</v>
      </c>
      <c r="F289" s="71">
        <f t="shared" si="29"/>
        <v>999</v>
      </c>
      <c r="G289" s="69"/>
      <c r="H289" s="71">
        <f t="shared" si="24"/>
        <v>0</v>
      </c>
      <c r="I289" s="71">
        <f>'SFF NI'!$D$48</f>
        <v>0</v>
      </c>
      <c r="J289" s="32">
        <f t="shared" si="25"/>
        <v>0</v>
      </c>
    </row>
    <row r="290" spans="1:10" x14ac:dyDescent="0.3">
      <c r="A290" s="40" t="s">
        <v>44</v>
      </c>
      <c r="B290" s="93" t="s">
        <v>45</v>
      </c>
      <c r="C290" s="69" t="s">
        <v>54</v>
      </c>
      <c r="D290" s="69" t="e">
        <f>IF(ISBLANK('SFF NI'!$A$49), NA(), TRIM('SFF NI'!$A$49))</f>
        <v>#N/A</v>
      </c>
      <c r="E290" s="71">
        <f t="shared" si="28"/>
        <v>0</v>
      </c>
      <c r="F290" s="71">
        <f t="shared" si="29"/>
        <v>999</v>
      </c>
      <c r="G290" s="69"/>
      <c r="H290" s="71">
        <f t="shared" si="24"/>
        <v>0</v>
      </c>
      <c r="I290" s="71">
        <f>'SFF NI'!$D$49</f>
        <v>0</v>
      </c>
      <c r="J290" s="32">
        <f t="shared" si="25"/>
        <v>0</v>
      </c>
    </row>
    <row r="291" spans="1:10" x14ac:dyDescent="0.3">
      <c r="A291" s="40" t="s">
        <v>44</v>
      </c>
      <c r="B291" s="93" t="s">
        <v>45</v>
      </c>
      <c r="C291" s="69" t="s">
        <v>54</v>
      </c>
      <c r="D291" s="69" t="e">
        <f>IF(ISBLANK('SFF NI'!$A$50), NA(), TRIM('SFF NI'!$A$50))</f>
        <v>#N/A</v>
      </c>
      <c r="E291" s="71">
        <f t="shared" si="28"/>
        <v>0</v>
      </c>
      <c r="F291" s="71">
        <f t="shared" si="29"/>
        <v>999</v>
      </c>
      <c r="G291" s="69"/>
      <c r="H291" s="71">
        <f t="shared" si="24"/>
        <v>0</v>
      </c>
      <c r="I291" s="71">
        <f>'SFF NI'!$D$50</f>
        <v>0</v>
      </c>
      <c r="J291" s="32">
        <f t="shared" si="25"/>
        <v>0</v>
      </c>
    </row>
    <row r="292" spans="1:10" x14ac:dyDescent="0.3">
      <c r="A292" s="83" t="s">
        <v>44</v>
      </c>
      <c r="B292" s="108" t="s">
        <v>45</v>
      </c>
      <c r="C292" s="85" t="s">
        <v>57</v>
      </c>
      <c r="D292" s="101" t="s">
        <v>56</v>
      </c>
      <c r="E292" s="102">
        <v>0</v>
      </c>
      <c r="F292" s="102">
        <v>999</v>
      </c>
      <c r="G292" s="103"/>
      <c r="H292" s="102">
        <v>0</v>
      </c>
      <c r="I292" s="104" t="s">
        <v>56</v>
      </c>
      <c r="J292" s="105">
        <v>0</v>
      </c>
    </row>
    <row r="293" spans="1:10" ht="15" thickBot="1" x14ac:dyDescent="0.35">
      <c r="A293" s="56" t="s">
        <v>44</v>
      </c>
      <c r="B293" s="66" t="s">
        <v>45</v>
      </c>
      <c r="C293" s="58" t="s">
        <v>59</v>
      </c>
      <c r="D293" s="59" t="s">
        <v>56</v>
      </c>
      <c r="E293" s="60">
        <v>0</v>
      </c>
      <c r="F293" s="60">
        <v>999</v>
      </c>
      <c r="G293" s="61"/>
      <c r="H293" s="60">
        <v>0</v>
      </c>
      <c r="I293" s="62" t="s">
        <v>56</v>
      </c>
      <c r="J293" s="63">
        <v>0</v>
      </c>
    </row>
    <row r="294" spans="1:10" x14ac:dyDescent="0.3">
      <c r="A294" s="42" t="s">
        <v>44</v>
      </c>
      <c r="B294" s="54" t="s">
        <v>46</v>
      </c>
      <c r="C294" s="6" t="s">
        <v>26</v>
      </c>
      <c r="D294" s="6" t="e">
        <f>IF(ISBLANK('SFF NI'!$A$47), NA(), TRIM('SFF NI'!$A$47))</f>
        <v>#N/A</v>
      </c>
      <c r="E294" s="28">
        <f t="shared" ref="E294:E305" si="38">IFERROR(IF(ISNUMBER(SEARCH("-",D294)), _xlfn.NUMBERVALUE(LEFT(D294,SEARCH("-",D294,1)-2)), _xlfn.NUMBERVALUE(LEFT(D294,SEARCH(" ",D294,1)-3))), 0)</f>
        <v>0</v>
      </c>
      <c r="F294" s="28">
        <f t="shared" ref="F294:F305" si="39">IFERROR(IF(ISNUMBER(SEARCH("-",D294)), _xlfn.NUMBERVALUE(LEFT(RIGHT(D294,SEARCH("-",D294,1)),LEN(RIGHT(D294,SEARCH("-",D294,1)))-2)), _xlfn.NUMBERVALUE(LEFT(RIGHT(D294,SEARCH(" ",D294,1)+1),LEN(RIGHT(D294,SEARCH(" ",D294,1)))-1))), 999)</f>
        <v>999</v>
      </c>
      <c r="G294" s="6"/>
      <c r="H294" s="28">
        <f t="shared" ref="H294:H305" si="40">IFERROR(_xlfn.NUMBERVALUE(_xlfn.CONCAT(IF(LEFT(G294,5)="minus","-",""),MID(G294,SEARCH("$",G294,1)+1,(SEARCH("/",G294))-(SEARCH("$",G294,1)+1)))), 0)</f>
        <v>0</v>
      </c>
      <c r="I294" s="28">
        <f>'SFF NI'!$B$47</f>
        <v>0</v>
      </c>
      <c r="J294" s="34">
        <f t="shared" ref="J294:J305" si="41">I294+H294</f>
        <v>0</v>
      </c>
    </row>
    <row r="295" spans="1:10" x14ac:dyDescent="0.3">
      <c r="A295" s="40" t="s">
        <v>44</v>
      </c>
      <c r="B295" s="94" t="s">
        <v>46</v>
      </c>
      <c r="C295" s="69" t="s">
        <v>26</v>
      </c>
      <c r="D295" s="69" t="e">
        <f>IF(ISBLANK('SFF NI'!$A$48), NA(), TRIM('SFF NI'!$A$48))</f>
        <v>#N/A</v>
      </c>
      <c r="E295" s="71">
        <f t="shared" si="38"/>
        <v>0</v>
      </c>
      <c r="F295" s="71">
        <f t="shared" si="39"/>
        <v>999</v>
      </c>
      <c r="G295" s="69"/>
      <c r="H295" s="71">
        <f t="shared" si="40"/>
        <v>0</v>
      </c>
      <c r="I295" s="71">
        <f>'SFF NI'!$B$48</f>
        <v>0</v>
      </c>
      <c r="J295" s="32">
        <f t="shared" si="41"/>
        <v>0</v>
      </c>
    </row>
    <row r="296" spans="1:10" x14ac:dyDescent="0.3">
      <c r="A296" s="40" t="s">
        <v>44</v>
      </c>
      <c r="B296" s="94" t="s">
        <v>46</v>
      </c>
      <c r="C296" s="69" t="s">
        <v>26</v>
      </c>
      <c r="D296" s="69" t="e">
        <f>IF(ISBLANK('SFF NI'!$A$49), NA(), TRIM('SFF NI'!$A$49))</f>
        <v>#N/A</v>
      </c>
      <c r="E296" s="71">
        <f t="shared" si="38"/>
        <v>0</v>
      </c>
      <c r="F296" s="71">
        <f t="shared" si="39"/>
        <v>999</v>
      </c>
      <c r="G296" s="69"/>
      <c r="H296" s="71">
        <f t="shared" si="40"/>
        <v>0</v>
      </c>
      <c r="I296" s="71">
        <f>'SFF NI'!$B$49</f>
        <v>0</v>
      </c>
      <c r="J296" s="32">
        <f t="shared" si="41"/>
        <v>0</v>
      </c>
    </row>
    <row r="297" spans="1:10" x14ac:dyDescent="0.3">
      <c r="A297" s="41" t="s">
        <v>44</v>
      </c>
      <c r="B297" s="55" t="s">
        <v>46</v>
      </c>
      <c r="C297" s="1" t="s">
        <v>26</v>
      </c>
      <c r="D297" s="1" t="e">
        <f>IF(ISBLANK('SFF NI'!$A$50), NA(), TRIM('SFF NI'!$A$50))</f>
        <v>#N/A</v>
      </c>
      <c r="E297" s="27">
        <f t="shared" si="38"/>
        <v>0</v>
      </c>
      <c r="F297" s="27">
        <f t="shared" si="39"/>
        <v>999</v>
      </c>
      <c r="G297" s="1"/>
      <c r="H297" s="27">
        <f t="shared" si="40"/>
        <v>0</v>
      </c>
      <c r="I297" s="27">
        <f>'SFF NI'!$B$50</f>
        <v>0</v>
      </c>
      <c r="J297" s="33">
        <f t="shared" si="41"/>
        <v>0</v>
      </c>
    </row>
    <row r="298" spans="1:10" x14ac:dyDescent="0.3">
      <c r="A298" s="40" t="s">
        <v>44</v>
      </c>
      <c r="B298" s="94" t="s">
        <v>46</v>
      </c>
      <c r="C298" s="69" t="s">
        <v>53</v>
      </c>
      <c r="D298" s="69" t="e">
        <f>IF(ISBLANK('SFF NI'!$A$47), NA(), TRIM('SFF NI'!$A$47))</f>
        <v>#N/A</v>
      </c>
      <c r="E298" s="71">
        <f t="shared" ref="E298:E301" si="42">IFERROR(IF(ISNUMBER(SEARCH("-",D298)), _xlfn.NUMBERVALUE(LEFT(D298,SEARCH("-",D298,1)-2)), _xlfn.NUMBERVALUE(LEFT(D298,SEARCH(" ",D298,1)-3))), 0)</f>
        <v>0</v>
      </c>
      <c r="F298" s="71">
        <f t="shared" ref="F298:F301" si="43">IFERROR(IF(ISNUMBER(SEARCH("-",D298)), _xlfn.NUMBERVALUE(LEFT(RIGHT(D298,SEARCH("-",D298,1)),LEN(RIGHT(D298,SEARCH("-",D298,1)))-2)), _xlfn.NUMBERVALUE(LEFT(RIGHT(D298,SEARCH(" ",D298,1)+1),LEN(RIGHT(D298,SEARCH(" ",D298,1)))-1))), 999)</f>
        <v>999</v>
      </c>
      <c r="G298" s="69"/>
      <c r="H298" s="71">
        <f t="shared" ref="H298:H301" si="44">IFERROR(_xlfn.NUMBERVALUE(_xlfn.CONCAT(IF(LEFT(G298,5)="minus","-",""),MID(G298,SEARCH("$",G298,1)+1,(SEARCH("/",G298))-(SEARCH("$",G298,1)+1)))), 0)</f>
        <v>0</v>
      </c>
      <c r="I298" s="71">
        <f>'SFF NI'!$D$47</f>
        <v>0</v>
      </c>
      <c r="J298" s="32">
        <f t="shared" ref="J298:J301" si="45">I298+H298</f>
        <v>0</v>
      </c>
    </row>
    <row r="299" spans="1:10" x14ac:dyDescent="0.3">
      <c r="A299" s="40" t="s">
        <v>44</v>
      </c>
      <c r="B299" s="94" t="s">
        <v>46</v>
      </c>
      <c r="C299" s="69" t="s">
        <v>53</v>
      </c>
      <c r="D299" s="69" t="e">
        <f>IF(ISBLANK('SFF NI'!$A$48), NA(), TRIM('SFF NI'!$A$48))</f>
        <v>#N/A</v>
      </c>
      <c r="E299" s="71">
        <f t="shared" si="42"/>
        <v>0</v>
      </c>
      <c r="F299" s="71">
        <f t="shared" si="43"/>
        <v>999</v>
      </c>
      <c r="G299" s="69"/>
      <c r="H299" s="71">
        <f t="shared" si="44"/>
        <v>0</v>
      </c>
      <c r="I299" s="71">
        <f>'SFF NI'!$D$48</f>
        <v>0</v>
      </c>
      <c r="J299" s="32">
        <f t="shared" si="45"/>
        <v>0</v>
      </c>
    </row>
    <row r="300" spans="1:10" x14ac:dyDescent="0.3">
      <c r="A300" s="40" t="s">
        <v>44</v>
      </c>
      <c r="B300" s="94" t="s">
        <v>46</v>
      </c>
      <c r="C300" s="69" t="s">
        <v>53</v>
      </c>
      <c r="D300" s="69" t="e">
        <f>IF(ISBLANK('SFF NI'!$A$49), NA(), TRIM('SFF NI'!$A$49))</f>
        <v>#N/A</v>
      </c>
      <c r="E300" s="71">
        <f t="shared" si="42"/>
        <v>0</v>
      </c>
      <c r="F300" s="71">
        <f t="shared" si="43"/>
        <v>999</v>
      </c>
      <c r="G300" s="69"/>
      <c r="H300" s="71">
        <f t="shared" si="44"/>
        <v>0</v>
      </c>
      <c r="I300" s="71">
        <f>'SFF NI'!$D$49</f>
        <v>0</v>
      </c>
      <c r="J300" s="32">
        <f t="shared" si="45"/>
        <v>0</v>
      </c>
    </row>
    <row r="301" spans="1:10" x14ac:dyDescent="0.3">
      <c r="A301" s="41" t="s">
        <v>44</v>
      </c>
      <c r="B301" s="55" t="s">
        <v>46</v>
      </c>
      <c r="C301" s="1" t="s">
        <v>53</v>
      </c>
      <c r="D301" s="1" t="e">
        <f>IF(ISBLANK('SFF NI'!$A$50), NA(), TRIM('SFF NI'!$A$50))</f>
        <v>#N/A</v>
      </c>
      <c r="E301" s="27">
        <f t="shared" si="42"/>
        <v>0</v>
      </c>
      <c r="F301" s="27">
        <f t="shared" si="43"/>
        <v>999</v>
      </c>
      <c r="G301" s="1"/>
      <c r="H301" s="27">
        <f t="shared" si="44"/>
        <v>0</v>
      </c>
      <c r="I301" s="27">
        <f>'SFF NI'!$D$50</f>
        <v>0</v>
      </c>
      <c r="J301" s="33">
        <f t="shared" si="45"/>
        <v>0</v>
      </c>
    </row>
    <row r="302" spans="1:10" x14ac:dyDescent="0.3">
      <c r="A302" s="40" t="s">
        <v>44</v>
      </c>
      <c r="B302" s="94" t="s">
        <v>46</v>
      </c>
      <c r="C302" s="69" t="s">
        <v>54</v>
      </c>
      <c r="D302" s="69" t="e">
        <f>IF(ISBLANK('SFF NI'!$A$47), NA(), TRIM('SFF NI'!$A$47))</f>
        <v>#N/A</v>
      </c>
      <c r="E302" s="71">
        <f t="shared" si="38"/>
        <v>0</v>
      </c>
      <c r="F302" s="71">
        <f t="shared" si="39"/>
        <v>999</v>
      </c>
      <c r="G302" s="69"/>
      <c r="H302" s="71">
        <f t="shared" si="40"/>
        <v>0</v>
      </c>
      <c r="I302" s="71">
        <f>'SFF NI'!$D$47</f>
        <v>0</v>
      </c>
      <c r="J302" s="32">
        <f t="shared" si="41"/>
        <v>0</v>
      </c>
    </row>
    <row r="303" spans="1:10" x14ac:dyDescent="0.3">
      <c r="A303" s="40" t="s">
        <v>44</v>
      </c>
      <c r="B303" s="94" t="s">
        <v>46</v>
      </c>
      <c r="C303" s="69" t="s">
        <v>54</v>
      </c>
      <c r="D303" s="69" t="e">
        <f>IF(ISBLANK('SFF NI'!$A$48), NA(), TRIM('SFF NI'!$A$48))</f>
        <v>#N/A</v>
      </c>
      <c r="E303" s="71">
        <f t="shared" si="38"/>
        <v>0</v>
      </c>
      <c r="F303" s="71">
        <f t="shared" si="39"/>
        <v>999</v>
      </c>
      <c r="G303" s="69"/>
      <c r="H303" s="71">
        <f t="shared" si="40"/>
        <v>0</v>
      </c>
      <c r="I303" s="71">
        <f>'SFF NI'!$D$48</f>
        <v>0</v>
      </c>
      <c r="J303" s="32">
        <f t="shared" si="41"/>
        <v>0</v>
      </c>
    </row>
    <row r="304" spans="1:10" x14ac:dyDescent="0.3">
      <c r="A304" s="40" t="s">
        <v>44</v>
      </c>
      <c r="B304" s="94" t="s">
        <v>46</v>
      </c>
      <c r="C304" s="69" t="s">
        <v>54</v>
      </c>
      <c r="D304" s="69" t="e">
        <f>IF(ISBLANK('SFF NI'!$A$49), NA(), TRIM('SFF NI'!$A$49))</f>
        <v>#N/A</v>
      </c>
      <c r="E304" s="71">
        <f t="shared" si="38"/>
        <v>0</v>
      </c>
      <c r="F304" s="71">
        <f t="shared" si="39"/>
        <v>999</v>
      </c>
      <c r="G304" s="69"/>
      <c r="H304" s="71">
        <f t="shared" si="40"/>
        <v>0</v>
      </c>
      <c r="I304" s="71">
        <f>'SFF NI'!$D$49</f>
        <v>0</v>
      </c>
      <c r="J304" s="32">
        <f t="shared" si="41"/>
        <v>0</v>
      </c>
    </row>
    <row r="305" spans="1:10" x14ac:dyDescent="0.3">
      <c r="A305" s="40" t="s">
        <v>44</v>
      </c>
      <c r="B305" s="94" t="s">
        <v>46</v>
      </c>
      <c r="C305" s="69" t="s">
        <v>54</v>
      </c>
      <c r="D305" s="69" t="e">
        <f>IF(ISBLANK('SFF NI'!$A$50), NA(), TRIM('SFF NI'!$A$50))</f>
        <v>#N/A</v>
      </c>
      <c r="E305" s="71">
        <f t="shared" si="38"/>
        <v>0</v>
      </c>
      <c r="F305" s="71">
        <f t="shared" si="39"/>
        <v>999</v>
      </c>
      <c r="G305" s="69"/>
      <c r="H305" s="71">
        <f t="shared" si="40"/>
        <v>0</v>
      </c>
      <c r="I305" s="71">
        <f>'SFF NI'!$D$50</f>
        <v>0</v>
      </c>
      <c r="J305" s="32">
        <f t="shared" si="41"/>
        <v>0</v>
      </c>
    </row>
    <row r="306" spans="1:10" x14ac:dyDescent="0.3">
      <c r="A306" s="83" t="s">
        <v>44</v>
      </c>
      <c r="B306" s="109" t="s">
        <v>46</v>
      </c>
      <c r="C306" s="85" t="s">
        <v>57</v>
      </c>
      <c r="D306" s="101" t="s">
        <v>56</v>
      </c>
      <c r="E306" s="102">
        <v>0</v>
      </c>
      <c r="F306" s="102">
        <v>999</v>
      </c>
      <c r="G306" s="103"/>
      <c r="H306" s="102">
        <v>0</v>
      </c>
      <c r="I306" s="104" t="s">
        <v>56</v>
      </c>
      <c r="J306" s="105">
        <v>0</v>
      </c>
    </row>
    <row r="307" spans="1:10" ht="15" thickBot="1" x14ac:dyDescent="0.35">
      <c r="A307" s="56" t="s">
        <v>44</v>
      </c>
      <c r="B307" s="67" t="s">
        <v>46</v>
      </c>
      <c r="C307" s="58" t="s">
        <v>59</v>
      </c>
      <c r="D307" s="59" t="s">
        <v>56</v>
      </c>
      <c r="E307" s="60">
        <v>0</v>
      </c>
      <c r="F307" s="60">
        <v>999</v>
      </c>
      <c r="G307" s="61"/>
      <c r="H307" s="60">
        <v>0</v>
      </c>
      <c r="I307" s="62" t="s">
        <v>56</v>
      </c>
      <c r="J307" s="63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447-72E3-4377-9193-1438A909CD2D}">
  <dimension ref="A1:D2"/>
  <sheetViews>
    <sheetView zoomScaleNormal="100" workbookViewId="0">
      <selection activeCell="G4" sqref="G4"/>
    </sheetView>
  </sheetViews>
  <sheetFormatPr defaultRowHeight="14.4" x14ac:dyDescent="0.3"/>
  <cols>
    <col min="1" max="2" width="13.33203125" style="21" customWidth="1"/>
    <col min="3" max="3" width="13.5546875" bestFit="1" customWidth="1"/>
    <col min="4" max="4" width="10.33203125" style="38" bestFit="1" customWidth="1"/>
  </cols>
  <sheetData>
    <row r="1" spans="1:4" ht="15" thickBot="1" x14ac:dyDescent="0.35">
      <c r="A1" s="19" t="s">
        <v>36</v>
      </c>
      <c r="B1" s="22" t="s">
        <v>37</v>
      </c>
      <c r="C1" s="18" t="s">
        <v>32</v>
      </c>
      <c r="D1" s="39" t="s">
        <v>31</v>
      </c>
    </row>
    <row r="2" spans="1:4" ht="15.6" thickTop="1" thickBot="1" x14ac:dyDescent="0.35">
      <c r="A2" s="20" t="e">
        <f>DATEVALUE(_xlfn.CONCAT(TRIM(RIGHT('SFF SI'!$C$2,LEN('SFF SI'!$C$2)-SEARCH(" ",SUBSTITUTE('SFF SI'!$C$2," ","~",1))))," ",RIGHT(TRIM(_xlfn.CONCAT('SFF SI'!$C$1:$D$1)),4)))</f>
        <v>#VALUE!</v>
      </c>
      <c r="B2" s="23" t="e">
        <f>A2+6</f>
        <v>#VALUE!</v>
      </c>
      <c r="C2" s="23" t="s">
        <v>30</v>
      </c>
      <c r="D2" s="37" cm="1">
        <f t="array" ref="D2">COUNT(IF(ISERROR('SFF SI-PricingDto'!A10:J295), 1, "")) + IF(ISERROR(A2), 1, 0)</f>
        <v>287</v>
      </c>
    </row>
  </sheetData>
  <conditionalFormatting sqref="D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5899-0036-4854-9DD4-07888CBB0FAB}">
  <sheetPr codeName="Sheet3"/>
  <dimension ref="A1:J295"/>
  <sheetViews>
    <sheetView zoomScaleNormal="100" workbookViewId="0">
      <selection activeCell="G257" sqref="G257"/>
    </sheetView>
  </sheetViews>
  <sheetFormatPr defaultRowHeight="14.4" x14ac:dyDescent="0.3"/>
  <cols>
    <col min="1" max="1" width="13.5546875" customWidth="1"/>
    <col min="2" max="2" width="17.21875" bestFit="1" customWidth="1"/>
    <col min="3" max="3" width="13.5546875" customWidth="1"/>
    <col min="4" max="4" width="17.33203125" bestFit="1" customWidth="1"/>
    <col min="5" max="6" width="13.5546875" style="26" customWidth="1"/>
    <col min="7" max="7" width="13.5546875" customWidth="1"/>
    <col min="8" max="8" width="13.5546875" style="26" customWidth="1"/>
    <col min="9" max="9" width="18.21875" style="26" customWidth="1"/>
    <col min="10" max="10" width="13.77734375" style="26" bestFit="1" customWidth="1"/>
    <col min="11" max="16384" width="8.88671875" style="69"/>
  </cols>
  <sheetData>
    <row r="1" spans="1:10" ht="15" thickBot="1" x14ac:dyDescent="0.35">
      <c r="A1" s="36" t="s">
        <v>12</v>
      </c>
      <c r="B1" s="18" t="s">
        <v>33</v>
      </c>
      <c r="C1" s="18" t="s">
        <v>0</v>
      </c>
      <c r="D1" s="17" t="s">
        <v>1</v>
      </c>
      <c r="E1" s="25" t="s">
        <v>34</v>
      </c>
      <c r="F1" s="25" t="s">
        <v>35</v>
      </c>
      <c r="G1" s="17" t="s">
        <v>28</v>
      </c>
      <c r="H1" s="25" t="s">
        <v>6</v>
      </c>
      <c r="I1" s="30" t="s">
        <v>7</v>
      </c>
      <c r="J1" s="31" t="s">
        <v>27</v>
      </c>
    </row>
    <row r="2" spans="1:10" ht="15" thickTop="1" x14ac:dyDescent="0.3">
      <c r="A2" s="40" t="s">
        <v>55</v>
      </c>
      <c r="B2" s="68" t="s">
        <v>55</v>
      </c>
      <c r="C2" s="69" t="s">
        <v>58</v>
      </c>
      <c r="D2" s="70" t="s">
        <v>56</v>
      </c>
      <c r="E2" s="71">
        <v>0</v>
      </c>
      <c r="F2" s="71">
        <v>9</v>
      </c>
      <c r="G2" s="72"/>
      <c r="H2" s="71">
        <v>0</v>
      </c>
      <c r="I2" s="73" t="s">
        <v>56</v>
      </c>
      <c r="J2" s="32">
        <v>0</v>
      </c>
    </row>
    <row r="3" spans="1:10" x14ac:dyDescent="0.3">
      <c r="A3" s="40" t="s">
        <v>55</v>
      </c>
      <c r="B3" s="68" t="s">
        <v>55</v>
      </c>
      <c r="C3" s="69" t="s">
        <v>58</v>
      </c>
      <c r="D3" s="70" t="s">
        <v>56</v>
      </c>
      <c r="E3" s="71">
        <v>9</v>
      </c>
      <c r="F3" s="71">
        <v>13.5</v>
      </c>
      <c r="G3" s="72"/>
      <c r="H3" s="71">
        <v>0</v>
      </c>
      <c r="I3" s="73" t="s">
        <v>56</v>
      </c>
      <c r="J3" s="32">
        <v>1.3</v>
      </c>
    </row>
    <row r="4" spans="1:10" x14ac:dyDescent="0.3">
      <c r="A4" s="40" t="s">
        <v>55</v>
      </c>
      <c r="B4" s="68" t="s">
        <v>55</v>
      </c>
      <c r="C4" s="69" t="s">
        <v>58</v>
      </c>
      <c r="D4" s="70" t="s">
        <v>56</v>
      </c>
      <c r="E4" s="71">
        <v>13.5</v>
      </c>
      <c r="F4" s="71">
        <v>16</v>
      </c>
      <c r="G4" s="72"/>
      <c r="H4" s="71">
        <v>0</v>
      </c>
      <c r="I4" s="73" t="s">
        <v>56</v>
      </c>
      <c r="J4" s="32">
        <v>1.9</v>
      </c>
    </row>
    <row r="5" spans="1:10" x14ac:dyDescent="0.3">
      <c r="A5" s="40" t="s">
        <v>55</v>
      </c>
      <c r="B5" s="68" t="s">
        <v>55</v>
      </c>
      <c r="C5" s="69" t="s">
        <v>58</v>
      </c>
      <c r="D5" s="70" t="s">
        <v>56</v>
      </c>
      <c r="E5" s="71">
        <v>16</v>
      </c>
      <c r="F5" s="71">
        <v>18.5</v>
      </c>
      <c r="G5" s="72"/>
      <c r="H5" s="71">
        <v>0</v>
      </c>
      <c r="I5" s="73" t="s">
        <v>56</v>
      </c>
      <c r="J5" s="32">
        <v>2</v>
      </c>
    </row>
    <row r="6" spans="1:10" x14ac:dyDescent="0.3">
      <c r="A6" s="40" t="s">
        <v>55</v>
      </c>
      <c r="B6" s="68" t="s">
        <v>55</v>
      </c>
      <c r="C6" s="69" t="s">
        <v>58</v>
      </c>
      <c r="D6" s="70" t="s">
        <v>56</v>
      </c>
      <c r="E6" s="71">
        <v>18.5</v>
      </c>
      <c r="F6" s="71">
        <v>27</v>
      </c>
      <c r="G6" s="72"/>
      <c r="H6" s="71">
        <v>0</v>
      </c>
      <c r="I6" s="73" t="s">
        <v>56</v>
      </c>
      <c r="J6" s="32">
        <v>2.2000000000000002</v>
      </c>
    </row>
    <row r="7" spans="1:10" x14ac:dyDescent="0.3">
      <c r="A7" s="41" t="s">
        <v>55</v>
      </c>
      <c r="B7" s="49" t="s">
        <v>55</v>
      </c>
      <c r="C7" s="1" t="s">
        <v>58</v>
      </c>
      <c r="D7" s="50" t="s">
        <v>56</v>
      </c>
      <c r="E7" s="27">
        <v>27</v>
      </c>
      <c r="F7" s="27">
        <v>999</v>
      </c>
      <c r="G7" s="51"/>
      <c r="H7" s="27">
        <v>0</v>
      </c>
      <c r="I7" s="52" t="s">
        <v>56</v>
      </c>
      <c r="J7" s="33">
        <v>2.2000000000000002</v>
      </c>
    </row>
    <row r="8" spans="1:10" x14ac:dyDescent="0.3">
      <c r="A8" s="74" t="s">
        <v>55</v>
      </c>
      <c r="B8" s="75" t="s">
        <v>55</v>
      </c>
      <c r="C8" s="76" t="s">
        <v>57</v>
      </c>
      <c r="D8" s="77" t="s">
        <v>56</v>
      </c>
      <c r="E8" s="78">
        <v>0</v>
      </c>
      <c r="F8" s="78">
        <v>999</v>
      </c>
      <c r="G8" s="79"/>
      <c r="H8" s="78">
        <v>0</v>
      </c>
      <c r="I8" s="80" t="s">
        <v>56</v>
      </c>
      <c r="J8" s="81">
        <v>0</v>
      </c>
    </row>
    <row r="9" spans="1:10" ht="15" thickBot="1" x14ac:dyDescent="0.35">
      <c r="A9" s="43" t="s">
        <v>55</v>
      </c>
      <c r="B9" s="48" t="s">
        <v>55</v>
      </c>
      <c r="C9" s="4" t="s">
        <v>59</v>
      </c>
      <c r="D9" s="45" t="s">
        <v>56</v>
      </c>
      <c r="E9" s="29">
        <v>0</v>
      </c>
      <c r="F9" s="29">
        <v>999</v>
      </c>
      <c r="G9" s="46"/>
      <c r="H9" s="29">
        <v>0</v>
      </c>
      <c r="I9" s="47" t="s">
        <v>56</v>
      </c>
      <c r="J9" s="35">
        <v>0</v>
      </c>
    </row>
    <row r="10" spans="1:10" x14ac:dyDescent="0.3">
      <c r="A10" s="40" t="s">
        <v>13</v>
      </c>
      <c r="B10" s="82" t="s">
        <v>38</v>
      </c>
      <c r="C10" s="69" t="s">
        <v>2</v>
      </c>
      <c r="D10" s="69" t="e">
        <f>IF(ISBLANK('SFF SI'!$C$22), NA(), TRIM('SFF SI'!$C$22))</f>
        <v>#N/A</v>
      </c>
      <c r="E10" s="71">
        <f t="shared" ref="E10:E41" si="0">IFERROR(IF(ISNUMBER(SEARCH("-",D10)), _xlfn.NUMBERVALUE(LEFT(D10,SEARCH("-",D10,1)-2)), _xlfn.NUMBERVALUE(LEFT(D10,SEARCH(" ",D10,1)-3))), 0)</f>
        <v>0</v>
      </c>
      <c r="F10" s="71">
        <f t="shared" ref="F10:F41" si="1">IFERROR(IF(ISNUMBER(SEARCH("-",D10)), _xlfn.NUMBERVALUE(LEFT(RIGHT(D10,SEARCH("-",D10,1)),LEN(RIGHT(D10,SEARCH("-",D10,1)))-2)), _xlfn.NUMBERVALUE(LEFT(RIGHT(D10,SEARCH(" ",D10,1)+1),LEN(RIGHT(D10,SEARCH(" ",D10,1)))-1))), 999)</f>
        <v>999</v>
      </c>
      <c r="G10" s="69"/>
      <c r="H10" s="71">
        <f t="shared" ref="H10:H41" si="2">IFERROR(_xlfn.NUMBERVALUE(_xlfn.CONCAT(IF(LEFT(G10,5)="minus","-",""),MID(G10,SEARCH("$",G10,1)+1,(SEARCH("/",G10))-(SEARCH("$",G10,1)+1)))), 0)</f>
        <v>0</v>
      </c>
      <c r="I10" s="71">
        <f>_xlfn.NUMBERVALUE('SFF SI'!$D$22)</f>
        <v>0</v>
      </c>
      <c r="J10" s="32">
        <f t="shared" ref="J10:J41" si="3">I10+H10</f>
        <v>0</v>
      </c>
    </row>
    <row r="11" spans="1:10" x14ac:dyDescent="0.3">
      <c r="A11" s="40" t="s">
        <v>13</v>
      </c>
      <c r="B11" s="82" t="s">
        <v>38</v>
      </c>
      <c r="C11" s="69" t="s">
        <v>2</v>
      </c>
      <c r="D11" s="97" t="e">
        <f>IF(ISBLANK('SFF SI'!$A$7), NA(), TRIM('SFF SI'!$A$7))</f>
        <v>#N/A</v>
      </c>
      <c r="E11" s="71">
        <f t="shared" si="0"/>
        <v>0</v>
      </c>
      <c r="F11" s="71">
        <f t="shared" si="1"/>
        <v>999</v>
      </c>
      <c r="G11" s="69"/>
      <c r="H11" s="71">
        <f t="shared" si="2"/>
        <v>0</v>
      </c>
      <c r="I11" s="71">
        <f>_xlfn.NUMBERVALUE('SFF SI'!$B$7)</f>
        <v>0</v>
      </c>
      <c r="J11" s="32">
        <f t="shared" si="3"/>
        <v>0</v>
      </c>
    </row>
    <row r="12" spans="1:10" x14ac:dyDescent="0.3">
      <c r="A12" s="40" t="s">
        <v>13</v>
      </c>
      <c r="B12" s="82" t="s">
        <v>38</v>
      </c>
      <c r="C12" s="69" t="s">
        <v>2</v>
      </c>
      <c r="D12" s="97" t="e">
        <f>IF(ISBLANK('SFF SI'!$A$8), NA(), TRIM('SFF SI'!$A$8))</f>
        <v>#N/A</v>
      </c>
      <c r="E12" s="71">
        <f t="shared" si="0"/>
        <v>0</v>
      </c>
      <c r="F12" s="71">
        <f t="shared" si="1"/>
        <v>999</v>
      </c>
      <c r="G12" s="69"/>
      <c r="H12" s="71">
        <f t="shared" si="2"/>
        <v>0</v>
      </c>
      <c r="I12" s="71">
        <f>_xlfn.NUMBERVALUE('SFF SI'!$B$8)</f>
        <v>0</v>
      </c>
      <c r="J12" s="32">
        <f t="shared" si="3"/>
        <v>0</v>
      </c>
    </row>
    <row r="13" spans="1:10" x14ac:dyDescent="0.3">
      <c r="A13" s="40" t="s">
        <v>13</v>
      </c>
      <c r="B13" s="82" t="s">
        <v>38</v>
      </c>
      <c r="C13" s="69" t="s">
        <v>2</v>
      </c>
      <c r="D13" s="69" t="e">
        <f>IF(ISBLANK('SFF SI'!$A$9), NA(), TRIM('SFF SI'!$A$9))</f>
        <v>#N/A</v>
      </c>
      <c r="E13" s="71">
        <f t="shared" si="0"/>
        <v>0</v>
      </c>
      <c r="F13" s="71">
        <f t="shared" si="1"/>
        <v>999</v>
      </c>
      <c r="G13" s="69"/>
      <c r="H13" s="71">
        <f t="shared" si="2"/>
        <v>0</v>
      </c>
      <c r="I13" s="71">
        <f>_xlfn.NUMBERVALUE('SFF SI'!$B$9)</f>
        <v>0</v>
      </c>
      <c r="J13" s="32">
        <f t="shared" si="3"/>
        <v>0</v>
      </c>
    </row>
    <row r="14" spans="1:10" x14ac:dyDescent="0.3">
      <c r="A14" s="40" t="s">
        <v>13</v>
      </c>
      <c r="B14" s="82" t="s">
        <v>38</v>
      </c>
      <c r="C14" s="69" t="s">
        <v>2</v>
      </c>
      <c r="D14" s="69" t="e">
        <f>IF(ISBLANK('SFF SI'!$A$10), NA(), TRIM('SFF SI'!$A$10))</f>
        <v>#N/A</v>
      </c>
      <c r="E14" s="71">
        <f t="shared" si="0"/>
        <v>0</v>
      </c>
      <c r="F14" s="71">
        <f t="shared" si="1"/>
        <v>999</v>
      </c>
      <c r="G14" s="69"/>
      <c r="H14" s="71">
        <f t="shared" si="2"/>
        <v>0</v>
      </c>
      <c r="I14" s="71">
        <f>_xlfn.NUMBERVALUE('SFF SI'!$B$10)</f>
        <v>0</v>
      </c>
      <c r="J14" s="32">
        <f t="shared" si="3"/>
        <v>0</v>
      </c>
    </row>
    <row r="15" spans="1:10" x14ac:dyDescent="0.3">
      <c r="A15" s="40" t="s">
        <v>13</v>
      </c>
      <c r="B15" s="82" t="s">
        <v>38</v>
      </c>
      <c r="C15" s="69" t="s">
        <v>2</v>
      </c>
      <c r="D15" s="69" t="e">
        <f>IF(ISBLANK('SFF SI'!$A$11), NA(), TRIM('SFF SI'!$A$11))</f>
        <v>#N/A</v>
      </c>
      <c r="E15" s="71">
        <f t="shared" si="0"/>
        <v>0</v>
      </c>
      <c r="F15" s="71">
        <f t="shared" si="1"/>
        <v>999</v>
      </c>
      <c r="G15" s="69"/>
      <c r="H15" s="71">
        <f t="shared" si="2"/>
        <v>0</v>
      </c>
      <c r="I15" s="71">
        <f>_xlfn.NUMBERVALUE('SFF SI'!$B$11)</f>
        <v>0</v>
      </c>
      <c r="J15" s="32">
        <f t="shared" si="3"/>
        <v>0</v>
      </c>
    </row>
    <row r="16" spans="1:10" x14ac:dyDescent="0.3">
      <c r="A16" s="40" t="s">
        <v>13</v>
      </c>
      <c r="B16" s="82" t="s">
        <v>38</v>
      </c>
      <c r="C16" s="69" t="s">
        <v>2</v>
      </c>
      <c r="D16" s="69" t="e">
        <f>IF(ISBLANK('SFF SI'!$A$12), NA(), TRIM('SFF SI'!$A$12))</f>
        <v>#N/A</v>
      </c>
      <c r="E16" s="71">
        <f t="shared" si="0"/>
        <v>0</v>
      </c>
      <c r="F16" s="71">
        <f t="shared" si="1"/>
        <v>999</v>
      </c>
      <c r="G16" s="69"/>
      <c r="H16" s="71">
        <f t="shared" si="2"/>
        <v>0</v>
      </c>
      <c r="I16" s="71">
        <f>_xlfn.NUMBERVALUE('SFF SI'!$B$12)</f>
        <v>0</v>
      </c>
      <c r="J16" s="32">
        <f t="shared" si="3"/>
        <v>0</v>
      </c>
    </row>
    <row r="17" spans="1:10" x14ac:dyDescent="0.3">
      <c r="A17" s="40" t="s">
        <v>13</v>
      </c>
      <c r="B17" s="82" t="s">
        <v>38</v>
      </c>
      <c r="C17" s="69" t="s">
        <v>2</v>
      </c>
      <c r="D17" s="69" t="e">
        <f>IF(ISBLANK('SFF SI'!$A$13), NA(), TRIM('SFF SI'!$A$13))</f>
        <v>#N/A</v>
      </c>
      <c r="E17" s="71">
        <f t="shared" si="0"/>
        <v>0</v>
      </c>
      <c r="F17" s="71">
        <f t="shared" si="1"/>
        <v>999</v>
      </c>
      <c r="G17" s="69"/>
      <c r="H17" s="71">
        <f t="shared" si="2"/>
        <v>0</v>
      </c>
      <c r="I17" s="71">
        <f>_xlfn.NUMBERVALUE('SFF SI'!$B$13)</f>
        <v>0</v>
      </c>
      <c r="J17" s="32">
        <f t="shared" si="3"/>
        <v>0</v>
      </c>
    </row>
    <row r="18" spans="1:10" x14ac:dyDescent="0.3">
      <c r="A18" s="40" t="s">
        <v>13</v>
      </c>
      <c r="B18" s="82" t="s">
        <v>38</v>
      </c>
      <c r="C18" s="69" t="s">
        <v>2</v>
      </c>
      <c r="D18" s="69" t="e">
        <f>IF(ISBLANK('SFF SI'!$A$14), NA(), TRIM('SFF SI'!$A$14))</f>
        <v>#N/A</v>
      </c>
      <c r="E18" s="71">
        <f t="shared" si="0"/>
        <v>0</v>
      </c>
      <c r="F18" s="71">
        <f t="shared" si="1"/>
        <v>999</v>
      </c>
      <c r="G18" s="69"/>
      <c r="H18" s="71">
        <f t="shared" si="2"/>
        <v>0</v>
      </c>
      <c r="I18" s="71">
        <f>_xlfn.NUMBERVALUE('SFF SI'!$B$14)</f>
        <v>0</v>
      </c>
      <c r="J18" s="32">
        <f t="shared" si="3"/>
        <v>0</v>
      </c>
    </row>
    <row r="19" spans="1:10" x14ac:dyDescent="0.3">
      <c r="A19" s="40" t="s">
        <v>13</v>
      </c>
      <c r="B19" s="82" t="s">
        <v>38</v>
      </c>
      <c r="C19" s="69" t="s">
        <v>2</v>
      </c>
      <c r="D19" s="69" t="e">
        <f>IF(ISBLANK('SFF SI'!$A$15), NA(), TRIM('SFF SI'!$A$15))</f>
        <v>#N/A</v>
      </c>
      <c r="E19" s="71">
        <f t="shared" si="0"/>
        <v>0</v>
      </c>
      <c r="F19" s="71">
        <f t="shared" si="1"/>
        <v>999</v>
      </c>
      <c r="G19" s="69"/>
      <c r="H19" s="71">
        <f t="shared" si="2"/>
        <v>0</v>
      </c>
      <c r="I19" s="71">
        <f>_xlfn.NUMBERVALUE('SFF SI'!$B$15)</f>
        <v>0</v>
      </c>
      <c r="J19" s="32">
        <f t="shared" si="3"/>
        <v>0</v>
      </c>
    </row>
    <row r="20" spans="1:10" x14ac:dyDescent="0.3">
      <c r="A20" s="41" t="s">
        <v>13</v>
      </c>
      <c r="B20" s="2" t="s">
        <v>38</v>
      </c>
      <c r="C20" s="1" t="s">
        <v>2</v>
      </c>
      <c r="D20" s="1" t="e">
        <f>IF(ISBLANK('SFF SI'!$A$16), NA(), TRIM('SFF SI'!$A$16))</f>
        <v>#N/A</v>
      </c>
      <c r="E20" s="27">
        <f t="shared" si="0"/>
        <v>0</v>
      </c>
      <c r="F20" s="27">
        <f t="shared" si="1"/>
        <v>999</v>
      </c>
      <c r="G20" s="1"/>
      <c r="H20" s="27">
        <f t="shared" si="2"/>
        <v>0</v>
      </c>
      <c r="I20" s="27">
        <f>_xlfn.NUMBERVALUE('SFF SI'!$B$16)</f>
        <v>0</v>
      </c>
      <c r="J20" s="33">
        <f t="shared" si="3"/>
        <v>0</v>
      </c>
    </row>
    <row r="21" spans="1:10" x14ac:dyDescent="0.3">
      <c r="A21" s="40" t="s">
        <v>13</v>
      </c>
      <c r="B21" s="82" t="s">
        <v>38</v>
      </c>
      <c r="C21" s="69" t="s">
        <v>3</v>
      </c>
      <c r="D21" s="69" t="e">
        <f>IF(ISBLANK('SFF SI'!$C$22), NA(), TRIM('SFF SI'!$C$22))</f>
        <v>#N/A</v>
      </c>
      <c r="E21" s="71">
        <f t="shared" si="0"/>
        <v>0</v>
      </c>
      <c r="F21" s="71">
        <f t="shared" si="1"/>
        <v>999</v>
      </c>
      <c r="G21" s="69"/>
      <c r="H21" s="71">
        <f t="shared" si="2"/>
        <v>0</v>
      </c>
      <c r="I21" s="71">
        <f>_xlfn.NUMBERVALUE('SFF SI'!$D$22)</f>
        <v>0</v>
      </c>
      <c r="J21" s="32">
        <f t="shared" si="3"/>
        <v>0</v>
      </c>
    </row>
    <row r="22" spans="1:10" x14ac:dyDescent="0.3">
      <c r="A22" s="40" t="s">
        <v>13</v>
      </c>
      <c r="B22" s="82" t="s">
        <v>38</v>
      </c>
      <c r="C22" s="69" t="s">
        <v>3</v>
      </c>
      <c r="D22" s="97" t="e">
        <f>IF(ISBLANK('SFF SI'!$A$7), NA(), TRIM('SFF SI'!$A$7))</f>
        <v>#N/A</v>
      </c>
      <c r="E22" s="71">
        <f t="shared" si="0"/>
        <v>0</v>
      </c>
      <c r="F22" s="71">
        <f t="shared" si="1"/>
        <v>999</v>
      </c>
      <c r="G22" s="69"/>
      <c r="H22" s="71">
        <f t="shared" si="2"/>
        <v>0</v>
      </c>
      <c r="I22" s="71">
        <f>_xlfn.NUMBERVALUE('SFF SI'!$B$7)</f>
        <v>0</v>
      </c>
      <c r="J22" s="32">
        <f t="shared" si="3"/>
        <v>0</v>
      </c>
    </row>
    <row r="23" spans="1:10" x14ac:dyDescent="0.3">
      <c r="A23" s="40" t="s">
        <v>13</v>
      </c>
      <c r="B23" s="82" t="s">
        <v>38</v>
      </c>
      <c r="C23" s="69" t="s">
        <v>3</v>
      </c>
      <c r="D23" s="97" t="e">
        <f>IF(ISBLANK('SFF SI'!$A$8), NA(), TRIM('SFF SI'!$A$8))</f>
        <v>#N/A</v>
      </c>
      <c r="E23" s="71">
        <f t="shared" si="0"/>
        <v>0</v>
      </c>
      <c r="F23" s="71">
        <f t="shared" si="1"/>
        <v>999</v>
      </c>
      <c r="G23" s="69"/>
      <c r="H23" s="71">
        <f t="shared" si="2"/>
        <v>0</v>
      </c>
      <c r="I23" s="71">
        <f>_xlfn.NUMBERVALUE('SFF SI'!$B$8)</f>
        <v>0</v>
      </c>
      <c r="J23" s="32">
        <f t="shared" si="3"/>
        <v>0</v>
      </c>
    </row>
    <row r="24" spans="1:10" x14ac:dyDescent="0.3">
      <c r="A24" s="40" t="s">
        <v>13</v>
      </c>
      <c r="B24" s="82" t="s">
        <v>38</v>
      </c>
      <c r="C24" s="69" t="s">
        <v>3</v>
      </c>
      <c r="D24" s="69" t="e">
        <f>IF(ISBLANK('SFF SI'!$A$9), NA(), TRIM('SFF SI'!$A$9))</f>
        <v>#N/A</v>
      </c>
      <c r="E24" s="71">
        <f t="shared" si="0"/>
        <v>0</v>
      </c>
      <c r="F24" s="71">
        <f t="shared" si="1"/>
        <v>999</v>
      </c>
      <c r="G24" s="69">
        <f>'SFF SI'!$B$17</f>
        <v>0</v>
      </c>
      <c r="H24" s="71">
        <f t="shared" si="2"/>
        <v>0</v>
      </c>
      <c r="I24" s="71">
        <f>_xlfn.NUMBERVALUE('SFF SI'!$B$9)</f>
        <v>0</v>
      </c>
      <c r="J24" s="32">
        <f t="shared" si="3"/>
        <v>0</v>
      </c>
    </row>
    <row r="25" spans="1:10" x14ac:dyDescent="0.3">
      <c r="A25" s="40" t="s">
        <v>13</v>
      </c>
      <c r="B25" s="82" t="s">
        <v>38</v>
      </c>
      <c r="C25" s="69" t="s">
        <v>3</v>
      </c>
      <c r="D25" s="69" t="e">
        <f>IF(ISBLANK('SFF SI'!$A$10), NA(), TRIM('SFF SI'!$A$10))</f>
        <v>#N/A</v>
      </c>
      <c r="E25" s="71">
        <f t="shared" si="0"/>
        <v>0</v>
      </c>
      <c r="F25" s="71">
        <f t="shared" si="1"/>
        <v>999</v>
      </c>
      <c r="G25" s="69">
        <f>'SFF SI'!$B$17</f>
        <v>0</v>
      </c>
      <c r="H25" s="71">
        <f t="shared" si="2"/>
        <v>0</v>
      </c>
      <c r="I25" s="71">
        <f>_xlfn.NUMBERVALUE('SFF SI'!$B$10)</f>
        <v>0</v>
      </c>
      <c r="J25" s="32">
        <f t="shared" si="3"/>
        <v>0</v>
      </c>
    </row>
    <row r="26" spans="1:10" x14ac:dyDescent="0.3">
      <c r="A26" s="40" t="s">
        <v>13</v>
      </c>
      <c r="B26" s="82" t="s">
        <v>38</v>
      </c>
      <c r="C26" s="69" t="s">
        <v>3</v>
      </c>
      <c r="D26" s="69" t="e">
        <f>IF(ISBLANK('SFF SI'!$A$11), NA(), TRIM('SFF SI'!$A$11))</f>
        <v>#N/A</v>
      </c>
      <c r="E26" s="71">
        <f t="shared" si="0"/>
        <v>0</v>
      </c>
      <c r="F26" s="71">
        <f t="shared" si="1"/>
        <v>999</v>
      </c>
      <c r="G26" s="69">
        <f>'SFF SI'!$B$17</f>
        <v>0</v>
      </c>
      <c r="H26" s="71">
        <f t="shared" si="2"/>
        <v>0</v>
      </c>
      <c r="I26" s="71">
        <f>_xlfn.NUMBERVALUE('SFF SI'!$B$11)</f>
        <v>0</v>
      </c>
      <c r="J26" s="32">
        <f t="shared" si="3"/>
        <v>0</v>
      </c>
    </row>
    <row r="27" spans="1:10" x14ac:dyDescent="0.3">
      <c r="A27" s="40" t="s">
        <v>13</v>
      </c>
      <c r="B27" s="82" t="s">
        <v>38</v>
      </c>
      <c r="C27" s="69" t="s">
        <v>3</v>
      </c>
      <c r="D27" s="69" t="e">
        <f>IF(ISBLANK('SFF SI'!$A$12), NA(), TRIM('SFF SI'!$A$12))</f>
        <v>#N/A</v>
      </c>
      <c r="E27" s="71">
        <f t="shared" si="0"/>
        <v>0</v>
      </c>
      <c r="F27" s="71">
        <f t="shared" si="1"/>
        <v>999</v>
      </c>
      <c r="G27" s="69">
        <f>'SFF SI'!$B$17</f>
        <v>0</v>
      </c>
      <c r="H27" s="71">
        <f t="shared" si="2"/>
        <v>0</v>
      </c>
      <c r="I27" s="71">
        <f>_xlfn.NUMBERVALUE('SFF SI'!$B$12)</f>
        <v>0</v>
      </c>
      <c r="J27" s="32">
        <f t="shared" si="3"/>
        <v>0</v>
      </c>
    </row>
    <row r="28" spans="1:10" x14ac:dyDescent="0.3">
      <c r="A28" s="40" t="s">
        <v>13</v>
      </c>
      <c r="B28" s="82" t="s">
        <v>38</v>
      </c>
      <c r="C28" s="69" t="s">
        <v>3</v>
      </c>
      <c r="D28" s="69" t="e">
        <f>IF(ISBLANK('SFF SI'!$A$13), NA(), TRIM('SFF SI'!$A$13))</f>
        <v>#N/A</v>
      </c>
      <c r="E28" s="71">
        <f t="shared" si="0"/>
        <v>0</v>
      </c>
      <c r="F28" s="71">
        <f t="shared" si="1"/>
        <v>999</v>
      </c>
      <c r="G28" s="69">
        <f>'SFF SI'!$B$17</f>
        <v>0</v>
      </c>
      <c r="H28" s="71">
        <f t="shared" si="2"/>
        <v>0</v>
      </c>
      <c r="I28" s="71">
        <f>_xlfn.NUMBERVALUE('SFF SI'!$B$13)</f>
        <v>0</v>
      </c>
      <c r="J28" s="32">
        <f t="shared" si="3"/>
        <v>0</v>
      </c>
    </row>
    <row r="29" spans="1:10" x14ac:dyDescent="0.3">
      <c r="A29" s="40" t="s">
        <v>13</v>
      </c>
      <c r="B29" s="82" t="s">
        <v>38</v>
      </c>
      <c r="C29" s="69" t="s">
        <v>3</v>
      </c>
      <c r="D29" s="69" t="e">
        <f>IF(ISBLANK('SFF SI'!$A$14), NA(), TRIM('SFF SI'!$A$14))</f>
        <v>#N/A</v>
      </c>
      <c r="E29" s="71">
        <f t="shared" si="0"/>
        <v>0</v>
      </c>
      <c r="F29" s="71">
        <f t="shared" si="1"/>
        <v>999</v>
      </c>
      <c r="G29" s="69">
        <f>'SFF SI'!$B$17</f>
        <v>0</v>
      </c>
      <c r="H29" s="71">
        <f t="shared" si="2"/>
        <v>0</v>
      </c>
      <c r="I29" s="71">
        <f>_xlfn.NUMBERVALUE('SFF SI'!$B$14)</f>
        <v>0</v>
      </c>
      <c r="J29" s="32">
        <f t="shared" si="3"/>
        <v>0</v>
      </c>
    </row>
    <row r="30" spans="1:10" x14ac:dyDescent="0.3">
      <c r="A30" s="40" t="s">
        <v>13</v>
      </c>
      <c r="B30" s="82" t="s">
        <v>38</v>
      </c>
      <c r="C30" s="69" t="s">
        <v>3</v>
      </c>
      <c r="D30" s="69" t="e">
        <f>IF(ISBLANK('SFF SI'!$A$15), NA(), TRIM('SFF SI'!$A$15))</f>
        <v>#N/A</v>
      </c>
      <c r="E30" s="71">
        <f t="shared" si="0"/>
        <v>0</v>
      </c>
      <c r="F30" s="71">
        <f t="shared" si="1"/>
        <v>999</v>
      </c>
      <c r="G30" s="69">
        <f>'SFF SI'!$B$17</f>
        <v>0</v>
      </c>
      <c r="H30" s="71">
        <f t="shared" si="2"/>
        <v>0</v>
      </c>
      <c r="I30" s="71">
        <f>_xlfn.NUMBERVALUE('SFF SI'!$B$15)</f>
        <v>0</v>
      </c>
      <c r="J30" s="32">
        <f t="shared" si="3"/>
        <v>0</v>
      </c>
    </row>
    <row r="31" spans="1:10" x14ac:dyDescent="0.3">
      <c r="A31" s="41" t="s">
        <v>13</v>
      </c>
      <c r="B31" s="2" t="s">
        <v>38</v>
      </c>
      <c r="C31" s="1" t="s">
        <v>3</v>
      </c>
      <c r="D31" s="1" t="e">
        <f>IF(ISBLANK('SFF SI'!$A$16), NA(), TRIM('SFF SI'!$A$16))</f>
        <v>#N/A</v>
      </c>
      <c r="E31" s="27">
        <f t="shared" si="0"/>
        <v>0</v>
      </c>
      <c r="F31" s="27">
        <f t="shared" si="1"/>
        <v>999</v>
      </c>
      <c r="G31" s="1">
        <f>'SFF SI'!$B$17</f>
        <v>0</v>
      </c>
      <c r="H31" s="27">
        <f t="shared" si="2"/>
        <v>0</v>
      </c>
      <c r="I31" s="27">
        <f>_xlfn.NUMBERVALUE('SFF SI'!$B$16)</f>
        <v>0</v>
      </c>
      <c r="J31" s="33">
        <f t="shared" si="3"/>
        <v>0</v>
      </c>
    </row>
    <row r="32" spans="1:10" x14ac:dyDescent="0.3">
      <c r="A32" s="40" t="s">
        <v>13</v>
      </c>
      <c r="B32" s="82" t="s">
        <v>38</v>
      </c>
      <c r="C32" s="69" t="s">
        <v>4</v>
      </c>
      <c r="D32" s="69" t="e">
        <f>IF(ISBLANK('SFF SI'!$C$22), NA(), TRIM('SFF SI'!$C$22))</f>
        <v>#N/A</v>
      </c>
      <c r="E32" s="71">
        <f t="shared" si="0"/>
        <v>0</v>
      </c>
      <c r="F32" s="71">
        <f t="shared" si="1"/>
        <v>999</v>
      </c>
      <c r="G32" s="69"/>
      <c r="H32" s="71">
        <f t="shared" si="2"/>
        <v>0</v>
      </c>
      <c r="I32" s="71">
        <f>_xlfn.NUMBERVALUE('SFF SI'!$D$22)</f>
        <v>0</v>
      </c>
      <c r="J32" s="32">
        <f t="shared" si="3"/>
        <v>0</v>
      </c>
    </row>
    <row r="33" spans="1:10" x14ac:dyDescent="0.3">
      <c r="A33" s="40" t="s">
        <v>13</v>
      </c>
      <c r="B33" s="82" t="s">
        <v>38</v>
      </c>
      <c r="C33" s="69" t="s">
        <v>4</v>
      </c>
      <c r="D33" s="97" t="e">
        <f>IF(ISBLANK('SFF SI'!$A$7), NA(), TRIM('SFF SI'!$A$7))</f>
        <v>#N/A</v>
      </c>
      <c r="E33" s="71">
        <f t="shared" si="0"/>
        <v>0</v>
      </c>
      <c r="F33" s="71">
        <f t="shared" si="1"/>
        <v>999</v>
      </c>
      <c r="G33" s="69"/>
      <c r="H33" s="71">
        <f t="shared" si="2"/>
        <v>0</v>
      </c>
      <c r="I33" s="71">
        <f>_xlfn.NUMBERVALUE('SFF SI'!$B$7)</f>
        <v>0</v>
      </c>
      <c r="J33" s="32">
        <f t="shared" si="3"/>
        <v>0</v>
      </c>
    </row>
    <row r="34" spans="1:10" x14ac:dyDescent="0.3">
      <c r="A34" s="40" t="s">
        <v>13</v>
      </c>
      <c r="B34" s="82" t="s">
        <v>38</v>
      </c>
      <c r="C34" s="69" t="s">
        <v>4</v>
      </c>
      <c r="D34" s="97" t="e">
        <f>IF(ISBLANK('SFF SI'!$A$8), NA(), TRIM('SFF SI'!$A$8))</f>
        <v>#N/A</v>
      </c>
      <c r="E34" s="71">
        <f t="shared" si="0"/>
        <v>0</v>
      </c>
      <c r="F34" s="71">
        <f t="shared" si="1"/>
        <v>999</v>
      </c>
      <c r="G34" s="69"/>
      <c r="H34" s="71">
        <f t="shared" si="2"/>
        <v>0</v>
      </c>
      <c r="I34" s="71">
        <f>_xlfn.NUMBERVALUE('SFF SI'!$B$8)</f>
        <v>0</v>
      </c>
      <c r="J34" s="32">
        <f t="shared" si="3"/>
        <v>0</v>
      </c>
    </row>
    <row r="35" spans="1:10" x14ac:dyDescent="0.3">
      <c r="A35" s="40" t="s">
        <v>13</v>
      </c>
      <c r="B35" s="82" t="s">
        <v>38</v>
      </c>
      <c r="C35" s="69" t="s">
        <v>4</v>
      </c>
      <c r="D35" s="69" t="e">
        <f>IF(ISBLANK('SFF SI'!$A$9), NA(), TRIM('SFF SI'!$A$9))</f>
        <v>#N/A</v>
      </c>
      <c r="E35" s="71">
        <f t="shared" si="0"/>
        <v>0</v>
      </c>
      <c r="F35" s="71">
        <f t="shared" si="1"/>
        <v>999</v>
      </c>
      <c r="G35" s="69">
        <f>'SFF SI'!$B$17</f>
        <v>0</v>
      </c>
      <c r="H35" s="71">
        <f t="shared" si="2"/>
        <v>0</v>
      </c>
      <c r="I35" s="71">
        <f>_xlfn.NUMBERVALUE('SFF SI'!$B$9)</f>
        <v>0</v>
      </c>
      <c r="J35" s="32">
        <f t="shared" si="3"/>
        <v>0</v>
      </c>
    </row>
    <row r="36" spans="1:10" x14ac:dyDescent="0.3">
      <c r="A36" s="40" t="s">
        <v>13</v>
      </c>
      <c r="B36" s="82" t="s">
        <v>38</v>
      </c>
      <c r="C36" s="69" t="s">
        <v>4</v>
      </c>
      <c r="D36" s="69" t="e">
        <f>IF(ISBLANK('SFF SI'!$A$10), NA(), TRIM('SFF SI'!$A$10))</f>
        <v>#N/A</v>
      </c>
      <c r="E36" s="71">
        <f t="shared" si="0"/>
        <v>0</v>
      </c>
      <c r="F36" s="71">
        <f t="shared" si="1"/>
        <v>999</v>
      </c>
      <c r="G36" s="69">
        <f>'SFF SI'!$B$17</f>
        <v>0</v>
      </c>
      <c r="H36" s="71">
        <f t="shared" si="2"/>
        <v>0</v>
      </c>
      <c r="I36" s="71">
        <f>_xlfn.NUMBERVALUE('SFF SI'!$B$10)</f>
        <v>0</v>
      </c>
      <c r="J36" s="32">
        <f t="shared" si="3"/>
        <v>0</v>
      </c>
    </row>
    <row r="37" spans="1:10" x14ac:dyDescent="0.3">
      <c r="A37" s="40" t="s">
        <v>13</v>
      </c>
      <c r="B37" s="82" t="s">
        <v>38</v>
      </c>
      <c r="C37" s="69" t="s">
        <v>4</v>
      </c>
      <c r="D37" s="69" t="e">
        <f>IF(ISBLANK('SFF SI'!$A$11), NA(), TRIM('SFF SI'!$A$11))</f>
        <v>#N/A</v>
      </c>
      <c r="E37" s="71">
        <f t="shared" si="0"/>
        <v>0</v>
      </c>
      <c r="F37" s="71">
        <f t="shared" si="1"/>
        <v>999</v>
      </c>
      <c r="G37" s="69">
        <f>'SFF SI'!$B$17</f>
        <v>0</v>
      </c>
      <c r="H37" s="71">
        <f t="shared" si="2"/>
        <v>0</v>
      </c>
      <c r="I37" s="71">
        <f>_xlfn.NUMBERVALUE('SFF SI'!$B$11)</f>
        <v>0</v>
      </c>
      <c r="J37" s="32">
        <f t="shared" si="3"/>
        <v>0</v>
      </c>
    </row>
    <row r="38" spans="1:10" x14ac:dyDescent="0.3">
      <c r="A38" s="40" t="s">
        <v>13</v>
      </c>
      <c r="B38" s="82" t="s">
        <v>38</v>
      </c>
      <c r="C38" s="69" t="s">
        <v>4</v>
      </c>
      <c r="D38" s="69" t="e">
        <f>IF(ISBLANK('SFF SI'!$A$12), NA(), TRIM('SFF SI'!$A$12))</f>
        <v>#N/A</v>
      </c>
      <c r="E38" s="71">
        <f t="shared" si="0"/>
        <v>0</v>
      </c>
      <c r="F38" s="71">
        <f t="shared" si="1"/>
        <v>999</v>
      </c>
      <c r="G38" s="69">
        <f>'SFF SI'!$B$17</f>
        <v>0</v>
      </c>
      <c r="H38" s="71">
        <f t="shared" si="2"/>
        <v>0</v>
      </c>
      <c r="I38" s="71">
        <f>_xlfn.NUMBERVALUE('SFF SI'!$B$12)</f>
        <v>0</v>
      </c>
      <c r="J38" s="32">
        <f t="shared" si="3"/>
        <v>0</v>
      </c>
    </row>
    <row r="39" spans="1:10" x14ac:dyDescent="0.3">
      <c r="A39" s="40" t="s">
        <v>13</v>
      </c>
      <c r="B39" s="82" t="s">
        <v>38</v>
      </c>
      <c r="C39" s="69" t="s">
        <v>4</v>
      </c>
      <c r="D39" s="69" t="e">
        <f>IF(ISBLANK('SFF SI'!$A$13), NA(), TRIM('SFF SI'!$A$13))</f>
        <v>#N/A</v>
      </c>
      <c r="E39" s="71">
        <f t="shared" si="0"/>
        <v>0</v>
      </c>
      <c r="F39" s="71">
        <f t="shared" si="1"/>
        <v>999</v>
      </c>
      <c r="G39" s="69">
        <f>'SFF SI'!$B$17</f>
        <v>0</v>
      </c>
      <c r="H39" s="71">
        <f t="shared" si="2"/>
        <v>0</v>
      </c>
      <c r="I39" s="71">
        <f>_xlfn.NUMBERVALUE('SFF SI'!$B$13)</f>
        <v>0</v>
      </c>
      <c r="J39" s="32">
        <f t="shared" si="3"/>
        <v>0</v>
      </c>
    </row>
    <row r="40" spans="1:10" x14ac:dyDescent="0.3">
      <c r="A40" s="40" t="s">
        <v>13</v>
      </c>
      <c r="B40" s="82" t="s">
        <v>38</v>
      </c>
      <c r="C40" s="69" t="s">
        <v>4</v>
      </c>
      <c r="D40" s="69" t="e">
        <f>IF(ISBLANK('SFF SI'!$A$14), NA(), TRIM('SFF SI'!$A$14))</f>
        <v>#N/A</v>
      </c>
      <c r="E40" s="71">
        <f t="shared" si="0"/>
        <v>0</v>
      </c>
      <c r="F40" s="71">
        <f t="shared" si="1"/>
        <v>999</v>
      </c>
      <c r="G40" s="69">
        <f>'SFF SI'!$B$17</f>
        <v>0</v>
      </c>
      <c r="H40" s="71">
        <f t="shared" si="2"/>
        <v>0</v>
      </c>
      <c r="I40" s="71">
        <f>_xlfn.NUMBERVALUE('SFF SI'!$B$14)</f>
        <v>0</v>
      </c>
      <c r="J40" s="32">
        <f t="shared" si="3"/>
        <v>0</v>
      </c>
    </row>
    <row r="41" spans="1:10" x14ac:dyDescent="0.3">
      <c r="A41" s="40" t="s">
        <v>13</v>
      </c>
      <c r="B41" s="82" t="s">
        <v>38</v>
      </c>
      <c r="C41" s="69" t="s">
        <v>4</v>
      </c>
      <c r="D41" s="69" t="e">
        <f>IF(ISBLANK('SFF SI'!$A$15), NA(), TRIM('SFF SI'!$A$15))</f>
        <v>#N/A</v>
      </c>
      <c r="E41" s="71">
        <f t="shared" si="0"/>
        <v>0</v>
      </c>
      <c r="F41" s="71">
        <f t="shared" si="1"/>
        <v>999</v>
      </c>
      <c r="G41" s="69">
        <f>'SFF SI'!$B$17</f>
        <v>0</v>
      </c>
      <c r="H41" s="71">
        <f t="shared" si="2"/>
        <v>0</v>
      </c>
      <c r="I41" s="71">
        <f>_xlfn.NUMBERVALUE('SFF SI'!$B$15)</f>
        <v>0</v>
      </c>
      <c r="J41" s="32">
        <f t="shared" si="3"/>
        <v>0</v>
      </c>
    </row>
    <row r="42" spans="1:10" x14ac:dyDescent="0.3">
      <c r="A42" s="41" t="s">
        <v>13</v>
      </c>
      <c r="B42" s="2" t="s">
        <v>38</v>
      </c>
      <c r="C42" s="1" t="s">
        <v>4</v>
      </c>
      <c r="D42" s="1" t="e">
        <f>IF(ISBLANK('SFF SI'!$A$16), NA(), TRIM('SFF SI'!$A$16))</f>
        <v>#N/A</v>
      </c>
      <c r="E42" s="27">
        <f t="shared" ref="E42:E73" si="4">IFERROR(IF(ISNUMBER(SEARCH("-",D42)), _xlfn.NUMBERVALUE(LEFT(D42,SEARCH("-",D42,1)-2)), _xlfn.NUMBERVALUE(LEFT(D42,SEARCH(" ",D42,1)-3))), 0)</f>
        <v>0</v>
      </c>
      <c r="F42" s="27">
        <f t="shared" ref="F42:F73" si="5">IFERROR(IF(ISNUMBER(SEARCH("-",D42)), _xlfn.NUMBERVALUE(LEFT(RIGHT(D42,SEARCH("-",D42,1)),LEN(RIGHT(D42,SEARCH("-",D42,1)))-2)), _xlfn.NUMBERVALUE(LEFT(RIGHT(D42,SEARCH(" ",D42,1)+1),LEN(RIGHT(D42,SEARCH(" ",D42,1)))-1))), 999)</f>
        <v>999</v>
      </c>
      <c r="G42" s="1">
        <f>'SFF SI'!$B$17</f>
        <v>0</v>
      </c>
      <c r="H42" s="27">
        <f t="shared" ref="H42:H73" si="6">IFERROR(_xlfn.NUMBERVALUE(_xlfn.CONCAT(IF(LEFT(G42,5)="minus","-",""),MID(G42,SEARCH("$",G42,1)+1,(SEARCH("/",G42))-(SEARCH("$",G42,1)+1)))), 0)</f>
        <v>0</v>
      </c>
      <c r="I42" s="27">
        <f>_xlfn.NUMBERVALUE('SFF SI'!$B$16)</f>
        <v>0</v>
      </c>
      <c r="J42" s="33">
        <f t="shared" ref="J42:J73" si="7">I42+H42</f>
        <v>0</v>
      </c>
    </row>
    <row r="43" spans="1:10" x14ac:dyDescent="0.3">
      <c r="A43" s="40" t="s">
        <v>13</v>
      </c>
      <c r="B43" s="82" t="s">
        <v>38</v>
      </c>
      <c r="C43" s="69" t="s">
        <v>5</v>
      </c>
      <c r="D43" s="69" t="e">
        <f>IF(ISBLANK('SFF SI'!$C$22), NA(), TRIM('SFF SI'!$C$22))</f>
        <v>#N/A</v>
      </c>
      <c r="E43" s="71">
        <f t="shared" si="4"/>
        <v>0</v>
      </c>
      <c r="F43" s="71">
        <f t="shared" si="5"/>
        <v>999</v>
      </c>
      <c r="G43" s="69"/>
      <c r="H43" s="71">
        <f t="shared" si="6"/>
        <v>0</v>
      </c>
      <c r="I43" s="71">
        <f>_xlfn.NUMBERVALUE('SFF SI'!$D$22)</f>
        <v>0</v>
      </c>
      <c r="J43" s="32">
        <f t="shared" si="7"/>
        <v>0</v>
      </c>
    </row>
    <row r="44" spans="1:10" x14ac:dyDescent="0.3">
      <c r="A44" s="40" t="s">
        <v>13</v>
      </c>
      <c r="B44" s="82" t="s">
        <v>38</v>
      </c>
      <c r="C44" s="69" t="s">
        <v>5</v>
      </c>
      <c r="D44" s="97" t="e">
        <f>IF(ISBLANK('SFF SI'!$A$7), NA(), TRIM('SFF SI'!$A$7))</f>
        <v>#N/A</v>
      </c>
      <c r="E44" s="71">
        <f t="shared" si="4"/>
        <v>0</v>
      </c>
      <c r="F44" s="71">
        <f t="shared" si="5"/>
        <v>999</v>
      </c>
      <c r="G44" s="69"/>
      <c r="H44" s="71">
        <f t="shared" si="6"/>
        <v>0</v>
      </c>
      <c r="I44" s="71">
        <f>_xlfn.NUMBERVALUE('SFF SI'!$B$7)</f>
        <v>0</v>
      </c>
      <c r="J44" s="32">
        <f t="shared" si="7"/>
        <v>0</v>
      </c>
    </row>
    <row r="45" spans="1:10" x14ac:dyDescent="0.3">
      <c r="A45" s="40" t="s">
        <v>13</v>
      </c>
      <c r="B45" s="82" t="s">
        <v>38</v>
      </c>
      <c r="C45" s="69" t="s">
        <v>5</v>
      </c>
      <c r="D45" s="97" t="e">
        <f>IF(ISBLANK('SFF SI'!$A$8), NA(), TRIM('SFF SI'!$A$8))</f>
        <v>#N/A</v>
      </c>
      <c r="E45" s="71">
        <f t="shared" si="4"/>
        <v>0</v>
      </c>
      <c r="F45" s="71">
        <f t="shared" si="5"/>
        <v>999</v>
      </c>
      <c r="G45" s="69"/>
      <c r="H45" s="71">
        <f t="shared" si="6"/>
        <v>0</v>
      </c>
      <c r="I45" s="71">
        <f>_xlfn.NUMBERVALUE('SFF SI'!$B$8)</f>
        <v>0</v>
      </c>
      <c r="J45" s="32">
        <f t="shared" si="7"/>
        <v>0</v>
      </c>
    </row>
    <row r="46" spans="1:10" x14ac:dyDescent="0.3">
      <c r="A46" s="40" t="s">
        <v>13</v>
      </c>
      <c r="B46" s="82" t="s">
        <v>38</v>
      </c>
      <c r="C46" s="69" t="s">
        <v>5</v>
      </c>
      <c r="D46" s="69" t="e">
        <f>IF(ISBLANK('SFF SI'!$A$9), NA(), TRIM('SFF SI'!$A$9))</f>
        <v>#N/A</v>
      </c>
      <c r="E46" s="71">
        <f t="shared" si="4"/>
        <v>0</v>
      </c>
      <c r="F46" s="71">
        <f t="shared" si="5"/>
        <v>999</v>
      </c>
      <c r="G46" s="69">
        <f>'SFF SI'!$B$18</f>
        <v>0</v>
      </c>
      <c r="H46" s="71">
        <f t="shared" si="6"/>
        <v>0</v>
      </c>
      <c r="I46" s="71">
        <f>_xlfn.NUMBERVALUE('SFF SI'!$B$9)</f>
        <v>0</v>
      </c>
      <c r="J46" s="32">
        <f t="shared" si="7"/>
        <v>0</v>
      </c>
    </row>
    <row r="47" spans="1:10" x14ac:dyDescent="0.3">
      <c r="A47" s="40" t="s">
        <v>13</v>
      </c>
      <c r="B47" s="82" t="s">
        <v>38</v>
      </c>
      <c r="C47" s="69" t="s">
        <v>5</v>
      </c>
      <c r="D47" s="69" t="e">
        <f>IF(ISBLANK('SFF SI'!$A$10), NA(), TRIM('SFF SI'!$A$10))</f>
        <v>#N/A</v>
      </c>
      <c r="E47" s="71">
        <f t="shared" si="4"/>
        <v>0</v>
      </c>
      <c r="F47" s="71">
        <f t="shared" si="5"/>
        <v>999</v>
      </c>
      <c r="G47" s="69">
        <f>'SFF SI'!$B$18</f>
        <v>0</v>
      </c>
      <c r="H47" s="71">
        <f t="shared" si="6"/>
        <v>0</v>
      </c>
      <c r="I47" s="71">
        <f>_xlfn.NUMBERVALUE('SFF SI'!$B$10)</f>
        <v>0</v>
      </c>
      <c r="J47" s="32">
        <f t="shared" si="7"/>
        <v>0</v>
      </c>
    </row>
    <row r="48" spans="1:10" x14ac:dyDescent="0.3">
      <c r="A48" s="40" t="s">
        <v>13</v>
      </c>
      <c r="B48" s="82" t="s">
        <v>38</v>
      </c>
      <c r="C48" s="69" t="s">
        <v>5</v>
      </c>
      <c r="D48" s="69" t="e">
        <f>IF(ISBLANK('SFF SI'!$A$11), NA(), TRIM('SFF SI'!$A$11))</f>
        <v>#N/A</v>
      </c>
      <c r="E48" s="71">
        <f t="shared" si="4"/>
        <v>0</v>
      </c>
      <c r="F48" s="71">
        <f t="shared" si="5"/>
        <v>999</v>
      </c>
      <c r="G48" s="69">
        <f>'SFF SI'!$B$18</f>
        <v>0</v>
      </c>
      <c r="H48" s="71">
        <f t="shared" si="6"/>
        <v>0</v>
      </c>
      <c r="I48" s="71">
        <f>_xlfn.NUMBERVALUE('SFF SI'!$B$11)</f>
        <v>0</v>
      </c>
      <c r="J48" s="32">
        <f t="shared" si="7"/>
        <v>0</v>
      </c>
    </row>
    <row r="49" spans="1:10" x14ac:dyDescent="0.3">
      <c r="A49" s="40" t="s">
        <v>13</v>
      </c>
      <c r="B49" s="82" t="s">
        <v>38</v>
      </c>
      <c r="C49" s="69" t="s">
        <v>5</v>
      </c>
      <c r="D49" s="69" t="e">
        <f>IF(ISBLANK('SFF SI'!$A$12), NA(), TRIM('SFF SI'!$A$12))</f>
        <v>#N/A</v>
      </c>
      <c r="E49" s="71">
        <f t="shared" si="4"/>
        <v>0</v>
      </c>
      <c r="F49" s="71">
        <f t="shared" si="5"/>
        <v>999</v>
      </c>
      <c r="G49" s="69">
        <f>'SFF SI'!$B$18</f>
        <v>0</v>
      </c>
      <c r="H49" s="71">
        <f t="shared" si="6"/>
        <v>0</v>
      </c>
      <c r="I49" s="71">
        <f>_xlfn.NUMBERVALUE('SFF SI'!$B$12)</f>
        <v>0</v>
      </c>
      <c r="J49" s="32">
        <f t="shared" si="7"/>
        <v>0</v>
      </c>
    </row>
    <row r="50" spans="1:10" x14ac:dyDescent="0.3">
      <c r="A50" s="40" t="s">
        <v>13</v>
      </c>
      <c r="B50" s="82" t="s">
        <v>38</v>
      </c>
      <c r="C50" s="69" t="s">
        <v>5</v>
      </c>
      <c r="D50" s="69" t="e">
        <f>IF(ISBLANK('SFF SI'!$A$13), NA(), TRIM('SFF SI'!$A$13))</f>
        <v>#N/A</v>
      </c>
      <c r="E50" s="71">
        <f t="shared" si="4"/>
        <v>0</v>
      </c>
      <c r="F50" s="71">
        <f t="shared" si="5"/>
        <v>999</v>
      </c>
      <c r="G50" s="69">
        <f>'SFF SI'!$B$18</f>
        <v>0</v>
      </c>
      <c r="H50" s="71">
        <f t="shared" si="6"/>
        <v>0</v>
      </c>
      <c r="I50" s="71">
        <f>_xlfn.NUMBERVALUE('SFF SI'!$B$13)</f>
        <v>0</v>
      </c>
      <c r="J50" s="32">
        <f t="shared" si="7"/>
        <v>0</v>
      </c>
    </row>
    <row r="51" spans="1:10" x14ac:dyDescent="0.3">
      <c r="A51" s="40" t="s">
        <v>13</v>
      </c>
      <c r="B51" s="82" t="s">
        <v>38</v>
      </c>
      <c r="C51" s="69" t="s">
        <v>5</v>
      </c>
      <c r="D51" s="69" t="e">
        <f>IF(ISBLANK('SFF SI'!$A$14), NA(), TRIM('SFF SI'!$A$14))</f>
        <v>#N/A</v>
      </c>
      <c r="E51" s="71">
        <f t="shared" si="4"/>
        <v>0</v>
      </c>
      <c r="F51" s="71">
        <f t="shared" si="5"/>
        <v>999</v>
      </c>
      <c r="G51" s="69">
        <f>'SFF SI'!$B$18</f>
        <v>0</v>
      </c>
      <c r="H51" s="71">
        <f t="shared" si="6"/>
        <v>0</v>
      </c>
      <c r="I51" s="71">
        <f>_xlfn.NUMBERVALUE('SFF SI'!$B$14)</f>
        <v>0</v>
      </c>
      <c r="J51" s="32">
        <f t="shared" si="7"/>
        <v>0</v>
      </c>
    </row>
    <row r="52" spans="1:10" x14ac:dyDescent="0.3">
      <c r="A52" s="40" t="s">
        <v>13</v>
      </c>
      <c r="B52" s="82" t="s">
        <v>38</v>
      </c>
      <c r="C52" s="69" t="s">
        <v>5</v>
      </c>
      <c r="D52" s="69" t="e">
        <f>IF(ISBLANK('SFF SI'!$A$15), NA(), TRIM('SFF SI'!$A$15))</f>
        <v>#N/A</v>
      </c>
      <c r="E52" s="71">
        <f t="shared" si="4"/>
        <v>0</v>
      </c>
      <c r="F52" s="71">
        <f t="shared" si="5"/>
        <v>999</v>
      </c>
      <c r="G52" s="69">
        <f>'SFF SI'!$B$18</f>
        <v>0</v>
      </c>
      <c r="H52" s="71">
        <f t="shared" si="6"/>
        <v>0</v>
      </c>
      <c r="I52" s="71">
        <f>_xlfn.NUMBERVALUE('SFF SI'!$B$15)</f>
        <v>0</v>
      </c>
      <c r="J52" s="32">
        <f t="shared" si="7"/>
        <v>0</v>
      </c>
    </row>
    <row r="53" spans="1:10" x14ac:dyDescent="0.3">
      <c r="A53" s="41" t="s">
        <v>13</v>
      </c>
      <c r="B53" s="2" t="s">
        <v>38</v>
      </c>
      <c r="C53" s="1" t="s">
        <v>5</v>
      </c>
      <c r="D53" s="1" t="e">
        <f>IF(ISBLANK('SFF SI'!$A$16), NA(), TRIM('SFF SI'!$A$16))</f>
        <v>#N/A</v>
      </c>
      <c r="E53" s="27">
        <f t="shared" si="4"/>
        <v>0</v>
      </c>
      <c r="F53" s="27">
        <f t="shared" si="5"/>
        <v>999</v>
      </c>
      <c r="G53" s="1">
        <f>'SFF SI'!$B$18</f>
        <v>0</v>
      </c>
      <c r="H53" s="27">
        <f t="shared" si="6"/>
        <v>0</v>
      </c>
      <c r="I53" s="27">
        <f>_xlfn.NUMBERVALUE('SFF SI'!$B$16)</f>
        <v>0</v>
      </c>
      <c r="J53" s="33">
        <f t="shared" si="7"/>
        <v>0</v>
      </c>
    </row>
    <row r="54" spans="1:10" x14ac:dyDescent="0.3">
      <c r="A54" s="40" t="s">
        <v>13</v>
      </c>
      <c r="B54" s="82" t="s">
        <v>38</v>
      </c>
      <c r="C54" s="69" t="s">
        <v>8</v>
      </c>
      <c r="D54" s="69" t="e">
        <f>IF(ISBLANK('SFF SI'!$C$22), NA(), TRIM('SFF SI'!$C$22))</f>
        <v>#N/A</v>
      </c>
      <c r="E54" s="71">
        <f t="shared" si="4"/>
        <v>0</v>
      </c>
      <c r="F54" s="71">
        <f t="shared" si="5"/>
        <v>999</v>
      </c>
      <c r="G54" s="69"/>
      <c r="H54" s="71">
        <f t="shared" si="6"/>
        <v>0</v>
      </c>
      <c r="I54" s="71">
        <f>_xlfn.NUMBERVALUE('SFF SI'!$D$22)</f>
        <v>0</v>
      </c>
      <c r="J54" s="32">
        <f t="shared" si="7"/>
        <v>0</v>
      </c>
    </row>
    <row r="55" spans="1:10" x14ac:dyDescent="0.3">
      <c r="A55" s="40" t="s">
        <v>13</v>
      </c>
      <c r="B55" s="82" t="s">
        <v>38</v>
      </c>
      <c r="C55" s="69" t="s">
        <v>8</v>
      </c>
      <c r="D55" s="69" t="e">
        <f>IF(ISBLANK('SFF SI'!$C$23), NA(), TRIM('SFF SI'!$C$23))</f>
        <v>#N/A</v>
      </c>
      <c r="E55" s="71">
        <f t="shared" si="4"/>
        <v>0</v>
      </c>
      <c r="F55" s="71">
        <f t="shared" si="5"/>
        <v>999</v>
      </c>
      <c r="G55" s="69"/>
      <c r="H55" s="71">
        <f t="shared" si="6"/>
        <v>0</v>
      </c>
      <c r="I55" s="71">
        <f>_xlfn.NUMBERVALUE('SFF SI'!$D$23)</f>
        <v>0</v>
      </c>
      <c r="J55" s="32">
        <f t="shared" si="7"/>
        <v>0</v>
      </c>
    </row>
    <row r="56" spans="1:10" x14ac:dyDescent="0.3">
      <c r="A56" s="40" t="s">
        <v>13</v>
      </c>
      <c r="B56" s="82" t="s">
        <v>38</v>
      </c>
      <c r="C56" s="69" t="s">
        <v>8</v>
      </c>
      <c r="D56" s="69" t="e">
        <f>IF(ISBLANK('SFF SI'!$C$24), NA(), TRIM('SFF SI'!$C$24))</f>
        <v>#N/A</v>
      </c>
      <c r="E56" s="71">
        <f t="shared" si="4"/>
        <v>0</v>
      </c>
      <c r="F56" s="71">
        <f t="shared" si="5"/>
        <v>999</v>
      </c>
      <c r="G56" s="69"/>
      <c r="H56" s="71">
        <f t="shared" si="6"/>
        <v>0</v>
      </c>
      <c r="I56" s="71">
        <f>_xlfn.NUMBERVALUE('SFF SI'!$D$24)</f>
        <v>0</v>
      </c>
      <c r="J56" s="32">
        <f t="shared" si="7"/>
        <v>0</v>
      </c>
    </row>
    <row r="57" spans="1:10" x14ac:dyDescent="0.3">
      <c r="A57" s="40" t="s">
        <v>13</v>
      </c>
      <c r="B57" s="82" t="s">
        <v>38</v>
      </c>
      <c r="C57" s="69" t="s">
        <v>8</v>
      </c>
      <c r="D57" s="69" t="e">
        <f>IF(ISBLANK('SFF SI'!$C$25), NA(), TRIM('SFF SI'!$C$25))</f>
        <v>#N/A</v>
      </c>
      <c r="E57" s="71">
        <f t="shared" si="4"/>
        <v>0</v>
      </c>
      <c r="F57" s="71">
        <f t="shared" si="5"/>
        <v>999</v>
      </c>
      <c r="G57" s="69"/>
      <c r="H57" s="71">
        <f t="shared" si="6"/>
        <v>0</v>
      </c>
      <c r="I57" s="71">
        <f>_xlfn.NUMBERVALUE('SFF SI'!$D$25)</f>
        <v>0</v>
      </c>
      <c r="J57" s="32">
        <f t="shared" si="7"/>
        <v>0</v>
      </c>
    </row>
    <row r="58" spans="1:10" x14ac:dyDescent="0.3">
      <c r="A58" s="41" t="s">
        <v>13</v>
      </c>
      <c r="B58" s="2" t="s">
        <v>38</v>
      </c>
      <c r="C58" s="1" t="s">
        <v>8</v>
      </c>
      <c r="D58" s="1" t="e">
        <f>IF(ISBLANK('SFF SI'!$C$26), NA(), TRIM('SFF SI'!$C$26))</f>
        <v>#N/A</v>
      </c>
      <c r="E58" s="27">
        <f t="shared" si="4"/>
        <v>0</v>
      </c>
      <c r="F58" s="27">
        <f t="shared" si="5"/>
        <v>999</v>
      </c>
      <c r="G58" s="1"/>
      <c r="H58" s="27">
        <f t="shared" si="6"/>
        <v>0</v>
      </c>
      <c r="I58" s="27">
        <f>_xlfn.NUMBERVALUE('SFF SI'!$D$26)</f>
        <v>0</v>
      </c>
      <c r="J58" s="33">
        <f t="shared" si="7"/>
        <v>0</v>
      </c>
    </row>
    <row r="59" spans="1:10" x14ac:dyDescent="0.3">
      <c r="A59" s="40" t="s">
        <v>13</v>
      </c>
      <c r="B59" s="82" t="s">
        <v>38</v>
      </c>
      <c r="C59" s="69" t="s">
        <v>48</v>
      </c>
      <c r="D59" s="69" t="e">
        <f>IF(ISBLANK('SFF SI'!$C$22), NA(), TRIM('SFF SI'!$C$22))</f>
        <v>#N/A</v>
      </c>
      <c r="E59" s="71">
        <f t="shared" si="4"/>
        <v>0</v>
      </c>
      <c r="F59" s="71">
        <f t="shared" ref="F59:F68" si="8">IFERROR(IF(ISNUMBER(SEARCH("-",D59)), _xlfn.NUMBERVALUE(LEFT(RIGHT(D59,SEARCH("-",D59,1)),LEN(RIGHT(D59,SEARCH("-",D59,1)))-2)), _xlfn.NUMBERVALUE(LEFT(RIGHT(D59,SEARCH(" ",D59,1)+1),LEN(RIGHT(D59,SEARCH(" ",D59,1)))-1))), 999)</f>
        <v>999</v>
      </c>
      <c r="G59" s="69"/>
      <c r="H59" s="71">
        <f t="shared" si="6"/>
        <v>0</v>
      </c>
      <c r="I59" s="71">
        <f>_xlfn.NUMBERVALUE('SFF SI'!$D$22)</f>
        <v>0</v>
      </c>
      <c r="J59" s="32">
        <f t="shared" ref="J59:J68" si="9">I59+H59</f>
        <v>0</v>
      </c>
    </row>
    <row r="60" spans="1:10" x14ac:dyDescent="0.3">
      <c r="A60" s="40" t="s">
        <v>13</v>
      </c>
      <c r="B60" s="82" t="s">
        <v>38</v>
      </c>
      <c r="C60" s="69" t="s">
        <v>48</v>
      </c>
      <c r="D60" s="69" t="e">
        <f>IF(ISBLANK('SFF SI'!$C$23), NA(), TRIM('SFF SI'!$C$23))</f>
        <v>#N/A</v>
      </c>
      <c r="E60" s="71">
        <f t="shared" si="4"/>
        <v>0</v>
      </c>
      <c r="F60" s="71">
        <f t="shared" si="8"/>
        <v>999</v>
      </c>
      <c r="G60" s="69"/>
      <c r="H60" s="71">
        <f t="shared" si="6"/>
        <v>0</v>
      </c>
      <c r="I60" s="71">
        <f>_xlfn.NUMBERVALUE('SFF SI'!$D$23)</f>
        <v>0</v>
      </c>
      <c r="J60" s="32">
        <f t="shared" si="9"/>
        <v>0</v>
      </c>
    </row>
    <row r="61" spans="1:10" x14ac:dyDescent="0.3">
      <c r="A61" s="40" t="s">
        <v>13</v>
      </c>
      <c r="B61" s="82" t="s">
        <v>38</v>
      </c>
      <c r="C61" s="69" t="s">
        <v>48</v>
      </c>
      <c r="D61" s="69" t="e">
        <f>IF(ISBLANK('SFF SI'!$C$24), NA(), TRIM('SFF SI'!$C$24))</f>
        <v>#N/A</v>
      </c>
      <c r="E61" s="71">
        <f t="shared" si="4"/>
        <v>0</v>
      </c>
      <c r="F61" s="71">
        <f t="shared" si="8"/>
        <v>999</v>
      </c>
      <c r="G61" s="69"/>
      <c r="H61" s="71">
        <f t="shared" si="6"/>
        <v>0</v>
      </c>
      <c r="I61" s="71">
        <f>_xlfn.NUMBERVALUE('SFF SI'!$D$24)</f>
        <v>0</v>
      </c>
      <c r="J61" s="32">
        <f t="shared" si="9"/>
        <v>0</v>
      </c>
    </row>
    <row r="62" spans="1:10" x14ac:dyDescent="0.3">
      <c r="A62" s="40" t="s">
        <v>13</v>
      </c>
      <c r="B62" s="82" t="s">
        <v>38</v>
      </c>
      <c r="C62" s="69" t="s">
        <v>48</v>
      </c>
      <c r="D62" s="69" t="e">
        <f>IF(ISBLANK('SFF SI'!$C$25), NA(), TRIM('SFF SI'!$C$25))</f>
        <v>#N/A</v>
      </c>
      <c r="E62" s="71">
        <f t="shared" si="4"/>
        <v>0</v>
      </c>
      <c r="F62" s="71">
        <f t="shared" si="8"/>
        <v>999</v>
      </c>
      <c r="G62" s="69"/>
      <c r="H62" s="71">
        <f t="shared" si="6"/>
        <v>0</v>
      </c>
      <c r="I62" s="71">
        <f>_xlfn.NUMBERVALUE('SFF SI'!$D$25)</f>
        <v>0</v>
      </c>
      <c r="J62" s="32">
        <f t="shared" si="9"/>
        <v>0</v>
      </c>
    </row>
    <row r="63" spans="1:10" x14ac:dyDescent="0.3">
      <c r="A63" s="41" t="s">
        <v>13</v>
      </c>
      <c r="B63" s="2" t="s">
        <v>38</v>
      </c>
      <c r="C63" s="1" t="s">
        <v>48</v>
      </c>
      <c r="D63" s="1" t="e">
        <f>IF(ISBLANK('SFF SI'!$C$26), NA(), TRIM('SFF SI'!$C$26))</f>
        <v>#N/A</v>
      </c>
      <c r="E63" s="27">
        <f t="shared" si="4"/>
        <v>0</v>
      </c>
      <c r="F63" s="27">
        <f t="shared" si="8"/>
        <v>999</v>
      </c>
      <c r="G63" s="1"/>
      <c r="H63" s="27">
        <f t="shared" si="6"/>
        <v>0</v>
      </c>
      <c r="I63" s="27">
        <f>_xlfn.NUMBERVALUE('SFF SI'!$D$26)</f>
        <v>0</v>
      </c>
      <c r="J63" s="33">
        <f t="shared" si="9"/>
        <v>0</v>
      </c>
    </row>
    <row r="64" spans="1:10" x14ac:dyDescent="0.3">
      <c r="A64" s="40" t="s">
        <v>13</v>
      </c>
      <c r="B64" s="82" t="s">
        <v>38</v>
      </c>
      <c r="C64" s="69" t="s">
        <v>49</v>
      </c>
      <c r="D64" s="69" t="e">
        <f>IF(ISBLANK('SFF SI'!$C$22), NA(), TRIM('SFF SI'!$C$22))</f>
        <v>#N/A</v>
      </c>
      <c r="E64" s="71">
        <f t="shared" si="4"/>
        <v>0</v>
      </c>
      <c r="F64" s="71">
        <f t="shared" si="8"/>
        <v>999</v>
      </c>
      <c r="G64" s="69"/>
      <c r="H64" s="71">
        <f t="shared" si="6"/>
        <v>0</v>
      </c>
      <c r="I64" s="71">
        <f>_xlfn.NUMBERVALUE('SFF SI'!$D$22)</f>
        <v>0</v>
      </c>
      <c r="J64" s="32">
        <f t="shared" si="9"/>
        <v>0</v>
      </c>
    </row>
    <row r="65" spans="1:10" x14ac:dyDescent="0.3">
      <c r="A65" s="40" t="s">
        <v>13</v>
      </c>
      <c r="B65" s="82" t="s">
        <v>38</v>
      </c>
      <c r="C65" s="69" t="s">
        <v>49</v>
      </c>
      <c r="D65" s="69" t="e">
        <f>IF(ISBLANK('SFF SI'!$C$23), NA(), TRIM('SFF SI'!$C$23))</f>
        <v>#N/A</v>
      </c>
      <c r="E65" s="71">
        <f t="shared" si="4"/>
        <v>0</v>
      </c>
      <c r="F65" s="71">
        <f t="shared" si="8"/>
        <v>999</v>
      </c>
      <c r="G65" s="69"/>
      <c r="H65" s="71">
        <f t="shared" si="6"/>
        <v>0</v>
      </c>
      <c r="I65" s="71">
        <f>_xlfn.NUMBERVALUE('SFF SI'!$D$23)</f>
        <v>0</v>
      </c>
      <c r="J65" s="32">
        <f t="shared" si="9"/>
        <v>0</v>
      </c>
    </row>
    <row r="66" spans="1:10" x14ac:dyDescent="0.3">
      <c r="A66" s="40" t="s">
        <v>13</v>
      </c>
      <c r="B66" s="82" t="s">
        <v>38</v>
      </c>
      <c r="C66" s="69" t="s">
        <v>49</v>
      </c>
      <c r="D66" s="69" t="e">
        <f>IF(ISBLANK('SFF SI'!$C$24), NA(), TRIM('SFF SI'!$C$24))</f>
        <v>#N/A</v>
      </c>
      <c r="E66" s="71">
        <f t="shared" si="4"/>
        <v>0</v>
      </c>
      <c r="F66" s="71">
        <f t="shared" si="8"/>
        <v>999</v>
      </c>
      <c r="G66" s="69"/>
      <c r="H66" s="71">
        <f t="shared" si="6"/>
        <v>0</v>
      </c>
      <c r="I66" s="71">
        <f>_xlfn.NUMBERVALUE('SFF SI'!$D$24)</f>
        <v>0</v>
      </c>
      <c r="J66" s="32">
        <f t="shared" si="9"/>
        <v>0</v>
      </c>
    </row>
    <row r="67" spans="1:10" x14ac:dyDescent="0.3">
      <c r="A67" s="40" t="s">
        <v>13</v>
      </c>
      <c r="B67" s="82" t="s">
        <v>38</v>
      </c>
      <c r="C67" s="69" t="s">
        <v>49</v>
      </c>
      <c r="D67" s="69" t="e">
        <f>IF(ISBLANK('SFF SI'!$C$25), NA(), TRIM('SFF SI'!$C$25))</f>
        <v>#N/A</v>
      </c>
      <c r="E67" s="71">
        <f t="shared" si="4"/>
        <v>0</v>
      </c>
      <c r="F67" s="71">
        <f t="shared" si="8"/>
        <v>999</v>
      </c>
      <c r="G67" s="69"/>
      <c r="H67" s="71">
        <f t="shared" si="6"/>
        <v>0</v>
      </c>
      <c r="I67" s="71">
        <f>_xlfn.NUMBERVALUE('SFF SI'!$D$25)</f>
        <v>0</v>
      </c>
      <c r="J67" s="32">
        <f t="shared" si="9"/>
        <v>0</v>
      </c>
    </row>
    <row r="68" spans="1:10" x14ac:dyDescent="0.3">
      <c r="A68" s="41" t="s">
        <v>13</v>
      </c>
      <c r="B68" s="2" t="s">
        <v>38</v>
      </c>
      <c r="C68" s="1" t="s">
        <v>49</v>
      </c>
      <c r="D68" s="1" t="e">
        <f>IF(ISBLANK('SFF SI'!$C$26), NA(), TRIM('SFF SI'!$C$26))</f>
        <v>#N/A</v>
      </c>
      <c r="E68" s="27">
        <f t="shared" si="4"/>
        <v>0</v>
      </c>
      <c r="F68" s="27">
        <f t="shared" si="8"/>
        <v>999</v>
      </c>
      <c r="G68" s="1"/>
      <c r="H68" s="27">
        <f t="shared" si="6"/>
        <v>0</v>
      </c>
      <c r="I68" s="27">
        <f>_xlfn.NUMBERVALUE('SFF SI'!$D$26)</f>
        <v>0</v>
      </c>
      <c r="J68" s="33">
        <f t="shared" si="9"/>
        <v>0</v>
      </c>
    </row>
    <row r="69" spans="1:10" x14ac:dyDescent="0.3">
      <c r="A69" s="40" t="s">
        <v>13</v>
      </c>
      <c r="B69" s="82" t="s">
        <v>38</v>
      </c>
      <c r="C69" s="69" t="s">
        <v>50</v>
      </c>
      <c r="D69" s="69" t="e">
        <f>IF(ISBLANK('SFF SI'!$C$22), NA(), TRIM('SFF SI'!$C$22))</f>
        <v>#N/A</v>
      </c>
      <c r="E69" s="71">
        <f t="shared" si="4"/>
        <v>0</v>
      </c>
      <c r="F69" s="71">
        <f t="shared" si="5"/>
        <v>999</v>
      </c>
      <c r="G69" s="69"/>
      <c r="H69" s="71">
        <f t="shared" si="6"/>
        <v>0</v>
      </c>
      <c r="I69" s="71">
        <f>_xlfn.NUMBERVALUE('SFF SI'!$D$22)</f>
        <v>0</v>
      </c>
      <c r="J69" s="32">
        <f t="shared" si="7"/>
        <v>0</v>
      </c>
    </row>
    <row r="70" spans="1:10" x14ac:dyDescent="0.3">
      <c r="A70" s="40" t="s">
        <v>13</v>
      </c>
      <c r="B70" s="82" t="s">
        <v>38</v>
      </c>
      <c r="C70" s="69" t="s">
        <v>50</v>
      </c>
      <c r="D70" s="69" t="e">
        <f>IF(ISBLANK('SFF SI'!$C$23), NA(), TRIM('SFF SI'!$C$23))</f>
        <v>#N/A</v>
      </c>
      <c r="E70" s="71">
        <f t="shared" si="4"/>
        <v>0</v>
      </c>
      <c r="F70" s="71">
        <f t="shared" si="5"/>
        <v>999</v>
      </c>
      <c r="G70" s="69"/>
      <c r="H70" s="71">
        <f t="shared" si="6"/>
        <v>0</v>
      </c>
      <c r="I70" s="71">
        <f>_xlfn.NUMBERVALUE('SFF SI'!$D$23)</f>
        <v>0</v>
      </c>
      <c r="J70" s="32">
        <f t="shared" si="7"/>
        <v>0</v>
      </c>
    </row>
    <row r="71" spans="1:10" x14ac:dyDescent="0.3">
      <c r="A71" s="40" t="s">
        <v>13</v>
      </c>
      <c r="B71" s="82" t="s">
        <v>38</v>
      </c>
      <c r="C71" s="69" t="s">
        <v>50</v>
      </c>
      <c r="D71" s="69" t="e">
        <f>IF(ISBLANK('SFF SI'!$C$24), NA(), TRIM('SFF SI'!$C$24))</f>
        <v>#N/A</v>
      </c>
      <c r="E71" s="71">
        <f t="shared" si="4"/>
        <v>0</v>
      </c>
      <c r="F71" s="71">
        <f t="shared" si="5"/>
        <v>999</v>
      </c>
      <c r="G71" s="69"/>
      <c r="H71" s="71">
        <f t="shared" si="6"/>
        <v>0</v>
      </c>
      <c r="I71" s="71">
        <f>_xlfn.NUMBERVALUE('SFF SI'!$D$24)</f>
        <v>0</v>
      </c>
      <c r="J71" s="32">
        <f t="shared" si="7"/>
        <v>0</v>
      </c>
    </row>
    <row r="72" spans="1:10" x14ac:dyDescent="0.3">
      <c r="A72" s="40" t="s">
        <v>13</v>
      </c>
      <c r="B72" s="82" t="s">
        <v>38</v>
      </c>
      <c r="C72" s="69" t="s">
        <v>50</v>
      </c>
      <c r="D72" s="69" t="e">
        <f>IF(ISBLANK('SFF SI'!$C$25), NA(), TRIM('SFF SI'!$C$25))</f>
        <v>#N/A</v>
      </c>
      <c r="E72" s="71">
        <f t="shared" si="4"/>
        <v>0</v>
      </c>
      <c r="F72" s="71">
        <f t="shared" si="5"/>
        <v>999</v>
      </c>
      <c r="G72" s="69"/>
      <c r="H72" s="71">
        <f t="shared" si="6"/>
        <v>0</v>
      </c>
      <c r="I72" s="71">
        <f>_xlfn.NUMBERVALUE('SFF SI'!$D$25)</f>
        <v>0</v>
      </c>
      <c r="J72" s="32">
        <f t="shared" si="7"/>
        <v>0</v>
      </c>
    </row>
    <row r="73" spans="1:10" x14ac:dyDescent="0.3">
      <c r="A73" s="41" t="s">
        <v>13</v>
      </c>
      <c r="B73" s="2" t="s">
        <v>38</v>
      </c>
      <c r="C73" s="1" t="s">
        <v>50</v>
      </c>
      <c r="D73" s="1" t="e">
        <f>IF(ISBLANK('SFF SI'!$C$26), NA(), TRIM('SFF SI'!$C$26))</f>
        <v>#N/A</v>
      </c>
      <c r="E73" s="27">
        <f t="shared" si="4"/>
        <v>0</v>
      </c>
      <c r="F73" s="27">
        <f t="shared" si="5"/>
        <v>999</v>
      </c>
      <c r="G73" s="1"/>
      <c r="H73" s="27">
        <f t="shared" si="6"/>
        <v>0</v>
      </c>
      <c r="I73" s="27">
        <f>_xlfn.NUMBERVALUE('SFF SI'!$D$26)</f>
        <v>0</v>
      </c>
      <c r="J73" s="33">
        <f t="shared" si="7"/>
        <v>0</v>
      </c>
    </row>
    <row r="74" spans="1:10" x14ac:dyDescent="0.3">
      <c r="A74" s="40" t="s">
        <v>13</v>
      </c>
      <c r="B74" s="82" t="s">
        <v>38</v>
      </c>
      <c r="C74" s="69" t="s">
        <v>57</v>
      </c>
      <c r="D74" s="70" t="s">
        <v>56</v>
      </c>
      <c r="E74" s="71">
        <v>0</v>
      </c>
      <c r="F74" s="71">
        <v>999</v>
      </c>
      <c r="G74" s="72"/>
      <c r="H74" s="71">
        <v>0</v>
      </c>
      <c r="I74" s="73" t="s">
        <v>56</v>
      </c>
      <c r="J74" s="32">
        <v>0</v>
      </c>
    </row>
    <row r="75" spans="1:10" ht="15" thickBot="1" x14ac:dyDescent="0.35">
      <c r="A75" s="83" t="s">
        <v>13</v>
      </c>
      <c r="B75" s="84" t="s">
        <v>38</v>
      </c>
      <c r="C75" s="58" t="s">
        <v>59</v>
      </c>
      <c r="D75" s="59" t="s">
        <v>56</v>
      </c>
      <c r="E75" s="60">
        <v>0</v>
      </c>
      <c r="F75" s="60">
        <v>999</v>
      </c>
      <c r="G75" s="61"/>
      <c r="H75" s="60">
        <v>0</v>
      </c>
      <c r="I75" s="62" t="s">
        <v>56</v>
      </c>
      <c r="J75" s="63">
        <v>0</v>
      </c>
    </row>
    <row r="76" spans="1:10" x14ac:dyDescent="0.3">
      <c r="A76" s="42" t="s">
        <v>13</v>
      </c>
      <c r="B76" s="44" t="s">
        <v>47</v>
      </c>
      <c r="C76" s="6" t="s">
        <v>2</v>
      </c>
      <c r="D76" s="6" t="e">
        <f>IF(ISBLANK('SFF SI'!$C$22), NA(), TRIM('SFF SI'!$C$22))</f>
        <v>#N/A</v>
      </c>
      <c r="E76" s="28">
        <f t="shared" ref="E76:E107" si="10">IFERROR(IF(ISNUMBER(SEARCH("-",D76)), _xlfn.NUMBERVALUE(LEFT(D76,SEARCH("-",D76,1)-2)), _xlfn.NUMBERVALUE(LEFT(D76,SEARCH(" ",D76,1)-3))), 0)</f>
        <v>0</v>
      </c>
      <c r="F76" s="28">
        <f t="shared" ref="F76:F107" si="11">IFERROR(IF(ISNUMBER(SEARCH("-",D76)), _xlfn.NUMBERVALUE(LEFT(RIGHT(D76,SEARCH("-",D76,1)),LEN(RIGHT(D76,SEARCH("-",D76,1)))-2)), _xlfn.NUMBERVALUE(LEFT(RIGHT(D76,SEARCH(" ",D76,1)+1),LEN(RIGHT(D76,SEARCH(" ",D76,1)))-1))), 999)</f>
        <v>999</v>
      </c>
      <c r="G76" s="6"/>
      <c r="H76" s="28">
        <f t="shared" ref="H76:H107" si="12">IFERROR(_xlfn.NUMBERVALUE(_xlfn.CONCAT(IF(LEFT(G76,5)="minus","-",""),MID(G76,SEARCH("$",G76,1)+1,(SEARCH("/",G76))-(SEARCH("$",G76,1)+1)))), 0)</f>
        <v>0</v>
      </c>
      <c r="I76" s="28">
        <f>_xlfn.NUMBERVALUE('SFF SI'!$D$22)</f>
        <v>0</v>
      </c>
      <c r="J76" s="34">
        <f t="shared" ref="J76:J107" si="13">I76+H76</f>
        <v>0</v>
      </c>
    </row>
    <row r="77" spans="1:10" x14ac:dyDescent="0.3">
      <c r="A77" s="40" t="s">
        <v>13</v>
      </c>
      <c r="B77" s="82" t="s">
        <v>47</v>
      </c>
      <c r="C77" s="69" t="s">
        <v>2</v>
      </c>
      <c r="D77" s="97" t="e">
        <f>IF(ISBLANK('SFF SI'!$A$7), NA(), TRIM('SFF SI'!$A$7))</f>
        <v>#N/A</v>
      </c>
      <c r="E77" s="71">
        <f t="shared" si="10"/>
        <v>0</v>
      </c>
      <c r="F77" s="71">
        <f t="shared" si="11"/>
        <v>999</v>
      </c>
      <c r="G77" s="69"/>
      <c r="H77" s="71">
        <f t="shared" si="12"/>
        <v>0</v>
      </c>
      <c r="I77" s="71">
        <f>_xlfn.NUMBERVALUE('SFF SI'!$B$7)</f>
        <v>0</v>
      </c>
      <c r="J77" s="32">
        <f t="shared" si="13"/>
        <v>0</v>
      </c>
    </row>
    <row r="78" spans="1:10" x14ac:dyDescent="0.3">
      <c r="A78" s="40" t="s">
        <v>13</v>
      </c>
      <c r="B78" s="82" t="s">
        <v>47</v>
      </c>
      <c r="C78" s="69" t="s">
        <v>2</v>
      </c>
      <c r="D78" s="97" t="e">
        <f>IF(ISBLANK('SFF SI'!$A$8), NA(), TRIM('SFF SI'!$A$8))</f>
        <v>#N/A</v>
      </c>
      <c r="E78" s="71">
        <f t="shared" si="10"/>
        <v>0</v>
      </c>
      <c r="F78" s="71">
        <f t="shared" si="11"/>
        <v>999</v>
      </c>
      <c r="G78" s="69"/>
      <c r="H78" s="71">
        <f t="shared" si="12"/>
        <v>0</v>
      </c>
      <c r="I78" s="71">
        <f>_xlfn.NUMBERVALUE('SFF SI'!$B$8)</f>
        <v>0</v>
      </c>
      <c r="J78" s="32">
        <f t="shared" si="13"/>
        <v>0</v>
      </c>
    </row>
    <row r="79" spans="1:10" x14ac:dyDescent="0.3">
      <c r="A79" s="40" t="s">
        <v>13</v>
      </c>
      <c r="B79" s="82" t="s">
        <v>47</v>
      </c>
      <c r="C79" s="69" t="s">
        <v>2</v>
      </c>
      <c r="D79" s="69" t="e">
        <f>IF(ISBLANK('SFF SI'!$A$9), NA(), TRIM('SFF SI'!$A$9))</f>
        <v>#N/A</v>
      </c>
      <c r="E79" s="71">
        <f t="shared" si="10"/>
        <v>0</v>
      </c>
      <c r="F79" s="71">
        <f t="shared" si="11"/>
        <v>999</v>
      </c>
      <c r="G79" s="69"/>
      <c r="H79" s="71">
        <f t="shared" si="12"/>
        <v>0</v>
      </c>
      <c r="I79" s="71">
        <f>_xlfn.NUMBERVALUE('SFF SI'!$B$9)</f>
        <v>0</v>
      </c>
      <c r="J79" s="32">
        <f t="shared" si="13"/>
        <v>0</v>
      </c>
    </row>
    <row r="80" spans="1:10" x14ac:dyDescent="0.3">
      <c r="A80" s="40" t="s">
        <v>13</v>
      </c>
      <c r="B80" s="82" t="s">
        <v>47</v>
      </c>
      <c r="C80" s="69" t="s">
        <v>2</v>
      </c>
      <c r="D80" s="69" t="e">
        <f>IF(ISBLANK('SFF SI'!$A$10), NA(), TRIM('SFF SI'!$A$10))</f>
        <v>#N/A</v>
      </c>
      <c r="E80" s="71">
        <f t="shared" si="10"/>
        <v>0</v>
      </c>
      <c r="F80" s="71">
        <f t="shared" si="11"/>
        <v>999</v>
      </c>
      <c r="G80" s="69"/>
      <c r="H80" s="71">
        <f t="shared" si="12"/>
        <v>0</v>
      </c>
      <c r="I80" s="71">
        <f>_xlfn.NUMBERVALUE('SFF SI'!$B$10)</f>
        <v>0</v>
      </c>
      <c r="J80" s="32">
        <f t="shared" si="13"/>
        <v>0</v>
      </c>
    </row>
    <row r="81" spans="1:10" x14ac:dyDescent="0.3">
      <c r="A81" s="40" t="s">
        <v>13</v>
      </c>
      <c r="B81" s="82" t="s">
        <v>47</v>
      </c>
      <c r="C81" s="69" t="s">
        <v>2</v>
      </c>
      <c r="D81" s="69" t="e">
        <f>IF(ISBLANK('SFF SI'!$A$11), NA(), TRIM('SFF SI'!$A$11))</f>
        <v>#N/A</v>
      </c>
      <c r="E81" s="71">
        <f t="shared" si="10"/>
        <v>0</v>
      </c>
      <c r="F81" s="71">
        <f t="shared" si="11"/>
        <v>999</v>
      </c>
      <c r="G81" s="69"/>
      <c r="H81" s="71">
        <f t="shared" si="12"/>
        <v>0</v>
      </c>
      <c r="I81" s="71">
        <f>_xlfn.NUMBERVALUE('SFF SI'!$B$11)</f>
        <v>0</v>
      </c>
      <c r="J81" s="32">
        <f t="shared" si="13"/>
        <v>0</v>
      </c>
    </row>
    <row r="82" spans="1:10" x14ac:dyDescent="0.3">
      <c r="A82" s="40" t="s">
        <v>13</v>
      </c>
      <c r="B82" s="82" t="s">
        <v>47</v>
      </c>
      <c r="C82" s="69" t="s">
        <v>2</v>
      </c>
      <c r="D82" s="69" t="e">
        <f>IF(ISBLANK('SFF SI'!$A$12), NA(), TRIM('SFF SI'!$A$12))</f>
        <v>#N/A</v>
      </c>
      <c r="E82" s="71">
        <f t="shared" si="10"/>
        <v>0</v>
      </c>
      <c r="F82" s="71">
        <f t="shared" si="11"/>
        <v>999</v>
      </c>
      <c r="G82" s="69"/>
      <c r="H82" s="71">
        <f t="shared" si="12"/>
        <v>0</v>
      </c>
      <c r="I82" s="71">
        <f>_xlfn.NUMBERVALUE('SFF SI'!$B$12)</f>
        <v>0</v>
      </c>
      <c r="J82" s="32">
        <f t="shared" si="13"/>
        <v>0</v>
      </c>
    </row>
    <row r="83" spans="1:10" x14ac:dyDescent="0.3">
      <c r="A83" s="40" t="s">
        <v>13</v>
      </c>
      <c r="B83" s="82" t="s">
        <v>47</v>
      </c>
      <c r="C83" s="69" t="s">
        <v>2</v>
      </c>
      <c r="D83" s="69" t="e">
        <f>IF(ISBLANK('SFF SI'!$A$13), NA(), TRIM('SFF SI'!$A$13))</f>
        <v>#N/A</v>
      </c>
      <c r="E83" s="71">
        <f t="shared" si="10"/>
        <v>0</v>
      </c>
      <c r="F83" s="71">
        <f t="shared" si="11"/>
        <v>999</v>
      </c>
      <c r="G83" s="69"/>
      <c r="H83" s="71">
        <f t="shared" si="12"/>
        <v>0</v>
      </c>
      <c r="I83" s="71">
        <f>_xlfn.NUMBERVALUE('SFF SI'!$B$13)</f>
        <v>0</v>
      </c>
      <c r="J83" s="32">
        <f t="shared" si="13"/>
        <v>0</v>
      </c>
    </row>
    <row r="84" spans="1:10" x14ac:dyDescent="0.3">
      <c r="A84" s="40" t="s">
        <v>13</v>
      </c>
      <c r="B84" s="82" t="s">
        <v>47</v>
      </c>
      <c r="C84" s="69" t="s">
        <v>2</v>
      </c>
      <c r="D84" s="69" t="e">
        <f>IF(ISBLANK('SFF SI'!$A$14), NA(), TRIM('SFF SI'!$A$14))</f>
        <v>#N/A</v>
      </c>
      <c r="E84" s="71">
        <f t="shared" si="10"/>
        <v>0</v>
      </c>
      <c r="F84" s="71">
        <f t="shared" si="11"/>
        <v>999</v>
      </c>
      <c r="G84" s="69"/>
      <c r="H84" s="71">
        <f t="shared" si="12"/>
        <v>0</v>
      </c>
      <c r="I84" s="71">
        <f>_xlfn.NUMBERVALUE('SFF SI'!$B$14)</f>
        <v>0</v>
      </c>
      <c r="J84" s="32">
        <f t="shared" si="13"/>
        <v>0</v>
      </c>
    </row>
    <row r="85" spans="1:10" x14ac:dyDescent="0.3">
      <c r="A85" s="40" t="s">
        <v>13</v>
      </c>
      <c r="B85" s="82" t="s">
        <v>47</v>
      </c>
      <c r="C85" s="69" t="s">
        <v>2</v>
      </c>
      <c r="D85" s="69" t="e">
        <f>IF(ISBLANK('SFF SI'!$A$15), NA(), TRIM('SFF SI'!$A$15))</f>
        <v>#N/A</v>
      </c>
      <c r="E85" s="71">
        <f t="shared" si="10"/>
        <v>0</v>
      </c>
      <c r="F85" s="71">
        <f t="shared" si="11"/>
        <v>999</v>
      </c>
      <c r="G85" s="69"/>
      <c r="H85" s="71">
        <f t="shared" si="12"/>
        <v>0</v>
      </c>
      <c r="I85" s="71">
        <f>_xlfn.NUMBERVALUE('SFF SI'!$B$15)</f>
        <v>0</v>
      </c>
      <c r="J85" s="32">
        <f t="shared" si="13"/>
        <v>0</v>
      </c>
    </row>
    <row r="86" spans="1:10" x14ac:dyDescent="0.3">
      <c r="A86" s="41" t="s">
        <v>13</v>
      </c>
      <c r="B86" s="2" t="s">
        <v>47</v>
      </c>
      <c r="C86" s="1" t="s">
        <v>2</v>
      </c>
      <c r="D86" s="1" t="e">
        <f>IF(ISBLANK('SFF SI'!$A$16), NA(), TRIM('SFF SI'!$A$16))</f>
        <v>#N/A</v>
      </c>
      <c r="E86" s="27">
        <f t="shared" si="10"/>
        <v>0</v>
      </c>
      <c r="F86" s="27">
        <f t="shared" si="11"/>
        <v>999</v>
      </c>
      <c r="G86" s="1"/>
      <c r="H86" s="27">
        <f t="shared" si="12"/>
        <v>0</v>
      </c>
      <c r="I86" s="27">
        <f>_xlfn.NUMBERVALUE('SFF SI'!$B$16)</f>
        <v>0</v>
      </c>
      <c r="J86" s="33">
        <f t="shared" si="13"/>
        <v>0</v>
      </c>
    </row>
    <row r="87" spans="1:10" x14ac:dyDescent="0.3">
      <c r="A87" s="40" t="s">
        <v>13</v>
      </c>
      <c r="B87" s="82" t="s">
        <v>47</v>
      </c>
      <c r="C87" s="69" t="s">
        <v>3</v>
      </c>
      <c r="D87" s="69" t="e">
        <f>IF(ISBLANK('SFF SI'!$C$22), NA(), TRIM('SFF SI'!$C$22))</f>
        <v>#N/A</v>
      </c>
      <c r="E87" s="71">
        <f t="shared" si="10"/>
        <v>0</v>
      </c>
      <c r="F87" s="71">
        <f t="shared" si="11"/>
        <v>999</v>
      </c>
      <c r="G87" s="69"/>
      <c r="H87" s="71">
        <f t="shared" si="12"/>
        <v>0</v>
      </c>
      <c r="I87" s="71">
        <f>_xlfn.NUMBERVALUE('SFF SI'!$D$22)</f>
        <v>0</v>
      </c>
      <c r="J87" s="32">
        <f t="shared" si="13"/>
        <v>0</v>
      </c>
    </row>
    <row r="88" spans="1:10" x14ac:dyDescent="0.3">
      <c r="A88" s="40" t="s">
        <v>13</v>
      </c>
      <c r="B88" s="82" t="s">
        <v>47</v>
      </c>
      <c r="C88" s="69" t="s">
        <v>3</v>
      </c>
      <c r="D88" s="97" t="e">
        <f>IF(ISBLANK('SFF SI'!$A$7), NA(), TRIM('SFF SI'!$A$7))</f>
        <v>#N/A</v>
      </c>
      <c r="E88" s="71">
        <f t="shared" si="10"/>
        <v>0</v>
      </c>
      <c r="F88" s="71">
        <f t="shared" si="11"/>
        <v>999</v>
      </c>
      <c r="G88" s="69"/>
      <c r="H88" s="71">
        <f t="shared" si="12"/>
        <v>0</v>
      </c>
      <c r="I88" s="71">
        <f>_xlfn.NUMBERVALUE('SFF SI'!$B$7)</f>
        <v>0</v>
      </c>
      <c r="J88" s="32">
        <f t="shared" si="13"/>
        <v>0</v>
      </c>
    </row>
    <row r="89" spans="1:10" x14ac:dyDescent="0.3">
      <c r="A89" s="40" t="s">
        <v>13</v>
      </c>
      <c r="B89" s="82" t="s">
        <v>47</v>
      </c>
      <c r="C89" s="69" t="s">
        <v>3</v>
      </c>
      <c r="D89" s="97" t="e">
        <f>IF(ISBLANK('SFF SI'!$A$8), NA(), TRIM('SFF SI'!$A$8))</f>
        <v>#N/A</v>
      </c>
      <c r="E89" s="71">
        <f t="shared" si="10"/>
        <v>0</v>
      </c>
      <c r="F89" s="71">
        <f t="shared" si="11"/>
        <v>999</v>
      </c>
      <c r="G89" s="69"/>
      <c r="H89" s="71">
        <f t="shared" si="12"/>
        <v>0</v>
      </c>
      <c r="I89" s="71">
        <f>_xlfn.NUMBERVALUE('SFF SI'!$B$8)</f>
        <v>0</v>
      </c>
      <c r="J89" s="32">
        <f t="shared" si="13"/>
        <v>0</v>
      </c>
    </row>
    <row r="90" spans="1:10" x14ac:dyDescent="0.3">
      <c r="A90" s="40" t="s">
        <v>13</v>
      </c>
      <c r="B90" s="82" t="s">
        <v>47</v>
      </c>
      <c r="C90" s="69" t="s">
        <v>3</v>
      </c>
      <c r="D90" s="69" t="e">
        <f>IF(ISBLANK('SFF SI'!$A$9), NA(), TRIM('SFF SI'!$A$9))</f>
        <v>#N/A</v>
      </c>
      <c r="E90" s="71">
        <f t="shared" si="10"/>
        <v>0</v>
      </c>
      <c r="F90" s="71">
        <f t="shared" si="11"/>
        <v>999</v>
      </c>
      <c r="G90" s="69">
        <f>'SFF SI'!$B$17</f>
        <v>0</v>
      </c>
      <c r="H90" s="71">
        <f t="shared" si="12"/>
        <v>0</v>
      </c>
      <c r="I90" s="71">
        <f>_xlfn.NUMBERVALUE('SFF SI'!$B$9)</f>
        <v>0</v>
      </c>
      <c r="J90" s="32">
        <f t="shared" si="13"/>
        <v>0</v>
      </c>
    </row>
    <row r="91" spans="1:10" x14ac:dyDescent="0.3">
      <c r="A91" s="40" t="s">
        <v>13</v>
      </c>
      <c r="B91" s="82" t="s">
        <v>47</v>
      </c>
      <c r="C91" s="69" t="s">
        <v>3</v>
      </c>
      <c r="D91" s="69" t="e">
        <f>IF(ISBLANK('SFF SI'!$A$10), NA(), TRIM('SFF SI'!$A$10))</f>
        <v>#N/A</v>
      </c>
      <c r="E91" s="71">
        <f t="shared" si="10"/>
        <v>0</v>
      </c>
      <c r="F91" s="71">
        <f t="shared" si="11"/>
        <v>999</v>
      </c>
      <c r="G91" s="69">
        <f>'SFF SI'!$B$17</f>
        <v>0</v>
      </c>
      <c r="H91" s="71">
        <f t="shared" si="12"/>
        <v>0</v>
      </c>
      <c r="I91" s="71">
        <f>_xlfn.NUMBERVALUE('SFF SI'!$B$10)</f>
        <v>0</v>
      </c>
      <c r="J91" s="32">
        <f t="shared" si="13"/>
        <v>0</v>
      </c>
    </row>
    <row r="92" spans="1:10" x14ac:dyDescent="0.3">
      <c r="A92" s="40" t="s">
        <v>13</v>
      </c>
      <c r="B92" s="82" t="s">
        <v>47</v>
      </c>
      <c r="C92" s="69" t="s">
        <v>3</v>
      </c>
      <c r="D92" s="69" t="e">
        <f>IF(ISBLANK('SFF SI'!$A$11), NA(), TRIM('SFF SI'!$A$11))</f>
        <v>#N/A</v>
      </c>
      <c r="E92" s="71">
        <f t="shared" si="10"/>
        <v>0</v>
      </c>
      <c r="F92" s="71">
        <f t="shared" si="11"/>
        <v>999</v>
      </c>
      <c r="G92" s="69">
        <f>'SFF SI'!$B$17</f>
        <v>0</v>
      </c>
      <c r="H92" s="71">
        <f t="shared" si="12"/>
        <v>0</v>
      </c>
      <c r="I92" s="71">
        <f>_xlfn.NUMBERVALUE('SFF SI'!$B$11)</f>
        <v>0</v>
      </c>
      <c r="J92" s="32">
        <f t="shared" si="13"/>
        <v>0</v>
      </c>
    </row>
    <row r="93" spans="1:10" x14ac:dyDescent="0.3">
      <c r="A93" s="40" t="s">
        <v>13</v>
      </c>
      <c r="B93" s="82" t="s">
        <v>47</v>
      </c>
      <c r="C93" s="69" t="s">
        <v>3</v>
      </c>
      <c r="D93" s="69" t="e">
        <f>IF(ISBLANK('SFF SI'!$A$12), NA(), TRIM('SFF SI'!$A$12))</f>
        <v>#N/A</v>
      </c>
      <c r="E93" s="71">
        <f t="shared" si="10"/>
        <v>0</v>
      </c>
      <c r="F93" s="71">
        <f t="shared" si="11"/>
        <v>999</v>
      </c>
      <c r="G93" s="69">
        <f>'SFF SI'!$B$17</f>
        <v>0</v>
      </c>
      <c r="H93" s="71">
        <f t="shared" si="12"/>
        <v>0</v>
      </c>
      <c r="I93" s="71">
        <f>_xlfn.NUMBERVALUE('SFF SI'!$B$12)</f>
        <v>0</v>
      </c>
      <c r="J93" s="32">
        <f t="shared" si="13"/>
        <v>0</v>
      </c>
    </row>
    <row r="94" spans="1:10" x14ac:dyDescent="0.3">
      <c r="A94" s="40" t="s">
        <v>13</v>
      </c>
      <c r="B94" s="82" t="s">
        <v>47</v>
      </c>
      <c r="C94" s="69" t="s">
        <v>3</v>
      </c>
      <c r="D94" s="69" t="e">
        <f>IF(ISBLANK('SFF SI'!$A$13), NA(), TRIM('SFF SI'!$A$13))</f>
        <v>#N/A</v>
      </c>
      <c r="E94" s="71">
        <f t="shared" si="10"/>
        <v>0</v>
      </c>
      <c r="F94" s="71">
        <f t="shared" si="11"/>
        <v>999</v>
      </c>
      <c r="G94" s="69">
        <f>'SFF SI'!$B$17</f>
        <v>0</v>
      </c>
      <c r="H94" s="71">
        <f t="shared" si="12"/>
        <v>0</v>
      </c>
      <c r="I94" s="71">
        <f>_xlfn.NUMBERVALUE('SFF SI'!$B$13)</f>
        <v>0</v>
      </c>
      <c r="J94" s="32">
        <f t="shared" si="13"/>
        <v>0</v>
      </c>
    </row>
    <row r="95" spans="1:10" x14ac:dyDescent="0.3">
      <c r="A95" s="40" t="s">
        <v>13</v>
      </c>
      <c r="B95" s="82" t="s">
        <v>47</v>
      </c>
      <c r="C95" s="69" t="s">
        <v>3</v>
      </c>
      <c r="D95" s="69" t="e">
        <f>IF(ISBLANK('SFF SI'!$A$14), NA(), TRIM('SFF SI'!$A$14))</f>
        <v>#N/A</v>
      </c>
      <c r="E95" s="71">
        <f t="shared" si="10"/>
        <v>0</v>
      </c>
      <c r="F95" s="71">
        <f t="shared" si="11"/>
        <v>999</v>
      </c>
      <c r="G95" s="69">
        <f>'SFF SI'!$B$17</f>
        <v>0</v>
      </c>
      <c r="H95" s="71">
        <f t="shared" si="12"/>
        <v>0</v>
      </c>
      <c r="I95" s="71">
        <f>_xlfn.NUMBERVALUE('SFF SI'!$B$14)</f>
        <v>0</v>
      </c>
      <c r="J95" s="32">
        <f t="shared" si="13"/>
        <v>0</v>
      </c>
    </row>
    <row r="96" spans="1:10" x14ac:dyDescent="0.3">
      <c r="A96" s="40" t="s">
        <v>13</v>
      </c>
      <c r="B96" s="82" t="s">
        <v>47</v>
      </c>
      <c r="C96" s="69" t="s">
        <v>3</v>
      </c>
      <c r="D96" s="69" t="e">
        <f>IF(ISBLANK('SFF SI'!$A$15), NA(), TRIM('SFF SI'!$A$15))</f>
        <v>#N/A</v>
      </c>
      <c r="E96" s="71">
        <f t="shared" si="10"/>
        <v>0</v>
      </c>
      <c r="F96" s="71">
        <f t="shared" si="11"/>
        <v>999</v>
      </c>
      <c r="G96" s="69">
        <f>'SFF SI'!$B$17</f>
        <v>0</v>
      </c>
      <c r="H96" s="71">
        <f t="shared" si="12"/>
        <v>0</v>
      </c>
      <c r="I96" s="71">
        <f>_xlfn.NUMBERVALUE('SFF SI'!$B$15)</f>
        <v>0</v>
      </c>
      <c r="J96" s="32">
        <f t="shared" si="13"/>
        <v>0</v>
      </c>
    </row>
    <row r="97" spans="1:10" x14ac:dyDescent="0.3">
      <c r="A97" s="41" t="s">
        <v>13</v>
      </c>
      <c r="B97" s="2" t="s">
        <v>47</v>
      </c>
      <c r="C97" s="1" t="s">
        <v>3</v>
      </c>
      <c r="D97" s="1" t="e">
        <f>IF(ISBLANK('SFF SI'!$A$16), NA(), TRIM('SFF SI'!$A$16))</f>
        <v>#N/A</v>
      </c>
      <c r="E97" s="27">
        <f t="shared" si="10"/>
        <v>0</v>
      </c>
      <c r="F97" s="27">
        <f t="shared" si="11"/>
        <v>999</v>
      </c>
      <c r="G97" s="1">
        <f>'SFF SI'!$B$17</f>
        <v>0</v>
      </c>
      <c r="H97" s="27">
        <f t="shared" si="12"/>
        <v>0</v>
      </c>
      <c r="I97" s="27">
        <f>_xlfn.NUMBERVALUE('SFF SI'!$B$16)</f>
        <v>0</v>
      </c>
      <c r="J97" s="33">
        <f t="shared" si="13"/>
        <v>0</v>
      </c>
    </row>
    <row r="98" spans="1:10" x14ac:dyDescent="0.3">
      <c r="A98" s="40" t="s">
        <v>13</v>
      </c>
      <c r="B98" s="82" t="s">
        <v>47</v>
      </c>
      <c r="C98" s="69" t="s">
        <v>4</v>
      </c>
      <c r="D98" s="69" t="e">
        <f>IF(ISBLANK('SFF SI'!$C$22), NA(), TRIM('SFF SI'!$C$22))</f>
        <v>#N/A</v>
      </c>
      <c r="E98" s="71">
        <f t="shared" si="10"/>
        <v>0</v>
      </c>
      <c r="F98" s="71">
        <f t="shared" si="11"/>
        <v>999</v>
      </c>
      <c r="G98" s="69"/>
      <c r="H98" s="71">
        <f t="shared" si="12"/>
        <v>0</v>
      </c>
      <c r="I98" s="71">
        <f>_xlfn.NUMBERVALUE('SFF SI'!$D$22)</f>
        <v>0</v>
      </c>
      <c r="J98" s="32">
        <f t="shared" si="13"/>
        <v>0</v>
      </c>
    </row>
    <row r="99" spans="1:10" x14ac:dyDescent="0.3">
      <c r="A99" s="40" t="s">
        <v>13</v>
      </c>
      <c r="B99" s="82" t="s">
        <v>47</v>
      </c>
      <c r="C99" s="69" t="s">
        <v>4</v>
      </c>
      <c r="D99" s="97" t="e">
        <f>IF(ISBLANK('SFF SI'!$A$7), NA(), TRIM('SFF SI'!$A$7))</f>
        <v>#N/A</v>
      </c>
      <c r="E99" s="71">
        <f t="shared" si="10"/>
        <v>0</v>
      </c>
      <c r="F99" s="71">
        <f t="shared" si="11"/>
        <v>999</v>
      </c>
      <c r="G99" s="69"/>
      <c r="H99" s="71">
        <f t="shared" si="12"/>
        <v>0</v>
      </c>
      <c r="I99" s="71">
        <f>_xlfn.NUMBERVALUE('SFF SI'!$B$7)</f>
        <v>0</v>
      </c>
      <c r="J99" s="32">
        <f t="shared" si="13"/>
        <v>0</v>
      </c>
    </row>
    <row r="100" spans="1:10" x14ac:dyDescent="0.3">
      <c r="A100" s="40" t="s">
        <v>13</v>
      </c>
      <c r="B100" s="82" t="s">
        <v>47</v>
      </c>
      <c r="C100" s="69" t="s">
        <v>4</v>
      </c>
      <c r="D100" s="97" t="e">
        <f>IF(ISBLANK('SFF SI'!$A$8), NA(), TRIM('SFF SI'!$A$8))</f>
        <v>#N/A</v>
      </c>
      <c r="E100" s="71">
        <f t="shared" si="10"/>
        <v>0</v>
      </c>
      <c r="F100" s="71">
        <f t="shared" si="11"/>
        <v>999</v>
      </c>
      <c r="G100" s="69"/>
      <c r="H100" s="71">
        <f t="shared" si="12"/>
        <v>0</v>
      </c>
      <c r="I100" s="71">
        <f>_xlfn.NUMBERVALUE('SFF SI'!$B$8)</f>
        <v>0</v>
      </c>
      <c r="J100" s="32">
        <f t="shared" si="13"/>
        <v>0</v>
      </c>
    </row>
    <row r="101" spans="1:10" x14ac:dyDescent="0.3">
      <c r="A101" s="40" t="s">
        <v>13</v>
      </c>
      <c r="B101" s="82" t="s">
        <v>47</v>
      </c>
      <c r="C101" s="69" t="s">
        <v>4</v>
      </c>
      <c r="D101" s="69" t="e">
        <f>IF(ISBLANK('SFF SI'!$A$9), NA(), TRIM('SFF SI'!$A$9))</f>
        <v>#N/A</v>
      </c>
      <c r="E101" s="71">
        <f t="shared" si="10"/>
        <v>0</v>
      </c>
      <c r="F101" s="71">
        <f t="shared" si="11"/>
        <v>999</v>
      </c>
      <c r="G101" s="69">
        <f>'SFF SI'!$B$17</f>
        <v>0</v>
      </c>
      <c r="H101" s="71">
        <f t="shared" si="12"/>
        <v>0</v>
      </c>
      <c r="I101" s="71">
        <f>_xlfn.NUMBERVALUE('SFF SI'!$B$9)</f>
        <v>0</v>
      </c>
      <c r="J101" s="32">
        <f t="shared" si="13"/>
        <v>0</v>
      </c>
    </row>
    <row r="102" spans="1:10" x14ac:dyDescent="0.3">
      <c r="A102" s="40" t="s">
        <v>13</v>
      </c>
      <c r="B102" s="82" t="s">
        <v>47</v>
      </c>
      <c r="C102" s="69" t="s">
        <v>4</v>
      </c>
      <c r="D102" s="69" t="e">
        <f>IF(ISBLANK('SFF SI'!$A$10), NA(), TRIM('SFF SI'!$A$10))</f>
        <v>#N/A</v>
      </c>
      <c r="E102" s="71">
        <f t="shared" si="10"/>
        <v>0</v>
      </c>
      <c r="F102" s="71">
        <f t="shared" si="11"/>
        <v>999</v>
      </c>
      <c r="G102" s="69">
        <f>'SFF SI'!$B$17</f>
        <v>0</v>
      </c>
      <c r="H102" s="71">
        <f t="shared" si="12"/>
        <v>0</v>
      </c>
      <c r="I102" s="71">
        <f>_xlfn.NUMBERVALUE('SFF SI'!$B$10)</f>
        <v>0</v>
      </c>
      <c r="J102" s="32">
        <f t="shared" si="13"/>
        <v>0</v>
      </c>
    </row>
    <row r="103" spans="1:10" x14ac:dyDescent="0.3">
      <c r="A103" s="40" t="s">
        <v>13</v>
      </c>
      <c r="B103" s="82" t="s">
        <v>47</v>
      </c>
      <c r="C103" s="69" t="s">
        <v>4</v>
      </c>
      <c r="D103" s="69" t="e">
        <f>IF(ISBLANK('SFF SI'!$A$11), NA(), TRIM('SFF SI'!$A$11))</f>
        <v>#N/A</v>
      </c>
      <c r="E103" s="71">
        <f t="shared" si="10"/>
        <v>0</v>
      </c>
      <c r="F103" s="71">
        <f t="shared" si="11"/>
        <v>999</v>
      </c>
      <c r="G103" s="69">
        <f>'SFF SI'!$B$17</f>
        <v>0</v>
      </c>
      <c r="H103" s="71">
        <f t="shared" si="12"/>
        <v>0</v>
      </c>
      <c r="I103" s="71">
        <f>_xlfn.NUMBERVALUE('SFF SI'!$B$11)</f>
        <v>0</v>
      </c>
      <c r="J103" s="32">
        <f t="shared" si="13"/>
        <v>0</v>
      </c>
    </row>
    <row r="104" spans="1:10" x14ac:dyDescent="0.3">
      <c r="A104" s="40" t="s">
        <v>13</v>
      </c>
      <c r="B104" s="82" t="s">
        <v>47</v>
      </c>
      <c r="C104" s="69" t="s">
        <v>4</v>
      </c>
      <c r="D104" s="69" t="e">
        <f>IF(ISBLANK('SFF SI'!$A$12), NA(), TRIM('SFF SI'!$A$12))</f>
        <v>#N/A</v>
      </c>
      <c r="E104" s="71">
        <f t="shared" si="10"/>
        <v>0</v>
      </c>
      <c r="F104" s="71">
        <f t="shared" si="11"/>
        <v>999</v>
      </c>
      <c r="G104" s="69">
        <f>'SFF SI'!$B$17</f>
        <v>0</v>
      </c>
      <c r="H104" s="71">
        <f t="shared" si="12"/>
        <v>0</v>
      </c>
      <c r="I104" s="71">
        <f>_xlfn.NUMBERVALUE('SFF SI'!$B$12)</f>
        <v>0</v>
      </c>
      <c r="J104" s="32">
        <f t="shared" si="13"/>
        <v>0</v>
      </c>
    </row>
    <row r="105" spans="1:10" x14ac:dyDescent="0.3">
      <c r="A105" s="40" t="s">
        <v>13</v>
      </c>
      <c r="B105" s="82" t="s">
        <v>47</v>
      </c>
      <c r="C105" s="69" t="s">
        <v>4</v>
      </c>
      <c r="D105" s="69" t="e">
        <f>IF(ISBLANK('SFF SI'!$A$13), NA(), TRIM('SFF SI'!$A$13))</f>
        <v>#N/A</v>
      </c>
      <c r="E105" s="71">
        <f t="shared" si="10"/>
        <v>0</v>
      </c>
      <c r="F105" s="71">
        <f t="shared" si="11"/>
        <v>999</v>
      </c>
      <c r="G105" s="69">
        <f>'SFF SI'!$B$17</f>
        <v>0</v>
      </c>
      <c r="H105" s="71">
        <f t="shared" si="12"/>
        <v>0</v>
      </c>
      <c r="I105" s="71">
        <f>_xlfn.NUMBERVALUE('SFF SI'!$B$13)</f>
        <v>0</v>
      </c>
      <c r="J105" s="32">
        <f t="shared" si="13"/>
        <v>0</v>
      </c>
    </row>
    <row r="106" spans="1:10" x14ac:dyDescent="0.3">
      <c r="A106" s="40" t="s">
        <v>13</v>
      </c>
      <c r="B106" s="82" t="s">
        <v>47</v>
      </c>
      <c r="C106" s="69" t="s">
        <v>4</v>
      </c>
      <c r="D106" s="69" t="e">
        <f>IF(ISBLANK('SFF SI'!$A$14), NA(), TRIM('SFF SI'!$A$14))</f>
        <v>#N/A</v>
      </c>
      <c r="E106" s="71">
        <f t="shared" si="10"/>
        <v>0</v>
      </c>
      <c r="F106" s="71">
        <f t="shared" si="11"/>
        <v>999</v>
      </c>
      <c r="G106" s="69">
        <f>'SFF SI'!$B$17</f>
        <v>0</v>
      </c>
      <c r="H106" s="71">
        <f t="shared" si="12"/>
        <v>0</v>
      </c>
      <c r="I106" s="71">
        <f>_xlfn.NUMBERVALUE('SFF SI'!$B$14)</f>
        <v>0</v>
      </c>
      <c r="J106" s="32">
        <f t="shared" si="13"/>
        <v>0</v>
      </c>
    </row>
    <row r="107" spans="1:10" x14ac:dyDescent="0.3">
      <c r="A107" s="40" t="s">
        <v>13</v>
      </c>
      <c r="B107" s="82" t="s">
        <v>47</v>
      </c>
      <c r="C107" s="69" t="s">
        <v>4</v>
      </c>
      <c r="D107" s="69" t="e">
        <f>IF(ISBLANK('SFF SI'!$A$15), NA(), TRIM('SFF SI'!$A$15))</f>
        <v>#N/A</v>
      </c>
      <c r="E107" s="71">
        <f t="shared" si="10"/>
        <v>0</v>
      </c>
      <c r="F107" s="71">
        <f t="shared" si="11"/>
        <v>999</v>
      </c>
      <c r="G107" s="69">
        <f>'SFF SI'!$B$17</f>
        <v>0</v>
      </c>
      <c r="H107" s="71">
        <f t="shared" si="12"/>
        <v>0</v>
      </c>
      <c r="I107" s="71">
        <f>_xlfn.NUMBERVALUE('SFF SI'!$B$15)</f>
        <v>0</v>
      </c>
      <c r="J107" s="32">
        <f t="shared" si="13"/>
        <v>0</v>
      </c>
    </row>
    <row r="108" spans="1:10" x14ac:dyDescent="0.3">
      <c r="A108" s="41" t="s">
        <v>13</v>
      </c>
      <c r="B108" s="2" t="s">
        <v>47</v>
      </c>
      <c r="C108" s="1" t="s">
        <v>4</v>
      </c>
      <c r="D108" s="1" t="e">
        <f>IF(ISBLANK('SFF SI'!$A$16), NA(), TRIM('SFF SI'!$A$16))</f>
        <v>#N/A</v>
      </c>
      <c r="E108" s="27">
        <f t="shared" ref="E108:E139" si="14">IFERROR(IF(ISNUMBER(SEARCH("-",D108)), _xlfn.NUMBERVALUE(LEFT(D108,SEARCH("-",D108,1)-2)), _xlfn.NUMBERVALUE(LEFT(D108,SEARCH(" ",D108,1)-3))), 0)</f>
        <v>0</v>
      </c>
      <c r="F108" s="27">
        <f t="shared" ref="F108:F139" si="15">IFERROR(IF(ISNUMBER(SEARCH("-",D108)), _xlfn.NUMBERVALUE(LEFT(RIGHT(D108,SEARCH("-",D108,1)),LEN(RIGHT(D108,SEARCH("-",D108,1)))-2)), _xlfn.NUMBERVALUE(LEFT(RIGHT(D108,SEARCH(" ",D108,1)+1),LEN(RIGHT(D108,SEARCH(" ",D108,1)))-1))), 999)</f>
        <v>999</v>
      </c>
      <c r="G108" s="1">
        <f>'SFF SI'!$B$17</f>
        <v>0</v>
      </c>
      <c r="H108" s="27">
        <f t="shared" ref="H108:H139" si="16">IFERROR(_xlfn.NUMBERVALUE(_xlfn.CONCAT(IF(LEFT(G108,5)="minus","-",""),MID(G108,SEARCH("$",G108,1)+1,(SEARCH("/",G108))-(SEARCH("$",G108,1)+1)))), 0)</f>
        <v>0</v>
      </c>
      <c r="I108" s="27">
        <f>_xlfn.NUMBERVALUE('SFF SI'!$B$16)</f>
        <v>0</v>
      </c>
      <c r="J108" s="33">
        <f t="shared" ref="J108:J139" si="17">I108+H108</f>
        <v>0</v>
      </c>
    </row>
    <row r="109" spans="1:10" x14ac:dyDescent="0.3">
      <c r="A109" s="40" t="s">
        <v>13</v>
      </c>
      <c r="B109" s="82" t="s">
        <v>47</v>
      </c>
      <c r="C109" s="69" t="s">
        <v>5</v>
      </c>
      <c r="D109" s="69" t="e">
        <f>IF(ISBLANK('SFF SI'!$C$22), NA(), TRIM('SFF SI'!$C$22))</f>
        <v>#N/A</v>
      </c>
      <c r="E109" s="71">
        <f t="shared" si="14"/>
        <v>0</v>
      </c>
      <c r="F109" s="71">
        <f t="shared" si="15"/>
        <v>999</v>
      </c>
      <c r="G109" s="69"/>
      <c r="H109" s="71">
        <f t="shared" si="16"/>
        <v>0</v>
      </c>
      <c r="I109" s="71">
        <f>_xlfn.NUMBERVALUE('SFF SI'!$D$22)</f>
        <v>0</v>
      </c>
      <c r="J109" s="32">
        <f t="shared" si="17"/>
        <v>0</v>
      </c>
    </row>
    <row r="110" spans="1:10" x14ac:dyDescent="0.3">
      <c r="A110" s="40" t="s">
        <v>13</v>
      </c>
      <c r="B110" s="82" t="s">
        <v>47</v>
      </c>
      <c r="C110" s="69" t="s">
        <v>5</v>
      </c>
      <c r="D110" s="97" t="e">
        <f>IF(ISBLANK('SFF SI'!$A$7), NA(), TRIM('SFF SI'!$A$7))</f>
        <v>#N/A</v>
      </c>
      <c r="E110" s="71">
        <f t="shared" si="14"/>
        <v>0</v>
      </c>
      <c r="F110" s="71">
        <f t="shared" si="15"/>
        <v>999</v>
      </c>
      <c r="G110" s="69"/>
      <c r="H110" s="71">
        <f t="shared" si="16"/>
        <v>0</v>
      </c>
      <c r="I110" s="71">
        <f>_xlfn.NUMBERVALUE('SFF SI'!$B$7)</f>
        <v>0</v>
      </c>
      <c r="J110" s="32">
        <f t="shared" si="17"/>
        <v>0</v>
      </c>
    </row>
    <row r="111" spans="1:10" x14ac:dyDescent="0.3">
      <c r="A111" s="40" t="s">
        <v>13</v>
      </c>
      <c r="B111" s="82" t="s">
        <v>47</v>
      </c>
      <c r="C111" s="69" t="s">
        <v>5</v>
      </c>
      <c r="D111" s="97" t="e">
        <f>IF(ISBLANK('SFF SI'!$A$8), NA(), TRIM('SFF SI'!$A$8))</f>
        <v>#N/A</v>
      </c>
      <c r="E111" s="71">
        <f t="shared" si="14"/>
        <v>0</v>
      </c>
      <c r="F111" s="71">
        <f t="shared" si="15"/>
        <v>999</v>
      </c>
      <c r="G111" s="69"/>
      <c r="H111" s="71">
        <f t="shared" si="16"/>
        <v>0</v>
      </c>
      <c r="I111" s="71">
        <f>_xlfn.NUMBERVALUE('SFF SI'!$B$8)</f>
        <v>0</v>
      </c>
      <c r="J111" s="32">
        <f t="shared" si="17"/>
        <v>0</v>
      </c>
    </row>
    <row r="112" spans="1:10" x14ac:dyDescent="0.3">
      <c r="A112" s="40" t="s">
        <v>13</v>
      </c>
      <c r="B112" s="82" t="s">
        <v>47</v>
      </c>
      <c r="C112" s="69" t="s">
        <v>5</v>
      </c>
      <c r="D112" s="69" t="e">
        <f>IF(ISBLANK('SFF SI'!$A$9), NA(), TRIM('SFF SI'!$A$9))</f>
        <v>#N/A</v>
      </c>
      <c r="E112" s="71">
        <f t="shared" si="14"/>
        <v>0</v>
      </c>
      <c r="F112" s="71">
        <f t="shared" si="15"/>
        <v>999</v>
      </c>
      <c r="G112" s="69">
        <f>'SFF SI'!$B$18</f>
        <v>0</v>
      </c>
      <c r="H112" s="71">
        <f t="shared" si="16"/>
        <v>0</v>
      </c>
      <c r="I112" s="71">
        <f>_xlfn.NUMBERVALUE('SFF SI'!$B$9)</f>
        <v>0</v>
      </c>
      <c r="J112" s="32">
        <f t="shared" si="17"/>
        <v>0</v>
      </c>
    </row>
    <row r="113" spans="1:10" x14ac:dyDescent="0.3">
      <c r="A113" s="40" t="s">
        <v>13</v>
      </c>
      <c r="B113" s="82" t="s">
        <v>47</v>
      </c>
      <c r="C113" s="69" t="s">
        <v>5</v>
      </c>
      <c r="D113" s="69" t="e">
        <f>IF(ISBLANK('SFF SI'!$A$10), NA(), TRIM('SFF SI'!$A$10))</f>
        <v>#N/A</v>
      </c>
      <c r="E113" s="71">
        <f t="shared" si="14"/>
        <v>0</v>
      </c>
      <c r="F113" s="71">
        <f t="shared" si="15"/>
        <v>999</v>
      </c>
      <c r="G113" s="69">
        <f>'SFF SI'!$B$18</f>
        <v>0</v>
      </c>
      <c r="H113" s="71">
        <f t="shared" si="16"/>
        <v>0</v>
      </c>
      <c r="I113" s="71">
        <f>_xlfn.NUMBERVALUE('SFF SI'!$B$10)</f>
        <v>0</v>
      </c>
      <c r="J113" s="32">
        <f t="shared" si="17"/>
        <v>0</v>
      </c>
    </row>
    <row r="114" spans="1:10" x14ac:dyDescent="0.3">
      <c r="A114" s="40" t="s">
        <v>13</v>
      </c>
      <c r="B114" s="82" t="s">
        <v>47</v>
      </c>
      <c r="C114" s="69" t="s">
        <v>5</v>
      </c>
      <c r="D114" s="69" t="e">
        <f>IF(ISBLANK('SFF SI'!$A$11), NA(), TRIM('SFF SI'!$A$11))</f>
        <v>#N/A</v>
      </c>
      <c r="E114" s="71">
        <f t="shared" si="14"/>
        <v>0</v>
      </c>
      <c r="F114" s="71">
        <f t="shared" si="15"/>
        <v>999</v>
      </c>
      <c r="G114" s="69">
        <f>'SFF SI'!$B$18</f>
        <v>0</v>
      </c>
      <c r="H114" s="71">
        <f t="shared" si="16"/>
        <v>0</v>
      </c>
      <c r="I114" s="71">
        <f>_xlfn.NUMBERVALUE('SFF SI'!$B$11)</f>
        <v>0</v>
      </c>
      <c r="J114" s="32">
        <f t="shared" si="17"/>
        <v>0</v>
      </c>
    </row>
    <row r="115" spans="1:10" x14ac:dyDescent="0.3">
      <c r="A115" s="40" t="s">
        <v>13</v>
      </c>
      <c r="B115" s="82" t="s">
        <v>47</v>
      </c>
      <c r="C115" s="69" t="s">
        <v>5</v>
      </c>
      <c r="D115" s="69" t="e">
        <f>IF(ISBLANK('SFF SI'!$A$12), NA(), TRIM('SFF SI'!$A$12))</f>
        <v>#N/A</v>
      </c>
      <c r="E115" s="71">
        <f t="shared" si="14"/>
        <v>0</v>
      </c>
      <c r="F115" s="71">
        <f t="shared" si="15"/>
        <v>999</v>
      </c>
      <c r="G115" s="69">
        <f>'SFF SI'!$B$18</f>
        <v>0</v>
      </c>
      <c r="H115" s="71">
        <f t="shared" si="16"/>
        <v>0</v>
      </c>
      <c r="I115" s="71">
        <f>_xlfn.NUMBERVALUE('SFF SI'!$B$12)</f>
        <v>0</v>
      </c>
      <c r="J115" s="32">
        <f t="shared" si="17"/>
        <v>0</v>
      </c>
    </row>
    <row r="116" spans="1:10" x14ac:dyDescent="0.3">
      <c r="A116" s="40" t="s">
        <v>13</v>
      </c>
      <c r="B116" s="82" t="s">
        <v>47</v>
      </c>
      <c r="C116" s="69" t="s">
        <v>5</v>
      </c>
      <c r="D116" s="69" t="e">
        <f>IF(ISBLANK('SFF SI'!$A$13), NA(), TRIM('SFF SI'!$A$13))</f>
        <v>#N/A</v>
      </c>
      <c r="E116" s="71">
        <f t="shared" si="14"/>
        <v>0</v>
      </c>
      <c r="F116" s="71">
        <f t="shared" si="15"/>
        <v>999</v>
      </c>
      <c r="G116" s="69">
        <f>'SFF SI'!$B$18</f>
        <v>0</v>
      </c>
      <c r="H116" s="71">
        <f t="shared" si="16"/>
        <v>0</v>
      </c>
      <c r="I116" s="71">
        <f>_xlfn.NUMBERVALUE('SFF SI'!$B$13)</f>
        <v>0</v>
      </c>
      <c r="J116" s="32">
        <f t="shared" si="17"/>
        <v>0</v>
      </c>
    </row>
    <row r="117" spans="1:10" x14ac:dyDescent="0.3">
      <c r="A117" s="40" t="s">
        <v>13</v>
      </c>
      <c r="B117" s="82" t="s">
        <v>47</v>
      </c>
      <c r="C117" s="69" t="s">
        <v>5</v>
      </c>
      <c r="D117" s="69" t="e">
        <f>IF(ISBLANK('SFF SI'!$A$14), NA(), TRIM('SFF SI'!$A$14))</f>
        <v>#N/A</v>
      </c>
      <c r="E117" s="71">
        <f t="shared" si="14"/>
        <v>0</v>
      </c>
      <c r="F117" s="71">
        <f t="shared" si="15"/>
        <v>999</v>
      </c>
      <c r="G117" s="69">
        <f>'SFF SI'!$B$18</f>
        <v>0</v>
      </c>
      <c r="H117" s="71">
        <f t="shared" si="16"/>
        <v>0</v>
      </c>
      <c r="I117" s="71">
        <f>_xlfn.NUMBERVALUE('SFF SI'!$B$14)</f>
        <v>0</v>
      </c>
      <c r="J117" s="32">
        <f t="shared" si="17"/>
        <v>0</v>
      </c>
    </row>
    <row r="118" spans="1:10" x14ac:dyDescent="0.3">
      <c r="A118" s="40" t="s">
        <v>13</v>
      </c>
      <c r="B118" s="82" t="s">
        <v>47</v>
      </c>
      <c r="C118" s="69" t="s">
        <v>5</v>
      </c>
      <c r="D118" s="69" t="e">
        <f>IF(ISBLANK('SFF SI'!$A$15), NA(), TRIM('SFF SI'!$A$15))</f>
        <v>#N/A</v>
      </c>
      <c r="E118" s="71">
        <f t="shared" si="14"/>
        <v>0</v>
      </c>
      <c r="F118" s="71">
        <f t="shared" si="15"/>
        <v>999</v>
      </c>
      <c r="G118" s="69">
        <f>'SFF SI'!$B$18</f>
        <v>0</v>
      </c>
      <c r="H118" s="71">
        <f t="shared" si="16"/>
        <v>0</v>
      </c>
      <c r="I118" s="71">
        <f>_xlfn.NUMBERVALUE('SFF SI'!$B$15)</f>
        <v>0</v>
      </c>
      <c r="J118" s="32">
        <f t="shared" si="17"/>
        <v>0</v>
      </c>
    </row>
    <row r="119" spans="1:10" x14ac:dyDescent="0.3">
      <c r="A119" s="41" t="s">
        <v>13</v>
      </c>
      <c r="B119" s="2" t="s">
        <v>47</v>
      </c>
      <c r="C119" s="1" t="s">
        <v>5</v>
      </c>
      <c r="D119" s="1" t="e">
        <f>IF(ISBLANK('SFF SI'!$A$16), NA(), TRIM('SFF SI'!$A$16))</f>
        <v>#N/A</v>
      </c>
      <c r="E119" s="27">
        <f t="shared" si="14"/>
        <v>0</v>
      </c>
      <c r="F119" s="27">
        <f t="shared" si="15"/>
        <v>999</v>
      </c>
      <c r="G119" s="1">
        <f>'SFF SI'!$B$18</f>
        <v>0</v>
      </c>
      <c r="H119" s="27">
        <f t="shared" si="16"/>
        <v>0</v>
      </c>
      <c r="I119" s="27">
        <f>_xlfn.NUMBERVALUE('SFF SI'!$B$16)</f>
        <v>0</v>
      </c>
      <c r="J119" s="33">
        <f t="shared" si="17"/>
        <v>0</v>
      </c>
    </row>
    <row r="120" spans="1:10" x14ac:dyDescent="0.3">
      <c r="A120" s="40" t="s">
        <v>13</v>
      </c>
      <c r="B120" s="82" t="s">
        <v>47</v>
      </c>
      <c r="C120" s="69" t="s">
        <v>8</v>
      </c>
      <c r="D120" s="69" t="e">
        <f>IF(ISBLANK('SFF SI'!$C$22), NA(), TRIM('SFF SI'!$C$22))</f>
        <v>#N/A</v>
      </c>
      <c r="E120" s="71">
        <f t="shared" si="14"/>
        <v>0</v>
      </c>
      <c r="F120" s="71">
        <f t="shared" si="15"/>
        <v>999</v>
      </c>
      <c r="G120" s="69"/>
      <c r="H120" s="71">
        <f t="shared" si="16"/>
        <v>0</v>
      </c>
      <c r="I120" s="71">
        <f>_xlfn.NUMBERVALUE('SFF SI'!$D$22)</f>
        <v>0</v>
      </c>
      <c r="J120" s="32">
        <f t="shared" si="17"/>
        <v>0</v>
      </c>
    </row>
    <row r="121" spans="1:10" x14ac:dyDescent="0.3">
      <c r="A121" s="40" t="s">
        <v>13</v>
      </c>
      <c r="B121" s="82" t="s">
        <v>47</v>
      </c>
      <c r="C121" s="69" t="s">
        <v>8</v>
      </c>
      <c r="D121" s="69" t="e">
        <f>IF(ISBLANK('SFF SI'!$C$23), NA(), TRIM('SFF SI'!$C$23))</f>
        <v>#N/A</v>
      </c>
      <c r="E121" s="71">
        <f t="shared" si="14"/>
        <v>0</v>
      </c>
      <c r="F121" s="71">
        <f t="shared" si="15"/>
        <v>999</v>
      </c>
      <c r="G121" s="69"/>
      <c r="H121" s="71">
        <f t="shared" si="16"/>
        <v>0</v>
      </c>
      <c r="I121" s="71">
        <f>_xlfn.NUMBERVALUE('SFF SI'!$D$23)</f>
        <v>0</v>
      </c>
      <c r="J121" s="32">
        <f t="shared" si="17"/>
        <v>0</v>
      </c>
    </row>
    <row r="122" spans="1:10" x14ac:dyDescent="0.3">
      <c r="A122" s="40" t="s">
        <v>13</v>
      </c>
      <c r="B122" s="82" t="s">
        <v>47</v>
      </c>
      <c r="C122" s="69" t="s">
        <v>8</v>
      </c>
      <c r="D122" s="69" t="e">
        <f>IF(ISBLANK('SFF SI'!$C$24), NA(), TRIM('SFF SI'!$C$24))</f>
        <v>#N/A</v>
      </c>
      <c r="E122" s="71">
        <f t="shared" si="14"/>
        <v>0</v>
      </c>
      <c r="F122" s="71">
        <f t="shared" si="15"/>
        <v>999</v>
      </c>
      <c r="G122" s="69"/>
      <c r="H122" s="71">
        <f t="shared" si="16"/>
        <v>0</v>
      </c>
      <c r="I122" s="71">
        <f>_xlfn.NUMBERVALUE('SFF SI'!$D$24)</f>
        <v>0</v>
      </c>
      <c r="J122" s="32">
        <f t="shared" si="17"/>
        <v>0</v>
      </c>
    </row>
    <row r="123" spans="1:10" x14ac:dyDescent="0.3">
      <c r="A123" s="40" t="s">
        <v>13</v>
      </c>
      <c r="B123" s="82" t="s">
        <v>47</v>
      </c>
      <c r="C123" s="69" t="s">
        <v>8</v>
      </c>
      <c r="D123" s="69" t="e">
        <f>IF(ISBLANK('SFF SI'!$C$25), NA(), TRIM('SFF SI'!$C$25))</f>
        <v>#N/A</v>
      </c>
      <c r="E123" s="71">
        <f t="shared" si="14"/>
        <v>0</v>
      </c>
      <c r="F123" s="71">
        <f t="shared" si="15"/>
        <v>999</v>
      </c>
      <c r="G123" s="69"/>
      <c r="H123" s="71">
        <f t="shared" si="16"/>
        <v>0</v>
      </c>
      <c r="I123" s="71">
        <f>_xlfn.NUMBERVALUE('SFF SI'!$D$25)</f>
        <v>0</v>
      </c>
      <c r="J123" s="32">
        <f t="shared" si="17"/>
        <v>0</v>
      </c>
    </row>
    <row r="124" spans="1:10" x14ac:dyDescent="0.3">
      <c r="A124" s="41" t="s">
        <v>13</v>
      </c>
      <c r="B124" s="2" t="s">
        <v>47</v>
      </c>
      <c r="C124" s="1" t="s">
        <v>8</v>
      </c>
      <c r="D124" s="1" t="e">
        <f>IF(ISBLANK('SFF SI'!$C$26), NA(), TRIM('SFF SI'!$C$26))</f>
        <v>#N/A</v>
      </c>
      <c r="E124" s="27">
        <f t="shared" si="14"/>
        <v>0</v>
      </c>
      <c r="F124" s="27">
        <f t="shared" si="15"/>
        <v>999</v>
      </c>
      <c r="G124" s="1"/>
      <c r="H124" s="27">
        <f t="shared" si="16"/>
        <v>0</v>
      </c>
      <c r="I124" s="27">
        <f>_xlfn.NUMBERVALUE('SFF SI'!$D$26)</f>
        <v>0</v>
      </c>
      <c r="J124" s="33">
        <f t="shared" si="17"/>
        <v>0</v>
      </c>
    </row>
    <row r="125" spans="1:10" x14ac:dyDescent="0.3">
      <c r="A125" s="40" t="s">
        <v>13</v>
      </c>
      <c r="B125" s="82" t="s">
        <v>47</v>
      </c>
      <c r="C125" s="69" t="s">
        <v>48</v>
      </c>
      <c r="D125" s="69" t="e">
        <f>IF(ISBLANK('SFF SI'!$C$22), NA(), TRIM('SFF SI'!$C$22))</f>
        <v>#N/A</v>
      </c>
      <c r="E125" s="71">
        <f t="shared" si="14"/>
        <v>0</v>
      </c>
      <c r="F125" s="71">
        <f t="shared" si="15"/>
        <v>999</v>
      </c>
      <c r="G125" s="69"/>
      <c r="H125" s="71">
        <f t="shared" si="16"/>
        <v>0</v>
      </c>
      <c r="I125" s="71">
        <f>_xlfn.NUMBERVALUE('SFF SI'!$D$22)</f>
        <v>0</v>
      </c>
      <c r="J125" s="32">
        <f t="shared" si="17"/>
        <v>0</v>
      </c>
    </row>
    <row r="126" spans="1:10" x14ac:dyDescent="0.3">
      <c r="A126" s="40" t="s">
        <v>13</v>
      </c>
      <c r="B126" s="82" t="s">
        <v>47</v>
      </c>
      <c r="C126" s="69" t="s">
        <v>48</v>
      </c>
      <c r="D126" s="69" t="e">
        <f>IF(ISBLANK('SFF SI'!$C$23), NA(), TRIM('SFF SI'!$C$23))</f>
        <v>#N/A</v>
      </c>
      <c r="E126" s="71">
        <f t="shared" si="14"/>
        <v>0</v>
      </c>
      <c r="F126" s="71">
        <f t="shared" si="15"/>
        <v>999</v>
      </c>
      <c r="G126" s="69"/>
      <c r="H126" s="71">
        <f t="shared" si="16"/>
        <v>0</v>
      </c>
      <c r="I126" s="71">
        <f>_xlfn.NUMBERVALUE('SFF SI'!$D$23)</f>
        <v>0</v>
      </c>
      <c r="J126" s="32">
        <f t="shared" si="17"/>
        <v>0</v>
      </c>
    </row>
    <row r="127" spans="1:10" x14ac:dyDescent="0.3">
      <c r="A127" s="40" t="s">
        <v>13</v>
      </c>
      <c r="B127" s="82" t="s">
        <v>47</v>
      </c>
      <c r="C127" s="69" t="s">
        <v>48</v>
      </c>
      <c r="D127" s="69" t="e">
        <f>IF(ISBLANK('SFF SI'!$C$24), NA(), TRIM('SFF SI'!$C$24))</f>
        <v>#N/A</v>
      </c>
      <c r="E127" s="71">
        <f t="shared" si="14"/>
        <v>0</v>
      </c>
      <c r="F127" s="71">
        <f t="shared" si="15"/>
        <v>999</v>
      </c>
      <c r="G127" s="69"/>
      <c r="H127" s="71">
        <f t="shared" si="16"/>
        <v>0</v>
      </c>
      <c r="I127" s="71">
        <f>_xlfn.NUMBERVALUE('SFF SI'!$D$24)</f>
        <v>0</v>
      </c>
      <c r="J127" s="32">
        <f t="shared" si="17"/>
        <v>0</v>
      </c>
    </row>
    <row r="128" spans="1:10" x14ac:dyDescent="0.3">
      <c r="A128" s="40" t="s">
        <v>13</v>
      </c>
      <c r="B128" s="82" t="s">
        <v>47</v>
      </c>
      <c r="C128" s="69" t="s">
        <v>48</v>
      </c>
      <c r="D128" s="69" t="e">
        <f>IF(ISBLANK('SFF SI'!$C$25), NA(), TRIM('SFF SI'!$C$25))</f>
        <v>#N/A</v>
      </c>
      <c r="E128" s="71">
        <f t="shared" si="14"/>
        <v>0</v>
      </c>
      <c r="F128" s="71">
        <f t="shared" si="15"/>
        <v>999</v>
      </c>
      <c r="G128" s="69"/>
      <c r="H128" s="71">
        <f t="shared" si="16"/>
        <v>0</v>
      </c>
      <c r="I128" s="71">
        <f>_xlfn.NUMBERVALUE('SFF SI'!$D$25)</f>
        <v>0</v>
      </c>
      <c r="J128" s="32">
        <f t="shared" si="17"/>
        <v>0</v>
      </c>
    </row>
    <row r="129" spans="1:10" x14ac:dyDescent="0.3">
      <c r="A129" s="41" t="s">
        <v>13</v>
      </c>
      <c r="B129" s="2" t="s">
        <v>47</v>
      </c>
      <c r="C129" s="1" t="s">
        <v>48</v>
      </c>
      <c r="D129" s="1" t="e">
        <f>IF(ISBLANK('SFF SI'!$C$26), NA(), TRIM('SFF SI'!$C$26))</f>
        <v>#N/A</v>
      </c>
      <c r="E129" s="27">
        <f t="shared" si="14"/>
        <v>0</v>
      </c>
      <c r="F129" s="27">
        <f t="shared" si="15"/>
        <v>999</v>
      </c>
      <c r="G129" s="1"/>
      <c r="H129" s="27">
        <f t="shared" si="16"/>
        <v>0</v>
      </c>
      <c r="I129" s="27">
        <f>_xlfn.NUMBERVALUE('SFF SI'!$D$26)</f>
        <v>0</v>
      </c>
      <c r="J129" s="33">
        <f t="shared" si="17"/>
        <v>0</v>
      </c>
    </row>
    <row r="130" spans="1:10" x14ac:dyDescent="0.3">
      <c r="A130" s="40" t="s">
        <v>13</v>
      </c>
      <c r="B130" s="82" t="s">
        <v>47</v>
      </c>
      <c r="C130" s="69" t="s">
        <v>49</v>
      </c>
      <c r="D130" s="69" t="e">
        <f>IF(ISBLANK('SFF SI'!$C$22), NA(), TRIM('SFF SI'!$C$22))</f>
        <v>#N/A</v>
      </c>
      <c r="E130" s="71">
        <f t="shared" si="14"/>
        <v>0</v>
      </c>
      <c r="F130" s="71">
        <f t="shared" si="15"/>
        <v>999</v>
      </c>
      <c r="G130" s="69"/>
      <c r="H130" s="71">
        <f t="shared" si="16"/>
        <v>0</v>
      </c>
      <c r="I130" s="71">
        <f>_xlfn.NUMBERVALUE('SFF SI'!$D$22)</f>
        <v>0</v>
      </c>
      <c r="J130" s="32">
        <f t="shared" si="17"/>
        <v>0</v>
      </c>
    </row>
    <row r="131" spans="1:10" x14ac:dyDescent="0.3">
      <c r="A131" s="40" t="s">
        <v>13</v>
      </c>
      <c r="B131" s="82" t="s">
        <v>47</v>
      </c>
      <c r="C131" s="69" t="s">
        <v>49</v>
      </c>
      <c r="D131" s="69" t="e">
        <f>IF(ISBLANK('SFF SI'!$C$23), NA(), TRIM('SFF SI'!$C$23))</f>
        <v>#N/A</v>
      </c>
      <c r="E131" s="71">
        <f t="shared" si="14"/>
        <v>0</v>
      </c>
      <c r="F131" s="71">
        <f t="shared" si="15"/>
        <v>999</v>
      </c>
      <c r="G131" s="69"/>
      <c r="H131" s="71">
        <f t="shared" si="16"/>
        <v>0</v>
      </c>
      <c r="I131" s="71">
        <f>_xlfn.NUMBERVALUE('SFF SI'!$D$23)</f>
        <v>0</v>
      </c>
      <c r="J131" s="32">
        <f t="shared" si="17"/>
        <v>0</v>
      </c>
    </row>
    <row r="132" spans="1:10" x14ac:dyDescent="0.3">
      <c r="A132" s="40" t="s">
        <v>13</v>
      </c>
      <c r="B132" s="82" t="s">
        <v>47</v>
      </c>
      <c r="C132" s="69" t="s">
        <v>49</v>
      </c>
      <c r="D132" s="69" t="e">
        <f>IF(ISBLANK('SFF SI'!$C$24), NA(), TRIM('SFF SI'!$C$24))</f>
        <v>#N/A</v>
      </c>
      <c r="E132" s="71">
        <f t="shared" si="14"/>
        <v>0</v>
      </c>
      <c r="F132" s="71">
        <f t="shared" si="15"/>
        <v>999</v>
      </c>
      <c r="G132" s="69"/>
      <c r="H132" s="71">
        <f t="shared" si="16"/>
        <v>0</v>
      </c>
      <c r="I132" s="71">
        <f>_xlfn.NUMBERVALUE('SFF SI'!$D$24)</f>
        <v>0</v>
      </c>
      <c r="J132" s="32">
        <f t="shared" si="17"/>
        <v>0</v>
      </c>
    </row>
    <row r="133" spans="1:10" x14ac:dyDescent="0.3">
      <c r="A133" s="40" t="s">
        <v>13</v>
      </c>
      <c r="B133" s="82" t="s">
        <v>47</v>
      </c>
      <c r="C133" s="69" t="s">
        <v>49</v>
      </c>
      <c r="D133" s="69" t="e">
        <f>IF(ISBLANK('SFF SI'!$C$25), NA(), TRIM('SFF SI'!$C$25))</f>
        <v>#N/A</v>
      </c>
      <c r="E133" s="71">
        <f t="shared" si="14"/>
        <v>0</v>
      </c>
      <c r="F133" s="71">
        <f t="shared" si="15"/>
        <v>999</v>
      </c>
      <c r="G133" s="69"/>
      <c r="H133" s="71">
        <f t="shared" si="16"/>
        <v>0</v>
      </c>
      <c r="I133" s="71">
        <f>_xlfn.NUMBERVALUE('SFF SI'!$D$25)</f>
        <v>0</v>
      </c>
      <c r="J133" s="32">
        <f t="shared" si="17"/>
        <v>0</v>
      </c>
    </row>
    <row r="134" spans="1:10" x14ac:dyDescent="0.3">
      <c r="A134" s="41" t="s">
        <v>13</v>
      </c>
      <c r="B134" s="2" t="s">
        <v>47</v>
      </c>
      <c r="C134" s="1" t="s">
        <v>49</v>
      </c>
      <c r="D134" s="1" t="e">
        <f>IF(ISBLANK('SFF SI'!$C$26), NA(), TRIM('SFF SI'!$C$26))</f>
        <v>#N/A</v>
      </c>
      <c r="E134" s="27">
        <f t="shared" si="14"/>
        <v>0</v>
      </c>
      <c r="F134" s="27">
        <f t="shared" si="15"/>
        <v>999</v>
      </c>
      <c r="G134" s="1"/>
      <c r="H134" s="27">
        <f t="shared" si="16"/>
        <v>0</v>
      </c>
      <c r="I134" s="27">
        <f>_xlfn.NUMBERVALUE('SFF SI'!$D$26)</f>
        <v>0</v>
      </c>
      <c r="J134" s="33">
        <f t="shared" si="17"/>
        <v>0</v>
      </c>
    </row>
    <row r="135" spans="1:10" x14ac:dyDescent="0.3">
      <c r="A135" s="40" t="s">
        <v>13</v>
      </c>
      <c r="B135" s="82" t="s">
        <v>47</v>
      </c>
      <c r="C135" s="69" t="s">
        <v>50</v>
      </c>
      <c r="D135" s="69" t="e">
        <f>IF(ISBLANK('SFF SI'!$C$22), NA(), TRIM('SFF SI'!$C$22))</f>
        <v>#N/A</v>
      </c>
      <c r="E135" s="71">
        <f t="shared" si="14"/>
        <v>0</v>
      </c>
      <c r="F135" s="71">
        <f t="shared" si="15"/>
        <v>999</v>
      </c>
      <c r="G135" s="69"/>
      <c r="H135" s="71">
        <f t="shared" si="16"/>
        <v>0</v>
      </c>
      <c r="I135" s="71">
        <f>_xlfn.NUMBERVALUE('SFF SI'!$D$22)</f>
        <v>0</v>
      </c>
      <c r="J135" s="32">
        <f t="shared" si="17"/>
        <v>0</v>
      </c>
    </row>
    <row r="136" spans="1:10" x14ac:dyDescent="0.3">
      <c r="A136" s="40" t="s">
        <v>13</v>
      </c>
      <c r="B136" s="82" t="s">
        <v>47</v>
      </c>
      <c r="C136" s="69" t="s">
        <v>50</v>
      </c>
      <c r="D136" s="69" t="e">
        <f>IF(ISBLANK('SFF SI'!$C$23), NA(), TRIM('SFF SI'!$C$23))</f>
        <v>#N/A</v>
      </c>
      <c r="E136" s="71">
        <f t="shared" si="14"/>
        <v>0</v>
      </c>
      <c r="F136" s="71">
        <f t="shared" si="15"/>
        <v>999</v>
      </c>
      <c r="G136" s="69"/>
      <c r="H136" s="71">
        <f t="shared" si="16"/>
        <v>0</v>
      </c>
      <c r="I136" s="71">
        <f>_xlfn.NUMBERVALUE('SFF SI'!$D$23)</f>
        <v>0</v>
      </c>
      <c r="J136" s="32">
        <f t="shared" si="17"/>
        <v>0</v>
      </c>
    </row>
    <row r="137" spans="1:10" x14ac:dyDescent="0.3">
      <c r="A137" s="40" t="s">
        <v>13</v>
      </c>
      <c r="B137" s="82" t="s">
        <v>47</v>
      </c>
      <c r="C137" s="69" t="s">
        <v>50</v>
      </c>
      <c r="D137" s="69" t="e">
        <f>IF(ISBLANK('SFF SI'!$C$24), NA(), TRIM('SFF SI'!$C$24))</f>
        <v>#N/A</v>
      </c>
      <c r="E137" s="71">
        <f t="shared" si="14"/>
        <v>0</v>
      </c>
      <c r="F137" s="71">
        <f t="shared" si="15"/>
        <v>999</v>
      </c>
      <c r="G137" s="69"/>
      <c r="H137" s="71">
        <f t="shared" si="16"/>
        <v>0</v>
      </c>
      <c r="I137" s="71">
        <f>_xlfn.NUMBERVALUE('SFF SI'!$D$24)</f>
        <v>0</v>
      </c>
      <c r="J137" s="32">
        <f t="shared" si="17"/>
        <v>0</v>
      </c>
    </row>
    <row r="138" spans="1:10" x14ac:dyDescent="0.3">
      <c r="A138" s="40" t="s">
        <v>13</v>
      </c>
      <c r="B138" s="82" t="s">
        <v>47</v>
      </c>
      <c r="C138" s="69" t="s">
        <v>50</v>
      </c>
      <c r="D138" s="69" t="e">
        <f>IF(ISBLANK('SFF SI'!$C$25), NA(), TRIM('SFF SI'!$C$25))</f>
        <v>#N/A</v>
      </c>
      <c r="E138" s="71">
        <f t="shared" si="14"/>
        <v>0</v>
      </c>
      <c r="F138" s="71">
        <f t="shared" si="15"/>
        <v>999</v>
      </c>
      <c r="G138" s="69"/>
      <c r="H138" s="71">
        <f t="shared" si="16"/>
        <v>0</v>
      </c>
      <c r="I138" s="71">
        <f>_xlfn.NUMBERVALUE('SFF SI'!$D$25)</f>
        <v>0</v>
      </c>
      <c r="J138" s="32">
        <f t="shared" si="17"/>
        <v>0</v>
      </c>
    </row>
    <row r="139" spans="1:10" x14ac:dyDescent="0.3">
      <c r="A139" s="41" t="s">
        <v>13</v>
      </c>
      <c r="B139" s="2" t="s">
        <v>47</v>
      </c>
      <c r="C139" s="1" t="s">
        <v>50</v>
      </c>
      <c r="D139" s="1" t="e">
        <f>IF(ISBLANK('SFF SI'!$C$26), NA(), TRIM('SFF SI'!$C$26))</f>
        <v>#N/A</v>
      </c>
      <c r="E139" s="27">
        <f t="shared" si="14"/>
        <v>0</v>
      </c>
      <c r="F139" s="27">
        <f t="shared" si="15"/>
        <v>999</v>
      </c>
      <c r="G139" s="1"/>
      <c r="H139" s="27">
        <f t="shared" si="16"/>
        <v>0</v>
      </c>
      <c r="I139" s="27">
        <f>_xlfn.NUMBERVALUE('SFF SI'!$D$26)</f>
        <v>0</v>
      </c>
      <c r="J139" s="33">
        <f t="shared" si="17"/>
        <v>0</v>
      </c>
    </row>
    <row r="140" spans="1:10" x14ac:dyDescent="0.3">
      <c r="A140" s="40" t="s">
        <v>13</v>
      </c>
      <c r="B140" s="82" t="s">
        <v>47</v>
      </c>
      <c r="C140" s="69" t="s">
        <v>57</v>
      </c>
      <c r="D140" s="70" t="s">
        <v>56</v>
      </c>
      <c r="E140" s="71">
        <v>0</v>
      </c>
      <c r="F140" s="71">
        <v>999</v>
      </c>
      <c r="G140" s="72"/>
      <c r="H140" s="71">
        <v>0</v>
      </c>
      <c r="I140" s="73" t="s">
        <v>56</v>
      </c>
      <c r="J140" s="32">
        <v>0</v>
      </c>
    </row>
    <row r="141" spans="1:10" ht="15" thickBot="1" x14ac:dyDescent="0.35">
      <c r="A141" s="83" t="s">
        <v>13</v>
      </c>
      <c r="B141" s="84" t="s">
        <v>47</v>
      </c>
      <c r="C141" s="58" t="s">
        <v>59</v>
      </c>
      <c r="D141" s="59" t="s">
        <v>56</v>
      </c>
      <c r="E141" s="60">
        <v>0</v>
      </c>
      <c r="F141" s="60">
        <v>999</v>
      </c>
      <c r="G141" s="61"/>
      <c r="H141" s="60">
        <v>0</v>
      </c>
      <c r="I141" s="62" t="s">
        <v>56</v>
      </c>
      <c r="J141" s="63">
        <v>0</v>
      </c>
    </row>
    <row r="142" spans="1:10" x14ac:dyDescent="0.3">
      <c r="A142" s="42" t="s">
        <v>13</v>
      </c>
      <c r="B142" s="5" t="s">
        <v>39</v>
      </c>
      <c r="C142" s="6" t="s">
        <v>2</v>
      </c>
      <c r="D142" s="7" t="e">
        <f>IF(ISBLANK('SFF SI'!$A$22), NA(), TRIM('SFF SI'!$A$22))</f>
        <v>#N/A</v>
      </c>
      <c r="E142" s="28">
        <f t="shared" ref="E142:E151" si="18">IFERROR(IF(ISNUMBER(SEARCH("-",D142)), _xlfn.NUMBERVALUE(LEFT(D142,SEARCH("-",D142,1)-2)), _xlfn.NUMBERVALUE(LEFT(D142,SEARCH(" ",D142,1)-3))), 0)</f>
        <v>0</v>
      </c>
      <c r="F142" s="28">
        <f t="shared" ref="F142:F151" si="19">IFERROR(IF(ISNUMBER(SEARCH("-",D142)), _xlfn.NUMBERVALUE(LEFT(RIGHT(D142,SEARCH("-",D142,1)),LEN(RIGHT(D142,SEARCH("-",D142,1)))-2)), _xlfn.NUMBERVALUE(LEFT(RIGHT(D142,SEARCH(" ",D142,1)+1),LEN(RIGHT(D142,SEARCH(" ",D142,1)))-1))), 999)</f>
        <v>999</v>
      </c>
      <c r="G142" s="6"/>
      <c r="H142" s="28">
        <f t="shared" ref="H142:H151" si="20">IFERROR(_xlfn.NUMBERVALUE(_xlfn.CONCAT(IF(LEFT(G142,5)="minus","-",""),MID(G142,SEARCH("$",G142,1)+1,(SEARCH("/",G142))-(SEARCH("$",G142,1)+1)))), 0)</f>
        <v>0</v>
      </c>
      <c r="I142" s="28">
        <f>'SFF SI'!$B$22</f>
        <v>0</v>
      </c>
      <c r="J142" s="34">
        <f t="shared" ref="J142:J151" si="21">I142+H142</f>
        <v>0</v>
      </c>
    </row>
    <row r="143" spans="1:10" x14ac:dyDescent="0.3">
      <c r="A143" s="40" t="s">
        <v>13</v>
      </c>
      <c r="B143" s="86" t="s">
        <v>39</v>
      </c>
      <c r="C143" s="69" t="s">
        <v>2</v>
      </c>
      <c r="D143" s="97" t="e">
        <f>IF(ISBLANK('SFF SI'!$A$23), NA(), TRIM('SFF SI'!$A$23))</f>
        <v>#N/A</v>
      </c>
      <c r="E143" s="71">
        <f t="shared" si="18"/>
        <v>0</v>
      </c>
      <c r="F143" s="71">
        <f t="shared" si="19"/>
        <v>999</v>
      </c>
      <c r="G143" s="69"/>
      <c r="H143" s="71">
        <f t="shared" si="20"/>
        <v>0</v>
      </c>
      <c r="I143" s="71">
        <f>'SFF SI'!$B$23</f>
        <v>0</v>
      </c>
      <c r="J143" s="32">
        <f t="shared" si="21"/>
        <v>0</v>
      </c>
    </row>
    <row r="144" spans="1:10" x14ac:dyDescent="0.3">
      <c r="A144" s="40" t="s">
        <v>13</v>
      </c>
      <c r="B144" s="86" t="s">
        <v>39</v>
      </c>
      <c r="C144" s="69" t="s">
        <v>2</v>
      </c>
      <c r="D144" s="97" t="e">
        <f>IF(ISBLANK('SFF SI'!$A$24), NA(), TRIM('SFF SI'!$A$24))</f>
        <v>#N/A</v>
      </c>
      <c r="E144" s="71">
        <f t="shared" si="18"/>
        <v>0</v>
      </c>
      <c r="F144" s="71">
        <f t="shared" si="19"/>
        <v>999</v>
      </c>
      <c r="G144" s="69"/>
      <c r="H144" s="71">
        <f t="shared" si="20"/>
        <v>0</v>
      </c>
      <c r="I144" s="71">
        <f>'SFF SI'!$B$24</f>
        <v>0</v>
      </c>
      <c r="J144" s="32">
        <f t="shared" si="21"/>
        <v>0</v>
      </c>
    </row>
    <row r="145" spans="1:10" x14ac:dyDescent="0.3">
      <c r="A145" s="40" t="s">
        <v>13</v>
      </c>
      <c r="B145" s="86" t="s">
        <v>39</v>
      </c>
      <c r="C145" s="69" t="s">
        <v>2</v>
      </c>
      <c r="D145" s="69" t="e">
        <f>IF(ISBLANK('SFF SI'!$A$25), NA(), TRIM('SFF SI'!$A$25))</f>
        <v>#N/A</v>
      </c>
      <c r="E145" s="71">
        <f t="shared" si="18"/>
        <v>0</v>
      </c>
      <c r="F145" s="71">
        <f t="shared" si="19"/>
        <v>999</v>
      </c>
      <c r="G145" s="69"/>
      <c r="H145" s="71">
        <f t="shared" si="20"/>
        <v>0</v>
      </c>
      <c r="I145" s="71">
        <f>'SFF SI'!$B$25</f>
        <v>0</v>
      </c>
      <c r="J145" s="32">
        <f t="shared" si="21"/>
        <v>0</v>
      </c>
    </row>
    <row r="146" spans="1:10" x14ac:dyDescent="0.3">
      <c r="A146" s="40" t="s">
        <v>13</v>
      </c>
      <c r="B146" s="86" t="s">
        <v>39</v>
      </c>
      <c r="C146" s="69" t="s">
        <v>2</v>
      </c>
      <c r="D146" s="69" t="e">
        <f>IF(ISBLANK('SFF SI'!$A$26), NA(), TRIM('SFF SI'!$A$26))</f>
        <v>#N/A</v>
      </c>
      <c r="E146" s="71">
        <f t="shared" si="18"/>
        <v>0</v>
      </c>
      <c r="F146" s="71">
        <f t="shared" si="19"/>
        <v>999</v>
      </c>
      <c r="G146" s="69"/>
      <c r="H146" s="71">
        <f t="shared" si="20"/>
        <v>0</v>
      </c>
      <c r="I146" s="71">
        <f>'SFF SI'!$B$26</f>
        <v>0</v>
      </c>
      <c r="J146" s="32">
        <f t="shared" si="21"/>
        <v>0</v>
      </c>
    </row>
    <row r="147" spans="1:10" x14ac:dyDescent="0.3">
      <c r="A147" s="41" t="s">
        <v>13</v>
      </c>
      <c r="B147" s="3" t="s">
        <v>39</v>
      </c>
      <c r="C147" s="1" t="s">
        <v>2</v>
      </c>
      <c r="D147" s="1" t="e">
        <f>IF(ISBLANK('SFF SI'!$A$27), NA(), TRIM('SFF SI'!$A$27))</f>
        <v>#N/A</v>
      </c>
      <c r="E147" s="27">
        <f t="shared" si="18"/>
        <v>0</v>
      </c>
      <c r="F147" s="27">
        <f t="shared" si="19"/>
        <v>999</v>
      </c>
      <c r="G147" s="1"/>
      <c r="H147" s="27">
        <f t="shared" si="20"/>
        <v>0</v>
      </c>
      <c r="I147" s="27">
        <f>'SFF SI'!$B$27</f>
        <v>0</v>
      </c>
      <c r="J147" s="33">
        <f t="shared" si="21"/>
        <v>0</v>
      </c>
    </row>
    <row r="148" spans="1:10" x14ac:dyDescent="0.3">
      <c r="A148" s="40" t="s">
        <v>13</v>
      </c>
      <c r="B148" s="86" t="s">
        <v>39</v>
      </c>
      <c r="C148" s="69" t="s">
        <v>3</v>
      </c>
      <c r="D148" s="97" t="e">
        <f>IF(ISBLANK('SFF SI'!$A$22), NA(), TRIM('SFF SI'!$A$22))</f>
        <v>#N/A</v>
      </c>
      <c r="E148" s="71">
        <f t="shared" si="18"/>
        <v>0</v>
      </c>
      <c r="F148" s="71">
        <f t="shared" si="19"/>
        <v>999</v>
      </c>
      <c r="G148" s="69">
        <f>'SFF SI'!$B$28</f>
        <v>0</v>
      </c>
      <c r="H148" s="71">
        <f t="shared" si="20"/>
        <v>0</v>
      </c>
      <c r="I148" s="71">
        <f>'SFF SI'!$B$22</f>
        <v>0</v>
      </c>
      <c r="J148" s="32">
        <f t="shared" si="21"/>
        <v>0</v>
      </c>
    </row>
    <row r="149" spans="1:10" x14ac:dyDescent="0.3">
      <c r="A149" s="40" t="s">
        <v>13</v>
      </c>
      <c r="B149" s="86" t="s">
        <v>39</v>
      </c>
      <c r="C149" s="69" t="s">
        <v>3</v>
      </c>
      <c r="D149" s="97" t="e">
        <f>IF(ISBLANK('SFF SI'!$A$23), NA(), TRIM('SFF SI'!$A$23))</f>
        <v>#N/A</v>
      </c>
      <c r="E149" s="71">
        <f t="shared" si="18"/>
        <v>0</v>
      </c>
      <c r="F149" s="71">
        <f t="shared" si="19"/>
        <v>999</v>
      </c>
      <c r="G149" s="69">
        <f>'SFF SI'!$B$28</f>
        <v>0</v>
      </c>
      <c r="H149" s="71">
        <f t="shared" si="20"/>
        <v>0</v>
      </c>
      <c r="I149" s="71">
        <f>'SFF SI'!$B$23</f>
        <v>0</v>
      </c>
      <c r="J149" s="32">
        <f t="shared" si="21"/>
        <v>0</v>
      </c>
    </row>
    <row r="150" spans="1:10" x14ac:dyDescent="0.3">
      <c r="A150" s="40" t="s">
        <v>13</v>
      </c>
      <c r="B150" s="86" t="s">
        <v>39</v>
      </c>
      <c r="C150" s="69" t="s">
        <v>3</v>
      </c>
      <c r="D150" s="97" t="e">
        <f>IF(ISBLANK('SFF SI'!$A$24), NA(), TRIM('SFF SI'!$A$24))</f>
        <v>#N/A</v>
      </c>
      <c r="E150" s="71">
        <f t="shared" si="18"/>
        <v>0</v>
      </c>
      <c r="F150" s="71">
        <f t="shared" si="19"/>
        <v>999</v>
      </c>
      <c r="G150" s="69">
        <f>'SFF SI'!$B$28</f>
        <v>0</v>
      </c>
      <c r="H150" s="71">
        <f t="shared" si="20"/>
        <v>0</v>
      </c>
      <c r="I150" s="71">
        <f>'SFF SI'!$B$24</f>
        <v>0</v>
      </c>
      <c r="J150" s="32">
        <f t="shared" si="21"/>
        <v>0</v>
      </c>
    </row>
    <row r="151" spans="1:10" x14ac:dyDescent="0.3">
      <c r="A151" s="40" t="s">
        <v>13</v>
      </c>
      <c r="B151" s="86" t="s">
        <v>39</v>
      </c>
      <c r="C151" s="69" t="s">
        <v>3</v>
      </c>
      <c r="D151" s="69" t="e">
        <f>IF(ISBLANK('SFF SI'!$A$25), NA(), TRIM('SFF SI'!$A$25))</f>
        <v>#N/A</v>
      </c>
      <c r="E151" s="71">
        <f t="shared" si="18"/>
        <v>0</v>
      </c>
      <c r="F151" s="71">
        <f t="shared" si="19"/>
        <v>999</v>
      </c>
      <c r="G151" s="69">
        <f>'SFF SI'!$B$28</f>
        <v>0</v>
      </c>
      <c r="H151" s="71">
        <f t="shared" si="20"/>
        <v>0</v>
      </c>
      <c r="I151" s="71">
        <f>'SFF SI'!$B$25</f>
        <v>0</v>
      </c>
      <c r="J151" s="32">
        <f t="shared" si="21"/>
        <v>0</v>
      </c>
    </row>
    <row r="152" spans="1:10" x14ac:dyDescent="0.3">
      <c r="A152" s="40" t="s">
        <v>13</v>
      </c>
      <c r="B152" s="86" t="s">
        <v>39</v>
      </c>
      <c r="C152" s="69" t="s">
        <v>3</v>
      </c>
      <c r="D152" s="69" t="e">
        <f>IF(ISBLANK('SFF SI'!$A$26), NA(), TRIM('SFF SI'!$A$26))</f>
        <v>#N/A</v>
      </c>
      <c r="E152" s="71">
        <f t="shared" ref="E152:E187" si="22">IFERROR(IF(ISNUMBER(SEARCH("-",D152)), _xlfn.NUMBERVALUE(LEFT(D152,SEARCH("-",D152,1)-2)), _xlfn.NUMBERVALUE(LEFT(D152,SEARCH(" ",D152,1)-3))), 0)</f>
        <v>0</v>
      </c>
      <c r="F152" s="71">
        <f t="shared" ref="F152:F187" si="23">IFERROR(IF(ISNUMBER(SEARCH("-",D152)), _xlfn.NUMBERVALUE(LEFT(RIGHT(D152,SEARCH("-",D152,1)),LEN(RIGHT(D152,SEARCH("-",D152,1)))-2)), _xlfn.NUMBERVALUE(LEFT(RIGHT(D152,SEARCH(" ",D152,1)+1),LEN(RIGHT(D152,SEARCH(" ",D152,1)))-1))), 999)</f>
        <v>999</v>
      </c>
      <c r="G152" s="69">
        <f>'SFF SI'!$B$28</f>
        <v>0</v>
      </c>
      <c r="H152" s="71">
        <f t="shared" ref="H152:H187" si="24">IFERROR(_xlfn.NUMBERVALUE(_xlfn.CONCAT(IF(LEFT(G152,5)="minus","-",""),MID(G152,SEARCH("$",G152,1)+1,(SEARCH("/",G152))-(SEARCH("$",G152,1)+1)))), 0)</f>
        <v>0</v>
      </c>
      <c r="I152" s="71">
        <f>'SFF SI'!$B$26</f>
        <v>0</v>
      </c>
      <c r="J152" s="32">
        <f t="shared" ref="J152:J187" si="25">I152+H152</f>
        <v>0</v>
      </c>
    </row>
    <row r="153" spans="1:10" x14ac:dyDescent="0.3">
      <c r="A153" s="41" t="s">
        <v>13</v>
      </c>
      <c r="B153" s="3" t="s">
        <v>39</v>
      </c>
      <c r="C153" s="1" t="s">
        <v>3</v>
      </c>
      <c r="D153" s="1" t="e">
        <f>IF(ISBLANK('SFF SI'!$A$27), NA(), TRIM('SFF SI'!$A$27))</f>
        <v>#N/A</v>
      </c>
      <c r="E153" s="27">
        <f t="shared" si="22"/>
        <v>0</v>
      </c>
      <c r="F153" s="27">
        <f t="shared" si="23"/>
        <v>999</v>
      </c>
      <c r="G153" s="1">
        <f>'SFF SI'!$B$28</f>
        <v>0</v>
      </c>
      <c r="H153" s="27">
        <f t="shared" si="24"/>
        <v>0</v>
      </c>
      <c r="I153" s="27">
        <f>'SFF SI'!$B$27</f>
        <v>0</v>
      </c>
      <c r="J153" s="33">
        <f t="shared" si="25"/>
        <v>0</v>
      </c>
    </row>
    <row r="154" spans="1:10" x14ac:dyDescent="0.3">
      <c r="A154" s="40" t="s">
        <v>13</v>
      </c>
      <c r="B154" s="86" t="s">
        <v>39</v>
      </c>
      <c r="C154" s="69" t="s">
        <v>5</v>
      </c>
      <c r="D154" s="97" t="e">
        <f>IF(ISBLANK('SFF SI'!$A$22), NA(), TRIM('SFF SI'!$A$22))</f>
        <v>#N/A</v>
      </c>
      <c r="E154" s="71">
        <f t="shared" si="22"/>
        <v>0</v>
      </c>
      <c r="F154" s="71">
        <f t="shared" si="23"/>
        <v>999</v>
      </c>
      <c r="G154" s="69">
        <f>'SFF SI'!$B$29</f>
        <v>0</v>
      </c>
      <c r="H154" s="71">
        <f t="shared" si="24"/>
        <v>0</v>
      </c>
      <c r="I154" s="71">
        <f>'SFF SI'!$B$22</f>
        <v>0</v>
      </c>
      <c r="J154" s="32">
        <f t="shared" si="25"/>
        <v>0</v>
      </c>
    </row>
    <row r="155" spans="1:10" x14ac:dyDescent="0.3">
      <c r="A155" s="40" t="s">
        <v>13</v>
      </c>
      <c r="B155" s="86" t="s">
        <v>39</v>
      </c>
      <c r="C155" s="69" t="s">
        <v>5</v>
      </c>
      <c r="D155" s="97" t="e">
        <f>IF(ISBLANK('SFF SI'!$A$23), NA(), TRIM('SFF SI'!$A$23))</f>
        <v>#N/A</v>
      </c>
      <c r="E155" s="71">
        <f t="shared" si="22"/>
        <v>0</v>
      </c>
      <c r="F155" s="71">
        <f t="shared" si="23"/>
        <v>999</v>
      </c>
      <c r="G155" s="69">
        <f>'SFF SI'!$B$29</f>
        <v>0</v>
      </c>
      <c r="H155" s="71">
        <f t="shared" si="24"/>
        <v>0</v>
      </c>
      <c r="I155" s="71">
        <f>'SFF SI'!$B$23</f>
        <v>0</v>
      </c>
      <c r="J155" s="32">
        <f t="shared" si="25"/>
        <v>0</v>
      </c>
    </row>
    <row r="156" spans="1:10" x14ac:dyDescent="0.3">
      <c r="A156" s="40" t="s">
        <v>13</v>
      </c>
      <c r="B156" s="86" t="s">
        <v>39</v>
      </c>
      <c r="C156" s="69" t="s">
        <v>5</v>
      </c>
      <c r="D156" s="97" t="e">
        <f>IF(ISBLANK('SFF SI'!$A$24), NA(), TRIM('SFF SI'!$A$24))</f>
        <v>#N/A</v>
      </c>
      <c r="E156" s="71">
        <f t="shared" si="22"/>
        <v>0</v>
      </c>
      <c r="F156" s="71">
        <f t="shared" si="23"/>
        <v>999</v>
      </c>
      <c r="G156" s="69">
        <f>'SFF SI'!$B$29</f>
        <v>0</v>
      </c>
      <c r="H156" s="71">
        <f t="shared" si="24"/>
        <v>0</v>
      </c>
      <c r="I156" s="71">
        <f>'SFF SI'!$B$24</f>
        <v>0</v>
      </c>
      <c r="J156" s="32">
        <f t="shared" si="25"/>
        <v>0</v>
      </c>
    </row>
    <row r="157" spans="1:10" x14ac:dyDescent="0.3">
      <c r="A157" s="40" t="s">
        <v>13</v>
      </c>
      <c r="B157" s="86" t="s">
        <v>39</v>
      </c>
      <c r="C157" s="69" t="s">
        <v>5</v>
      </c>
      <c r="D157" s="69" t="e">
        <f>IF(ISBLANK('SFF SI'!$A$25), NA(), TRIM('SFF SI'!$A$25))</f>
        <v>#N/A</v>
      </c>
      <c r="E157" s="71">
        <f t="shared" si="22"/>
        <v>0</v>
      </c>
      <c r="F157" s="71">
        <f t="shared" si="23"/>
        <v>999</v>
      </c>
      <c r="G157" s="69">
        <f>'SFF SI'!$B$29</f>
        <v>0</v>
      </c>
      <c r="H157" s="71">
        <f t="shared" si="24"/>
        <v>0</v>
      </c>
      <c r="I157" s="71">
        <f>'SFF SI'!$B$25</f>
        <v>0</v>
      </c>
      <c r="J157" s="32">
        <f t="shared" si="25"/>
        <v>0</v>
      </c>
    </row>
    <row r="158" spans="1:10" x14ac:dyDescent="0.3">
      <c r="A158" s="40" t="s">
        <v>13</v>
      </c>
      <c r="B158" s="86" t="s">
        <v>39</v>
      </c>
      <c r="C158" s="69" t="s">
        <v>5</v>
      </c>
      <c r="D158" s="69" t="e">
        <f>IF(ISBLANK('SFF SI'!$A$26), NA(), TRIM('SFF SI'!$A$26))</f>
        <v>#N/A</v>
      </c>
      <c r="E158" s="71">
        <f t="shared" si="22"/>
        <v>0</v>
      </c>
      <c r="F158" s="71">
        <f t="shared" si="23"/>
        <v>999</v>
      </c>
      <c r="G158" s="69">
        <f>'SFF SI'!$B$29</f>
        <v>0</v>
      </c>
      <c r="H158" s="71">
        <f t="shared" si="24"/>
        <v>0</v>
      </c>
      <c r="I158" s="71">
        <f>'SFF SI'!$B$26</f>
        <v>0</v>
      </c>
      <c r="J158" s="32">
        <f t="shared" si="25"/>
        <v>0</v>
      </c>
    </row>
    <row r="159" spans="1:10" x14ac:dyDescent="0.3">
      <c r="A159" s="41" t="s">
        <v>13</v>
      </c>
      <c r="B159" s="3" t="s">
        <v>39</v>
      </c>
      <c r="C159" s="1" t="s">
        <v>5</v>
      </c>
      <c r="D159" s="1" t="e">
        <f>IF(ISBLANK('SFF SI'!$A$27), NA(), TRIM('SFF SI'!$A$27))</f>
        <v>#N/A</v>
      </c>
      <c r="E159" s="27">
        <f t="shared" si="22"/>
        <v>0</v>
      </c>
      <c r="F159" s="27">
        <f t="shared" si="23"/>
        <v>999</v>
      </c>
      <c r="G159" s="1">
        <f>'SFF SI'!$B$29</f>
        <v>0</v>
      </c>
      <c r="H159" s="27">
        <f t="shared" si="24"/>
        <v>0</v>
      </c>
      <c r="I159" s="27">
        <f>'SFF SI'!$B$27</f>
        <v>0</v>
      </c>
      <c r="J159" s="33">
        <f t="shared" si="25"/>
        <v>0</v>
      </c>
    </row>
    <row r="160" spans="1:10" x14ac:dyDescent="0.3">
      <c r="A160" s="40" t="s">
        <v>13</v>
      </c>
      <c r="B160" s="86" t="s">
        <v>39</v>
      </c>
      <c r="C160" s="69" t="s">
        <v>57</v>
      </c>
      <c r="D160" s="70" t="s">
        <v>56</v>
      </c>
      <c r="E160" s="71">
        <v>0</v>
      </c>
      <c r="F160" s="71">
        <v>999</v>
      </c>
      <c r="G160" s="72"/>
      <c r="H160" s="71">
        <v>0</v>
      </c>
      <c r="I160" s="73" t="s">
        <v>56</v>
      </c>
      <c r="J160" s="32">
        <v>0</v>
      </c>
    </row>
    <row r="161" spans="1:10" ht="15" thickBot="1" x14ac:dyDescent="0.35">
      <c r="A161" s="83" t="s">
        <v>13</v>
      </c>
      <c r="B161" s="87" t="s">
        <v>39</v>
      </c>
      <c r="C161" s="58" t="s">
        <v>59</v>
      </c>
      <c r="D161" s="59" t="s">
        <v>56</v>
      </c>
      <c r="E161" s="60">
        <v>0</v>
      </c>
      <c r="F161" s="60">
        <v>999</v>
      </c>
      <c r="G161" s="61"/>
      <c r="H161" s="60">
        <v>0</v>
      </c>
      <c r="I161" s="62" t="s">
        <v>56</v>
      </c>
      <c r="J161" s="63">
        <v>0</v>
      </c>
    </row>
    <row r="162" spans="1:10" x14ac:dyDescent="0.3">
      <c r="A162" s="42" t="s">
        <v>13</v>
      </c>
      <c r="B162" s="8" t="s">
        <v>40</v>
      </c>
      <c r="C162" s="6" t="s">
        <v>9</v>
      </c>
      <c r="D162" s="6" t="e">
        <f>IF(ISBLANK('SFF SI'!$C$7), NA(), TRIM('SFF SI'!$C$7))</f>
        <v>#N/A</v>
      </c>
      <c r="E162" s="28">
        <f t="shared" si="22"/>
        <v>0</v>
      </c>
      <c r="F162" s="28">
        <f t="shared" si="23"/>
        <v>999</v>
      </c>
      <c r="G162" s="6"/>
      <c r="H162" s="28">
        <f t="shared" si="24"/>
        <v>0</v>
      </c>
      <c r="I162" s="28">
        <f>'SFF SI'!$D$7</f>
        <v>0</v>
      </c>
      <c r="J162" s="34">
        <f t="shared" si="25"/>
        <v>0</v>
      </c>
    </row>
    <row r="163" spans="1:10" x14ac:dyDescent="0.3">
      <c r="A163" s="40" t="s">
        <v>13</v>
      </c>
      <c r="B163" s="88" t="s">
        <v>40</v>
      </c>
      <c r="C163" s="69" t="s">
        <v>9</v>
      </c>
      <c r="D163" s="69" t="e">
        <f>IF(ISBLANK('SFF SI'!$C$8), NA(), TRIM('SFF SI'!$C$8))</f>
        <v>#N/A</v>
      </c>
      <c r="E163" s="71">
        <f t="shared" si="22"/>
        <v>0</v>
      </c>
      <c r="F163" s="71">
        <f t="shared" si="23"/>
        <v>999</v>
      </c>
      <c r="G163" s="69"/>
      <c r="H163" s="71">
        <f t="shared" si="24"/>
        <v>0</v>
      </c>
      <c r="I163" s="71">
        <f>'SFF SI'!$D$8</f>
        <v>0</v>
      </c>
      <c r="J163" s="32">
        <f t="shared" si="25"/>
        <v>0</v>
      </c>
    </row>
    <row r="164" spans="1:10" x14ac:dyDescent="0.3">
      <c r="A164" s="40" t="s">
        <v>13</v>
      </c>
      <c r="B164" s="88" t="s">
        <v>40</v>
      </c>
      <c r="C164" s="69" t="s">
        <v>9</v>
      </c>
      <c r="D164" s="69" t="e">
        <f>IF(ISBLANK('SFF SI'!$C$9), NA(), TRIM('SFF SI'!$C$9))</f>
        <v>#N/A</v>
      </c>
      <c r="E164" s="71">
        <f t="shared" si="22"/>
        <v>0</v>
      </c>
      <c r="F164" s="71">
        <f t="shared" si="23"/>
        <v>999</v>
      </c>
      <c r="G164" s="69"/>
      <c r="H164" s="71">
        <f t="shared" si="24"/>
        <v>0</v>
      </c>
      <c r="I164" s="71">
        <f>'SFF SI'!$D$9</f>
        <v>0</v>
      </c>
      <c r="J164" s="32">
        <f t="shared" si="25"/>
        <v>0</v>
      </c>
    </row>
    <row r="165" spans="1:10" x14ac:dyDescent="0.3">
      <c r="A165" s="40" t="s">
        <v>13</v>
      </c>
      <c r="B165" s="88" t="s">
        <v>40</v>
      </c>
      <c r="C165" s="69" t="s">
        <v>9</v>
      </c>
      <c r="D165" s="69" t="e">
        <f>IF(ISBLANK('SFF SI'!$C$10), NA(), TRIM('SFF SI'!$C$10))</f>
        <v>#N/A</v>
      </c>
      <c r="E165" s="71">
        <f t="shared" si="22"/>
        <v>0</v>
      </c>
      <c r="F165" s="71">
        <f t="shared" si="23"/>
        <v>999</v>
      </c>
      <c r="G165" s="69"/>
      <c r="H165" s="71">
        <f t="shared" si="24"/>
        <v>0</v>
      </c>
      <c r="I165" s="71">
        <f>'SFF SI'!$D$10</f>
        <v>0</v>
      </c>
      <c r="J165" s="32">
        <f t="shared" si="25"/>
        <v>0</v>
      </c>
    </row>
    <row r="166" spans="1:10" x14ac:dyDescent="0.3">
      <c r="A166" s="40" t="s">
        <v>13</v>
      </c>
      <c r="B166" s="88" t="s">
        <v>40</v>
      </c>
      <c r="C166" s="69" t="s">
        <v>9</v>
      </c>
      <c r="D166" s="69" t="e">
        <f>IF(ISBLANK('SFF SI'!$C$11), NA(), TRIM('SFF SI'!$C$11))</f>
        <v>#N/A</v>
      </c>
      <c r="E166" s="71">
        <f t="shared" si="22"/>
        <v>0</v>
      </c>
      <c r="F166" s="71">
        <f t="shared" si="23"/>
        <v>999</v>
      </c>
      <c r="G166" s="69"/>
      <c r="H166" s="71">
        <f t="shared" si="24"/>
        <v>0</v>
      </c>
      <c r="I166" s="71">
        <f>'SFF SI'!$D$11</f>
        <v>0</v>
      </c>
      <c r="J166" s="32">
        <f t="shared" si="25"/>
        <v>0</v>
      </c>
    </row>
    <row r="167" spans="1:10" x14ac:dyDescent="0.3">
      <c r="A167" s="40" t="s">
        <v>13</v>
      </c>
      <c r="B167" s="88" t="s">
        <v>40</v>
      </c>
      <c r="C167" s="69" t="s">
        <v>9</v>
      </c>
      <c r="D167" s="69" t="e">
        <f>IF(ISBLANK('SFF SI'!$C$12), NA(), TRIM('SFF SI'!$C$12))</f>
        <v>#N/A</v>
      </c>
      <c r="E167" s="71">
        <f t="shared" si="22"/>
        <v>0</v>
      </c>
      <c r="F167" s="71">
        <f t="shared" si="23"/>
        <v>999</v>
      </c>
      <c r="G167" s="69"/>
      <c r="H167" s="71">
        <f t="shared" si="24"/>
        <v>0</v>
      </c>
      <c r="I167" s="71">
        <f>'SFF SI'!$D$12</f>
        <v>0</v>
      </c>
      <c r="J167" s="32">
        <f t="shared" si="25"/>
        <v>0</v>
      </c>
    </row>
    <row r="168" spans="1:10" x14ac:dyDescent="0.3">
      <c r="A168" s="40" t="s">
        <v>13</v>
      </c>
      <c r="B168" s="88" t="s">
        <v>40</v>
      </c>
      <c r="C168" s="69" t="s">
        <v>9</v>
      </c>
      <c r="D168" s="69" t="e">
        <f>IF(ISBLANK('SFF SI'!$C$13), NA(), TRIM('SFF SI'!$C$13))</f>
        <v>#N/A</v>
      </c>
      <c r="E168" s="71">
        <f t="shared" si="22"/>
        <v>0</v>
      </c>
      <c r="F168" s="71">
        <f t="shared" si="23"/>
        <v>999</v>
      </c>
      <c r="G168" s="69"/>
      <c r="H168" s="71">
        <f t="shared" si="24"/>
        <v>0</v>
      </c>
      <c r="I168" s="71">
        <f>'SFF SI'!$D$13</f>
        <v>0</v>
      </c>
      <c r="J168" s="32">
        <f t="shared" si="25"/>
        <v>0</v>
      </c>
    </row>
    <row r="169" spans="1:10" x14ac:dyDescent="0.3">
      <c r="A169" s="40" t="s">
        <v>13</v>
      </c>
      <c r="B169" s="88" t="s">
        <v>40</v>
      </c>
      <c r="C169" s="69" t="s">
        <v>9</v>
      </c>
      <c r="D169" s="69" t="e">
        <f>IF(ISBLANK('SFF SI'!$C$14), NA(), TRIM('SFF SI'!$C$14))</f>
        <v>#N/A</v>
      </c>
      <c r="E169" s="71">
        <f t="shared" si="22"/>
        <v>0</v>
      </c>
      <c r="F169" s="71">
        <f t="shared" si="23"/>
        <v>999</v>
      </c>
      <c r="G169" s="69"/>
      <c r="H169" s="71">
        <f t="shared" si="24"/>
        <v>0</v>
      </c>
      <c r="I169" s="71">
        <f>'SFF SI'!$D$14</f>
        <v>0</v>
      </c>
      <c r="J169" s="32">
        <f t="shared" si="25"/>
        <v>0</v>
      </c>
    </row>
    <row r="170" spans="1:10" x14ac:dyDescent="0.3">
      <c r="A170" s="40" t="s">
        <v>13</v>
      </c>
      <c r="B170" s="88" t="s">
        <v>40</v>
      </c>
      <c r="C170" s="69" t="s">
        <v>9</v>
      </c>
      <c r="D170" s="69" t="e">
        <f>IF(ISBLANK('SFF SI'!$C$15), NA(), TRIM('SFF SI'!$C$15))</f>
        <v>#N/A</v>
      </c>
      <c r="E170" s="71">
        <f t="shared" si="22"/>
        <v>0</v>
      </c>
      <c r="F170" s="71">
        <f t="shared" si="23"/>
        <v>999</v>
      </c>
      <c r="G170" s="69"/>
      <c r="H170" s="71">
        <f t="shared" si="24"/>
        <v>0</v>
      </c>
      <c r="I170" s="71">
        <f>'SFF SI'!$D$15</f>
        <v>0</v>
      </c>
      <c r="J170" s="32">
        <f t="shared" si="25"/>
        <v>0</v>
      </c>
    </row>
    <row r="171" spans="1:10" x14ac:dyDescent="0.3">
      <c r="A171" s="40" t="s">
        <v>13</v>
      </c>
      <c r="B171" s="88" t="s">
        <v>40</v>
      </c>
      <c r="C171" s="69" t="s">
        <v>9</v>
      </c>
      <c r="D171" s="69" t="e">
        <f>IF(ISBLANK('SFF SI'!$C$16), NA(), TRIM('SFF SI'!$C$16))</f>
        <v>#N/A</v>
      </c>
      <c r="E171" s="71">
        <f t="shared" si="22"/>
        <v>0</v>
      </c>
      <c r="F171" s="71">
        <f t="shared" si="23"/>
        <v>999</v>
      </c>
      <c r="G171" s="69"/>
      <c r="H171" s="71">
        <f t="shared" si="24"/>
        <v>0</v>
      </c>
      <c r="I171" s="71">
        <f>'SFF SI'!$D$16</f>
        <v>0</v>
      </c>
      <c r="J171" s="32">
        <f t="shared" si="25"/>
        <v>0</v>
      </c>
    </row>
    <row r="172" spans="1:10" x14ac:dyDescent="0.3">
      <c r="A172" s="41" t="s">
        <v>13</v>
      </c>
      <c r="B172" s="9" t="s">
        <v>40</v>
      </c>
      <c r="C172" s="1" t="s">
        <v>9</v>
      </c>
      <c r="D172" s="1" t="e">
        <f>IF(ISBLANK('SFF SI'!$C$17), NA(), TRIM('SFF SI'!$C$17))</f>
        <v>#N/A</v>
      </c>
      <c r="E172" s="27">
        <f t="shared" si="22"/>
        <v>0</v>
      </c>
      <c r="F172" s="27">
        <f t="shared" si="23"/>
        <v>999</v>
      </c>
      <c r="G172" s="1"/>
      <c r="H172" s="27">
        <f t="shared" si="24"/>
        <v>0</v>
      </c>
      <c r="I172" s="27">
        <f>'SFF SI'!$D$17</f>
        <v>0</v>
      </c>
      <c r="J172" s="33">
        <f t="shared" si="25"/>
        <v>0</v>
      </c>
    </row>
    <row r="173" spans="1:10" x14ac:dyDescent="0.3">
      <c r="A173" s="40" t="s">
        <v>13</v>
      </c>
      <c r="B173" s="88" t="s">
        <v>40</v>
      </c>
      <c r="C173" s="69" t="s">
        <v>10</v>
      </c>
      <c r="D173" s="69" t="e">
        <f>IF(ISBLANK('SFF SI'!$C$7), NA(), TRIM('SFF SI'!$C$7))</f>
        <v>#N/A</v>
      </c>
      <c r="E173" s="71">
        <f t="shared" si="22"/>
        <v>0</v>
      </c>
      <c r="F173" s="71">
        <f t="shared" si="23"/>
        <v>999</v>
      </c>
      <c r="G173" s="69">
        <f>'SFF SI'!$D$18</f>
        <v>0</v>
      </c>
      <c r="H173" s="71">
        <f t="shared" si="24"/>
        <v>0</v>
      </c>
      <c r="I173" s="71">
        <f>'SFF SI'!$D$7</f>
        <v>0</v>
      </c>
      <c r="J173" s="32">
        <f t="shared" si="25"/>
        <v>0</v>
      </c>
    </row>
    <row r="174" spans="1:10" x14ac:dyDescent="0.3">
      <c r="A174" s="40" t="s">
        <v>13</v>
      </c>
      <c r="B174" s="88" t="s">
        <v>40</v>
      </c>
      <c r="C174" s="69" t="s">
        <v>10</v>
      </c>
      <c r="D174" s="69" t="e">
        <f>IF(ISBLANK('SFF SI'!$C$8), NA(), TRIM('SFF SI'!$C$8))</f>
        <v>#N/A</v>
      </c>
      <c r="E174" s="71">
        <f t="shared" si="22"/>
        <v>0</v>
      </c>
      <c r="F174" s="71">
        <f t="shared" si="23"/>
        <v>999</v>
      </c>
      <c r="G174" s="69">
        <f>'SFF SI'!$D$18</f>
        <v>0</v>
      </c>
      <c r="H174" s="71">
        <f t="shared" si="24"/>
        <v>0</v>
      </c>
      <c r="I174" s="71">
        <f>'SFF SI'!$D$8</f>
        <v>0</v>
      </c>
      <c r="J174" s="32">
        <f t="shared" si="25"/>
        <v>0</v>
      </c>
    </row>
    <row r="175" spans="1:10" x14ac:dyDescent="0.3">
      <c r="A175" s="40" t="s">
        <v>13</v>
      </c>
      <c r="B175" s="88" t="s">
        <v>40</v>
      </c>
      <c r="C175" s="69" t="s">
        <v>10</v>
      </c>
      <c r="D175" s="69" t="e">
        <f>IF(ISBLANK('SFF SI'!$C$9), NA(), TRIM('SFF SI'!$C$9))</f>
        <v>#N/A</v>
      </c>
      <c r="E175" s="71">
        <f t="shared" si="22"/>
        <v>0</v>
      </c>
      <c r="F175" s="71">
        <f t="shared" si="23"/>
        <v>999</v>
      </c>
      <c r="G175" s="69">
        <f>'SFF SI'!$D$18</f>
        <v>0</v>
      </c>
      <c r="H175" s="71">
        <f t="shared" si="24"/>
        <v>0</v>
      </c>
      <c r="I175" s="71">
        <f>'SFF SI'!$D$9</f>
        <v>0</v>
      </c>
      <c r="J175" s="32">
        <f t="shared" si="25"/>
        <v>0</v>
      </c>
    </row>
    <row r="176" spans="1:10" x14ac:dyDescent="0.3">
      <c r="A176" s="40" t="s">
        <v>13</v>
      </c>
      <c r="B176" s="88" t="s">
        <v>40</v>
      </c>
      <c r="C176" s="69" t="s">
        <v>10</v>
      </c>
      <c r="D176" s="69" t="e">
        <f>IF(ISBLANK('SFF SI'!$C$10), NA(), TRIM('SFF SI'!$C$10))</f>
        <v>#N/A</v>
      </c>
      <c r="E176" s="71">
        <f t="shared" si="22"/>
        <v>0</v>
      </c>
      <c r="F176" s="71">
        <f t="shared" si="23"/>
        <v>999</v>
      </c>
      <c r="G176" s="69">
        <f>'SFF SI'!$D$18</f>
        <v>0</v>
      </c>
      <c r="H176" s="71">
        <f t="shared" si="24"/>
        <v>0</v>
      </c>
      <c r="I176" s="71">
        <f>'SFF SI'!$D$10</f>
        <v>0</v>
      </c>
      <c r="J176" s="32">
        <f t="shared" si="25"/>
        <v>0</v>
      </c>
    </row>
    <row r="177" spans="1:10" x14ac:dyDescent="0.3">
      <c r="A177" s="40" t="s">
        <v>13</v>
      </c>
      <c r="B177" s="88" t="s">
        <v>40</v>
      </c>
      <c r="C177" s="69" t="s">
        <v>10</v>
      </c>
      <c r="D177" s="69" t="e">
        <f>IF(ISBLANK('SFF SI'!$C$11), NA(), TRIM('SFF SI'!$C$11))</f>
        <v>#N/A</v>
      </c>
      <c r="E177" s="71">
        <f t="shared" si="22"/>
        <v>0</v>
      </c>
      <c r="F177" s="71">
        <f t="shared" si="23"/>
        <v>999</v>
      </c>
      <c r="G177" s="69">
        <f>'SFF SI'!$D$18</f>
        <v>0</v>
      </c>
      <c r="H177" s="71">
        <f t="shared" si="24"/>
        <v>0</v>
      </c>
      <c r="I177" s="71">
        <f>'SFF SI'!$D$11</f>
        <v>0</v>
      </c>
      <c r="J177" s="32">
        <f t="shared" si="25"/>
        <v>0</v>
      </c>
    </row>
    <row r="178" spans="1:10" x14ac:dyDescent="0.3">
      <c r="A178" s="40" t="s">
        <v>13</v>
      </c>
      <c r="B178" s="88" t="s">
        <v>40</v>
      </c>
      <c r="C178" s="69" t="s">
        <v>10</v>
      </c>
      <c r="D178" s="69" t="e">
        <f>IF(ISBLANK('SFF SI'!$C$12), NA(), TRIM('SFF SI'!$C$12))</f>
        <v>#N/A</v>
      </c>
      <c r="E178" s="71">
        <f t="shared" si="22"/>
        <v>0</v>
      </c>
      <c r="F178" s="71">
        <f t="shared" si="23"/>
        <v>999</v>
      </c>
      <c r="G178" s="69">
        <f>'SFF SI'!$D$18</f>
        <v>0</v>
      </c>
      <c r="H178" s="71">
        <f t="shared" si="24"/>
        <v>0</v>
      </c>
      <c r="I178" s="71">
        <f>'SFF SI'!$D$12</f>
        <v>0</v>
      </c>
      <c r="J178" s="32">
        <f t="shared" si="25"/>
        <v>0</v>
      </c>
    </row>
    <row r="179" spans="1:10" x14ac:dyDescent="0.3">
      <c r="A179" s="40" t="s">
        <v>13</v>
      </c>
      <c r="B179" s="88" t="s">
        <v>40</v>
      </c>
      <c r="C179" s="69" t="s">
        <v>10</v>
      </c>
      <c r="D179" s="69" t="e">
        <f>IF(ISBLANK('SFF SI'!$C$13), NA(), TRIM('SFF SI'!$C$13))</f>
        <v>#N/A</v>
      </c>
      <c r="E179" s="71">
        <f t="shared" si="22"/>
        <v>0</v>
      </c>
      <c r="F179" s="71">
        <f t="shared" si="23"/>
        <v>999</v>
      </c>
      <c r="G179" s="69">
        <f>'SFF SI'!$D$18</f>
        <v>0</v>
      </c>
      <c r="H179" s="71">
        <f t="shared" si="24"/>
        <v>0</v>
      </c>
      <c r="I179" s="71">
        <f>'SFF SI'!$D$13</f>
        <v>0</v>
      </c>
      <c r="J179" s="32">
        <f t="shared" si="25"/>
        <v>0</v>
      </c>
    </row>
    <row r="180" spans="1:10" x14ac:dyDescent="0.3">
      <c r="A180" s="40" t="s">
        <v>13</v>
      </c>
      <c r="B180" s="88" t="s">
        <v>40</v>
      </c>
      <c r="C180" s="69" t="s">
        <v>10</v>
      </c>
      <c r="D180" s="69" t="e">
        <f>IF(ISBLANK('SFF SI'!$C$14), NA(), TRIM('SFF SI'!$C$14))</f>
        <v>#N/A</v>
      </c>
      <c r="E180" s="71">
        <f t="shared" si="22"/>
        <v>0</v>
      </c>
      <c r="F180" s="71">
        <f t="shared" si="23"/>
        <v>999</v>
      </c>
      <c r="G180" s="69">
        <f>'SFF SI'!$D$18</f>
        <v>0</v>
      </c>
      <c r="H180" s="71">
        <f t="shared" si="24"/>
        <v>0</v>
      </c>
      <c r="I180" s="71">
        <f>'SFF SI'!$D$14</f>
        <v>0</v>
      </c>
      <c r="J180" s="32">
        <f t="shared" si="25"/>
        <v>0</v>
      </c>
    </row>
    <row r="181" spans="1:10" x14ac:dyDescent="0.3">
      <c r="A181" s="40" t="s">
        <v>13</v>
      </c>
      <c r="B181" s="88" t="s">
        <v>40</v>
      </c>
      <c r="C181" s="69" t="s">
        <v>10</v>
      </c>
      <c r="D181" s="69" t="e">
        <f>IF(ISBLANK('SFF SI'!$C$15), NA(), TRIM('SFF SI'!$C$15))</f>
        <v>#N/A</v>
      </c>
      <c r="E181" s="71">
        <f t="shared" si="22"/>
        <v>0</v>
      </c>
      <c r="F181" s="71">
        <f t="shared" si="23"/>
        <v>999</v>
      </c>
      <c r="G181" s="69">
        <f>'SFF SI'!$D$18</f>
        <v>0</v>
      </c>
      <c r="H181" s="71">
        <f t="shared" si="24"/>
        <v>0</v>
      </c>
      <c r="I181" s="71">
        <f>'SFF SI'!$D$15</f>
        <v>0</v>
      </c>
      <c r="J181" s="32">
        <f t="shared" si="25"/>
        <v>0</v>
      </c>
    </row>
    <row r="182" spans="1:10" x14ac:dyDescent="0.3">
      <c r="A182" s="40" t="s">
        <v>13</v>
      </c>
      <c r="B182" s="88" t="s">
        <v>40</v>
      </c>
      <c r="C182" s="69" t="s">
        <v>10</v>
      </c>
      <c r="D182" s="69" t="e">
        <f>IF(ISBLANK('SFF SI'!$C$16), NA(), TRIM('SFF SI'!$C$16))</f>
        <v>#N/A</v>
      </c>
      <c r="E182" s="71">
        <f t="shared" si="22"/>
        <v>0</v>
      </c>
      <c r="F182" s="71">
        <f t="shared" si="23"/>
        <v>999</v>
      </c>
      <c r="G182" s="69">
        <f>'SFF SI'!$D$18</f>
        <v>0</v>
      </c>
      <c r="H182" s="71">
        <f t="shared" si="24"/>
        <v>0</v>
      </c>
      <c r="I182" s="71">
        <f>'SFF SI'!$D$16</f>
        <v>0</v>
      </c>
      <c r="J182" s="32">
        <f t="shared" si="25"/>
        <v>0</v>
      </c>
    </row>
    <row r="183" spans="1:10" x14ac:dyDescent="0.3">
      <c r="A183" s="41" t="s">
        <v>13</v>
      </c>
      <c r="B183" s="9" t="s">
        <v>40</v>
      </c>
      <c r="C183" s="1" t="s">
        <v>10</v>
      </c>
      <c r="D183" s="1" t="e">
        <f>IF(ISBLANK('SFF SI'!$C$17), NA(), TRIM('SFF SI'!$C$17))</f>
        <v>#N/A</v>
      </c>
      <c r="E183" s="27">
        <f t="shared" si="22"/>
        <v>0</v>
      </c>
      <c r="F183" s="27">
        <f t="shared" si="23"/>
        <v>999</v>
      </c>
      <c r="G183" s="1">
        <f>'SFF SI'!$D$18</f>
        <v>0</v>
      </c>
      <c r="H183" s="27">
        <f t="shared" si="24"/>
        <v>0</v>
      </c>
      <c r="I183" s="27">
        <f>'SFF SI'!$D$17</f>
        <v>0</v>
      </c>
      <c r="J183" s="33">
        <f t="shared" si="25"/>
        <v>0</v>
      </c>
    </row>
    <row r="184" spans="1:10" x14ac:dyDescent="0.3">
      <c r="A184" s="40" t="s">
        <v>13</v>
      </c>
      <c r="B184" s="88" t="s">
        <v>40</v>
      </c>
      <c r="C184" s="69" t="s">
        <v>57</v>
      </c>
      <c r="D184" s="70" t="s">
        <v>56</v>
      </c>
      <c r="E184" s="71">
        <v>0</v>
      </c>
      <c r="F184" s="71">
        <v>999</v>
      </c>
      <c r="G184" s="72"/>
      <c r="H184" s="71">
        <v>0</v>
      </c>
      <c r="I184" s="73" t="s">
        <v>56</v>
      </c>
      <c r="J184" s="32">
        <v>0</v>
      </c>
    </row>
    <row r="185" spans="1:10" ht="15" thickBot="1" x14ac:dyDescent="0.35">
      <c r="A185" s="56" t="s">
        <v>13</v>
      </c>
      <c r="B185" s="57" t="s">
        <v>40</v>
      </c>
      <c r="C185" s="58" t="s">
        <v>59</v>
      </c>
      <c r="D185" s="59" t="s">
        <v>56</v>
      </c>
      <c r="E185" s="60">
        <v>0</v>
      </c>
      <c r="F185" s="60">
        <v>999</v>
      </c>
      <c r="G185" s="61"/>
      <c r="H185" s="60">
        <v>0</v>
      </c>
      <c r="I185" s="62" t="s">
        <v>56</v>
      </c>
      <c r="J185" s="63">
        <v>0</v>
      </c>
    </row>
    <row r="186" spans="1:10" x14ac:dyDescent="0.3">
      <c r="A186" s="42" t="s">
        <v>13</v>
      </c>
      <c r="B186" s="10" t="s">
        <v>41</v>
      </c>
      <c r="C186" s="6" t="s">
        <v>11</v>
      </c>
      <c r="D186" s="6" t="e">
        <f>IF(ISBLANK('SFF SI'!$C$22), NA(), TRIM('SFF SI'!$C$22))</f>
        <v>#N/A</v>
      </c>
      <c r="E186" s="28">
        <f t="shared" si="22"/>
        <v>0</v>
      </c>
      <c r="F186" s="28">
        <f t="shared" si="23"/>
        <v>999</v>
      </c>
      <c r="G186" s="6"/>
      <c r="H186" s="28">
        <f t="shared" si="24"/>
        <v>0</v>
      </c>
      <c r="I186" s="28">
        <f>_xlfn.NUMBERVALUE('SFF SI'!$D$22)</f>
        <v>0</v>
      </c>
      <c r="J186" s="34">
        <f t="shared" si="25"/>
        <v>0</v>
      </c>
    </row>
    <row r="187" spans="1:10" x14ac:dyDescent="0.3">
      <c r="A187" s="40" t="s">
        <v>13</v>
      </c>
      <c r="B187" s="89" t="s">
        <v>41</v>
      </c>
      <c r="C187" s="69" t="s">
        <v>11</v>
      </c>
      <c r="D187" s="69" t="e">
        <f>IF(ISBLANK('SFF SI'!$C$23), NA(), TRIM('SFF SI'!$C$23))</f>
        <v>#N/A</v>
      </c>
      <c r="E187" s="71">
        <f t="shared" si="22"/>
        <v>0</v>
      </c>
      <c r="F187" s="71">
        <f t="shared" si="23"/>
        <v>999</v>
      </c>
      <c r="G187" s="69"/>
      <c r="H187" s="71">
        <f t="shared" si="24"/>
        <v>0</v>
      </c>
      <c r="I187" s="71">
        <f>_xlfn.NUMBERVALUE('SFF SI'!$D$23)</f>
        <v>0</v>
      </c>
      <c r="J187" s="32">
        <f t="shared" si="25"/>
        <v>0</v>
      </c>
    </row>
    <row r="188" spans="1:10" x14ac:dyDescent="0.3">
      <c r="A188" s="40" t="s">
        <v>13</v>
      </c>
      <c r="B188" s="89" t="s">
        <v>41</v>
      </c>
      <c r="C188" s="69" t="s">
        <v>11</v>
      </c>
      <c r="D188" s="69" t="e">
        <f>IF(ISBLANK('SFF SI'!$C$24), NA(), TRIM('SFF SI'!$C$24))</f>
        <v>#N/A</v>
      </c>
      <c r="E188" s="71">
        <f t="shared" ref="E188:E221" si="26">IFERROR(IF(ISNUMBER(SEARCH("-",D188)), _xlfn.NUMBERVALUE(LEFT(D188,SEARCH("-",D188,1)-2)), _xlfn.NUMBERVALUE(LEFT(D188,SEARCH(" ",D188,1)-3))), 0)</f>
        <v>0</v>
      </c>
      <c r="F188" s="71">
        <f t="shared" ref="F188:F221" si="27">IFERROR(IF(ISNUMBER(SEARCH("-",D188)), _xlfn.NUMBERVALUE(LEFT(RIGHT(D188,SEARCH("-",D188,1)),LEN(RIGHT(D188,SEARCH("-",D188,1)))-2)), _xlfn.NUMBERVALUE(LEFT(RIGHT(D188,SEARCH(" ",D188,1)+1),LEN(RIGHT(D188,SEARCH(" ",D188,1)))-1))), 999)</f>
        <v>999</v>
      </c>
      <c r="G188" s="69"/>
      <c r="H188" s="71">
        <f t="shared" ref="H188:H221" si="28">IFERROR(_xlfn.NUMBERVALUE(_xlfn.CONCAT(IF(LEFT(G188,5)="minus","-",""),MID(G188,SEARCH("$",G188,1)+1,(SEARCH("/",G188))-(SEARCH("$",G188,1)+1)))), 0)</f>
        <v>0</v>
      </c>
      <c r="I188" s="71">
        <f>_xlfn.NUMBERVALUE('SFF SI'!$D$24)</f>
        <v>0</v>
      </c>
      <c r="J188" s="32">
        <f t="shared" ref="J188:J221" si="29">I188+H188</f>
        <v>0</v>
      </c>
    </row>
    <row r="189" spans="1:10" x14ac:dyDescent="0.3">
      <c r="A189" s="40" t="s">
        <v>13</v>
      </c>
      <c r="B189" s="89" t="s">
        <v>41</v>
      </c>
      <c r="C189" s="69" t="s">
        <v>11</v>
      </c>
      <c r="D189" s="69" t="e">
        <f>IF(ISBLANK('SFF SI'!$C$25), NA(), TRIM('SFF SI'!$C$25))</f>
        <v>#N/A</v>
      </c>
      <c r="E189" s="71">
        <f t="shared" si="26"/>
        <v>0</v>
      </c>
      <c r="F189" s="71">
        <f t="shared" si="27"/>
        <v>999</v>
      </c>
      <c r="G189" s="69"/>
      <c r="H189" s="71">
        <f t="shared" si="28"/>
        <v>0</v>
      </c>
      <c r="I189" s="71">
        <f>_xlfn.NUMBERVALUE('SFF SI'!$D$25)</f>
        <v>0</v>
      </c>
      <c r="J189" s="32">
        <f t="shared" si="29"/>
        <v>0</v>
      </c>
    </row>
    <row r="190" spans="1:10" x14ac:dyDescent="0.3">
      <c r="A190" s="41" t="s">
        <v>13</v>
      </c>
      <c r="B190" s="53" t="s">
        <v>41</v>
      </c>
      <c r="C190" s="1" t="s">
        <v>11</v>
      </c>
      <c r="D190" s="1" t="e">
        <f>IF(ISBLANK('SFF SI'!$C$26), NA(), TRIM('SFF SI'!$C$26))</f>
        <v>#N/A</v>
      </c>
      <c r="E190" s="27">
        <f t="shared" si="26"/>
        <v>0</v>
      </c>
      <c r="F190" s="27">
        <f t="shared" si="27"/>
        <v>999</v>
      </c>
      <c r="G190" s="1"/>
      <c r="H190" s="27">
        <f t="shared" si="28"/>
        <v>0</v>
      </c>
      <c r="I190" s="27">
        <f>_xlfn.NUMBERVALUE('SFF SI'!$D$26)</f>
        <v>0</v>
      </c>
      <c r="J190" s="33">
        <f t="shared" si="29"/>
        <v>0</v>
      </c>
    </row>
    <row r="191" spans="1:10" x14ac:dyDescent="0.3">
      <c r="A191" s="40" t="s">
        <v>13</v>
      </c>
      <c r="B191" s="89" t="s">
        <v>41</v>
      </c>
      <c r="C191" s="69" t="s">
        <v>57</v>
      </c>
      <c r="D191" s="70" t="s">
        <v>56</v>
      </c>
      <c r="E191" s="71">
        <v>0</v>
      </c>
      <c r="F191" s="71">
        <v>999</v>
      </c>
      <c r="G191" s="72"/>
      <c r="H191" s="71">
        <v>0</v>
      </c>
      <c r="I191" s="73" t="s">
        <v>56</v>
      </c>
      <c r="J191" s="32">
        <v>0</v>
      </c>
    </row>
    <row r="192" spans="1:10" ht="15" thickBot="1" x14ac:dyDescent="0.35">
      <c r="A192" s="56" t="s">
        <v>13</v>
      </c>
      <c r="B192" s="64" t="s">
        <v>41</v>
      </c>
      <c r="C192" s="58" t="s">
        <v>59</v>
      </c>
      <c r="D192" s="59" t="s">
        <v>56</v>
      </c>
      <c r="E192" s="60">
        <v>0</v>
      </c>
      <c r="F192" s="60">
        <v>999</v>
      </c>
      <c r="G192" s="61"/>
      <c r="H192" s="60">
        <v>0</v>
      </c>
      <c r="I192" s="62" t="s">
        <v>56</v>
      </c>
      <c r="J192" s="63">
        <v>0</v>
      </c>
    </row>
    <row r="193" spans="1:10" x14ac:dyDescent="0.3">
      <c r="A193" s="42" t="s">
        <v>14</v>
      </c>
      <c r="B193" s="12" t="s">
        <v>42</v>
      </c>
      <c r="C193" s="6" t="s">
        <v>15</v>
      </c>
      <c r="D193" s="6" t="e">
        <f>IF(ISBLANK('SFF SI'!$E$8), NA(), TRIM('SFF SI'!$E$8))</f>
        <v>#N/A</v>
      </c>
      <c r="E193" s="28">
        <f t="shared" si="26"/>
        <v>0</v>
      </c>
      <c r="F193" s="28">
        <f t="shared" si="27"/>
        <v>999</v>
      </c>
      <c r="G193" s="6"/>
      <c r="H193" s="28">
        <f t="shared" si="28"/>
        <v>0</v>
      </c>
      <c r="I193" s="28">
        <f>'SFF SI'!$F$8</f>
        <v>0</v>
      </c>
      <c r="J193" s="34">
        <f t="shared" si="29"/>
        <v>0</v>
      </c>
    </row>
    <row r="194" spans="1:10" x14ac:dyDescent="0.3">
      <c r="A194" s="40" t="s">
        <v>14</v>
      </c>
      <c r="B194" s="90" t="s">
        <v>42</v>
      </c>
      <c r="C194" s="69" t="s">
        <v>15</v>
      </c>
      <c r="D194" s="69" t="e">
        <f>IF(ISBLANK('SFF SI'!$E$9), NA(), TRIM('SFF SI'!$E$9))</f>
        <v>#N/A</v>
      </c>
      <c r="E194" s="71">
        <f t="shared" si="26"/>
        <v>0</v>
      </c>
      <c r="F194" s="71">
        <f t="shared" si="27"/>
        <v>999</v>
      </c>
      <c r="G194" s="69"/>
      <c r="H194" s="71">
        <f t="shared" si="28"/>
        <v>0</v>
      </c>
      <c r="I194" s="71">
        <f>'SFF SI'!$F$9</f>
        <v>0</v>
      </c>
      <c r="J194" s="32">
        <f t="shared" si="29"/>
        <v>0</v>
      </c>
    </row>
    <row r="195" spans="1:10" x14ac:dyDescent="0.3">
      <c r="A195" s="40" t="s">
        <v>14</v>
      </c>
      <c r="B195" s="90" t="s">
        <v>42</v>
      </c>
      <c r="C195" s="69" t="s">
        <v>15</v>
      </c>
      <c r="D195" s="69" t="e">
        <f>IF(ISBLANK('SFF SI'!$E$10), NA(), TRIM('SFF SI'!$E$10))</f>
        <v>#N/A</v>
      </c>
      <c r="E195" s="71">
        <f t="shared" si="26"/>
        <v>0</v>
      </c>
      <c r="F195" s="71">
        <f t="shared" si="27"/>
        <v>999</v>
      </c>
      <c r="G195" s="69"/>
      <c r="H195" s="71">
        <f t="shared" si="28"/>
        <v>0</v>
      </c>
      <c r="I195" s="71">
        <f>'SFF SI'!$F$10</f>
        <v>0</v>
      </c>
      <c r="J195" s="32">
        <f t="shared" si="29"/>
        <v>0</v>
      </c>
    </row>
    <row r="196" spans="1:10" x14ac:dyDescent="0.3">
      <c r="A196" s="40" t="s">
        <v>14</v>
      </c>
      <c r="B196" s="90" t="s">
        <v>42</v>
      </c>
      <c r="C196" s="69" t="s">
        <v>15</v>
      </c>
      <c r="D196" s="69" t="e">
        <f>IF(ISBLANK('SFF SI'!$E$11), NA(), TRIM('SFF SI'!$E$11))</f>
        <v>#N/A</v>
      </c>
      <c r="E196" s="71">
        <f t="shared" si="26"/>
        <v>0</v>
      </c>
      <c r="F196" s="71">
        <f t="shared" si="27"/>
        <v>999</v>
      </c>
      <c r="G196" s="69"/>
      <c r="H196" s="71">
        <f t="shared" si="28"/>
        <v>0</v>
      </c>
      <c r="I196" s="71">
        <f>'SFF SI'!$F$11</f>
        <v>0</v>
      </c>
      <c r="J196" s="32">
        <f t="shared" si="29"/>
        <v>0</v>
      </c>
    </row>
    <row r="197" spans="1:10" x14ac:dyDescent="0.3">
      <c r="A197" s="40" t="s">
        <v>14</v>
      </c>
      <c r="B197" s="90" t="s">
        <v>42</v>
      </c>
      <c r="C197" s="69" t="s">
        <v>15</v>
      </c>
      <c r="D197" s="69" t="e">
        <f>IF(ISBLANK('SFF SI'!$E$12), NA(), TRIM('SFF SI'!$E$12))</f>
        <v>#N/A</v>
      </c>
      <c r="E197" s="71">
        <f t="shared" si="26"/>
        <v>0</v>
      </c>
      <c r="F197" s="71">
        <f t="shared" si="27"/>
        <v>999</v>
      </c>
      <c r="G197" s="69"/>
      <c r="H197" s="71">
        <f t="shared" si="28"/>
        <v>0</v>
      </c>
      <c r="I197" s="71">
        <f>'SFF SI'!$F$12</f>
        <v>0</v>
      </c>
      <c r="J197" s="32">
        <f t="shared" si="29"/>
        <v>0</v>
      </c>
    </row>
    <row r="198" spans="1:10" x14ac:dyDescent="0.3">
      <c r="A198" s="40" t="s">
        <v>14</v>
      </c>
      <c r="B198" s="90" t="s">
        <v>42</v>
      </c>
      <c r="C198" s="69" t="s">
        <v>15</v>
      </c>
      <c r="D198" s="69" t="e">
        <f>IF(ISBLANK('SFF SI'!$E$13), NA(), TRIM('SFF SI'!$E$13))</f>
        <v>#N/A</v>
      </c>
      <c r="E198" s="71">
        <f t="shared" si="26"/>
        <v>0</v>
      </c>
      <c r="F198" s="71">
        <f t="shared" si="27"/>
        <v>999</v>
      </c>
      <c r="G198" s="69"/>
      <c r="H198" s="71">
        <f t="shared" si="28"/>
        <v>0</v>
      </c>
      <c r="I198" s="71">
        <f>'SFF SI'!$F$13</f>
        <v>0</v>
      </c>
      <c r="J198" s="32">
        <f t="shared" si="29"/>
        <v>0</v>
      </c>
    </row>
    <row r="199" spans="1:10" x14ac:dyDescent="0.3">
      <c r="A199" s="40" t="s">
        <v>14</v>
      </c>
      <c r="B199" s="90" t="s">
        <v>42</v>
      </c>
      <c r="C199" s="69" t="s">
        <v>15</v>
      </c>
      <c r="D199" s="69" t="e">
        <f>IF(ISBLANK('SFF SI'!$E$14), NA(), TRIM('SFF SI'!$E$14))</f>
        <v>#N/A</v>
      </c>
      <c r="E199" s="71">
        <f t="shared" si="26"/>
        <v>0</v>
      </c>
      <c r="F199" s="71">
        <f t="shared" si="27"/>
        <v>999</v>
      </c>
      <c r="G199" s="69"/>
      <c r="H199" s="71">
        <f t="shared" si="28"/>
        <v>0</v>
      </c>
      <c r="I199" s="71">
        <f>'SFF SI'!$F$14</f>
        <v>0</v>
      </c>
      <c r="J199" s="32">
        <f t="shared" si="29"/>
        <v>0</v>
      </c>
    </row>
    <row r="200" spans="1:10" x14ac:dyDescent="0.3">
      <c r="A200" s="40" t="s">
        <v>14</v>
      </c>
      <c r="B200" s="90" t="s">
        <v>42</v>
      </c>
      <c r="C200" s="69" t="s">
        <v>15</v>
      </c>
      <c r="D200" s="69" t="e">
        <f>IF(ISBLANK('SFF SI'!$E$15), NA(), TRIM('SFF SI'!$E$15))</f>
        <v>#N/A</v>
      </c>
      <c r="E200" s="71">
        <f t="shared" si="26"/>
        <v>0</v>
      </c>
      <c r="F200" s="71">
        <f t="shared" si="27"/>
        <v>999</v>
      </c>
      <c r="G200" s="69"/>
      <c r="H200" s="71">
        <f t="shared" si="28"/>
        <v>0</v>
      </c>
      <c r="I200" s="71">
        <f>'SFF SI'!$F$15</f>
        <v>0</v>
      </c>
      <c r="J200" s="32">
        <f t="shared" si="29"/>
        <v>0</v>
      </c>
    </row>
    <row r="201" spans="1:10" x14ac:dyDescent="0.3">
      <c r="A201" s="41" t="s">
        <v>14</v>
      </c>
      <c r="B201" s="11" t="s">
        <v>42</v>
      </c>
      <c r="C201" s="1" t="s">
        <v>15</v>
      </c>
      <c r="D201" s="1" t="e">
        <f>IF(ISBLANK('SFF SI'!$E$16), NA(), TRIM('SFF SI'!$E$16))</f>
        <v>#N/A</v>
      </c>
      <c r="E201" s="27">
        <f t="shared" si="26"/>
        <v>0</v>
      </c>
      <c r="F201" s="27">
        <f t="shared" si="27"/>
        <v>999</v>
      </c>
      <c r="G201" s="1"/>
      <c r="H201" s="27">
        <f t="shared" si="28"/>
        <v>0</v>
      </c>
      <c r="I201" s="27">
        <f>'SFF SI'!$F$16</f>
        <v>0</v>
      </c>
      <c r="J201" s="33">
        <f t="shared" si="29"/>
        <v>0</v>
      </c>
    </row>
    <row r="202" spans="1:10" x14ac:dyDescent="0.3">
      <c r="A202" s="40" t="s">
        <v>14</v>
      </c>
      <c r="B202" s="90" t="s">
        <v>42</v>
      </c>
      <c r="C202" s="69" t="s">
        <v>16</v>
      </c>
      <c r="D202" s="69" t="e">
        <f>IF(ISBLANK('SFF SI'!$E$8), NA(), TRIM('SFF SI'!$E$8))</f>
        <v>#N/A</v>
      </c>
      <c r="E202" s="71">
        <f t="shared" si="26"/>
        <v>0</v>
      </c>
      <c r="F202" s="71">
        <f t="shared" si="27"/>
        <v>999</v>
      </c>
      <c r="G202" s="69"/>
      <c r="H202" s="71">
        <f t="shared" si="28"/>
        <v>0</v>
      </c>
      <c r="I202" s="71">
        <f>'SFF SI'!$F$8</f>
        <v>0</v>
      </c>
      <c r="J202" s="32">
        <f t="shared" si="29"/>
        <v>0</v>
      </c>
    </row>
    <row r="203" spans="1:10" x14ac:dyDescent="0.3">
      <c r="A203" s="40" t="s">
        <v>14</v>
      </c>
      <c r="B203" s="90" t="s">
        <v>42</v>
      </c>
      <c r="C203" s="69" t="s">
        <v>16</v>
      </c>
      <c r="D203" s="69" t="e">
        <f>IF(ISBLANK('SFF SI'!$E$9), NA(), TRIM('SFF SI'!$E$9))</f>
        <v>#N/A</v>
      </c>
      <c r="E203" s="71">
        <f t="shared" si="26"/>
        <v>0</v>
      </c>
      <c r="F203" s="71">
        <f t="shared" si="27"/>
        <v>999</v>
      </c>
      <c r="G203" s="69"/>
      <c r="H203" s="71">
        <f t="shared" si="28"/>
        <v>0</v>
      </c>
      <c r="I203" s="71">
        <f>'SFF SI'!$F$9</f>
        <v>0</v>
      </c>
      <c r="J203" s="32">
        <f t="shared" si="29"/>
        <v>0</v>
      </c>
    </row>
    <row r="204" spans="1:10" x14ac:dyDescent="0.3">
      <c r="A204" s="40" t="s">
        <v>14</v>
      </c>
      <c r="B204" s="90" t="s">
        <v>42</v>
      </c>
      <c r="C204" s="69" t="s">
        <v>16</v>
      </c>
      <c r="D204" s="69" t="e">
        <f>IF(ISBLANK('SFF SI'!$E$10), NA(), TRIM('SFF SI'!$E$10))</f>
        <v>#N/A</v>
      </c>
      <c r="E204" s="71">
        <f t="shared" si="26"/>
        <v>0</v>
      </c>
      <c r="F204" s="71">
        <f t="shared" si="27"/>
        <v>999</v>
      </c>
      <c r="G204" s="69"/>
      <c r="H204" s="71">
        <f t="shared" si="28"/>
        <v>0</v>
      </c>
      <c r="I204" s="71">
        <f>'SFF SI'!$F$10</f>
        <v>0</v>
      </c>
      <c r="J204" s="32">
        <f t="shared" si="29"/>
        <v>0</v>
      </c>
    </row>
    <row r="205" spans="1:10" x14ac:dyDescent="0.3">
      <c r="A205" s="40" t="s">
        <v>14</v>
      </c>
      <c r="B205" s="90" t="s">
        <v>42</v>
      </c>
      <c r="C205" s="69" t="s">
        <v>16</v>
      </c>
      <c r="D205" s="69" t="e">
        <f>IF(ISBLANK('SFF SI'!$E$11), NA(), TRIM('SFF SI'!$E$11))</f>
        <v>#N/A</v>
      </c>
      <c r="E205" s="71">
        <f t="shared" si="26"/>
        <v>0</v>
      </c>
      <c r="F205" s="71">
        <f t="shared" si="27"/>
        <v>999</v>
      </c>
      <c r="G205" s="69"/>
      <c r="H205" s="71">
        <f t="shared" si="28"/>
        <v>0</v>
      </c>
      <c r="I205" s="71">
        <f>'SFF SI'!$F$11</f>
        <v>0</v>
      </c>
      <c r="J205" s="32">
        <f t="shared" si="29"/>
        <v>0</v>
      </c>
    </row>
    <row r="206" spans="1:10" x14ac:dyDescent="0.3">
      <c r="A206" s="40" t="s">
        <v>14</v>
      </c>
      <c r="B206" s="90" t="s">
        <v>42</v>
      </c>
      <c r="C206" s="69" t="s">
        <v>16</v>
      </c>
      <c r="D206" s="69" t="e">
        <f>IF(ISBLANK('SFF SI'!$E$12), NA(), TRIM('SFF SI'!$E$12))</f>
        <v>#N/A</v>
      </c>
      <c r="E206" s="71">
        <f t="shared" si="26"/>
        <v>0</v>
      </c>
      <c r="F206" s="71">
        <f t="shared" si="27"/>
        <v>999</v>
      </c>
      <c r="G206" s="69"/>
      <c r="H206" s="71">
        <f t="shared" si="28"/>
        <v>0</v>
      </c>
      <c r="I206" s="71">
        <f>'SFF SI'!$F$12</f>
        <v>0</v>
      </c>
      <c r="J206" s="32">
        <f t="shared" si="29"/>
        <v>0</v>
      </c>
    </row>
    <row r="207" spans="1:10" x14ac:dyDescent="0.3">
      <c r="A207" s="40" t="s">
        <v>14</v>
      </c>
      <c r="B207" s="90" t="s">
        <v>42</v>
      </c>
      <c r="C207" s="69" t="s">
        <v>16</v>
      </c>
      <c r="D207" s="69" t="e">
        <f>IF(ISBLANK('SFF SI'!$E$13), NA(), TRIM('SFF SI'!$E$13))</f>
        <v>#N/A</v>
      </c>
      <c r="E207" s="71">
        <f t="shared" si="26"/>
        <v>0</v>
      </c>
      <c r="F207" s="71">
        <f t="shared" si="27"/>
        <v>999</v>
      </c>
      <c r="G207" s="69"/>
      <c r="H207" s="71">
        <f t="shared" si="28"/>
        <v>0</v>
      </c>
      <c r="I207" s="71">
        <f>'SFF SI'!$F$13</f>
        <v>0</v>
      </c>
      <c r="J207" s="32">
        <f t="shared" si="29"/>
        <v>0</v>
      </c>
    </row>
    <row r="208" spans="1:10" x14ac:dyDescent="0.3">
      <c r="A208" s="40" t="s">
        <v>14</v>
      </c>
      <c r="B208" s="90" t="s">
        <v>42</v>
      </c>
      <c r="C208" s="69" t="s">
        <v>16</v>
      </c>
      <c r="D208" s="69" t="e">
        <f>IF(ISBLANK('SFF SI'!$E$14), NA(), TRIM('SFF SI'!$E$14))</f>
        <v>#N/A</v>
      </c>
      <c r="E208" s="71">
        <f t="shared" si="26"/>
        <v>0</v>
      </c>
      <c r="F208" s="71">
        <f t="shared" si="27"/>
        <v>999</v>
      </c>
      <c r="G208" s="69"/>
      <c r="H208" s="71">
        <f t="shared" si="28"/>
        <v>0</v>
      </c>
      <c r="I208" s="71">
        <f>'SFF SI'!$F$14</f>
        <v>0</v>
      </c>
      <c r="J208" s="32">
        <f t="shared" si="29"/>
        <v>0</v>
      </c>
    </row>
    <row r="209" spans="1:10" x14ac:dyDescent="0.3">
      <c r="A209" s="40" t="s">
        <v>14</v>
      </c>
      <c r="B209" s="90" t="s">
        <v>42</v>
      </c>
      <c r="C209" s="69" t="s">
        <v>16</v>
      </c>
      <c r="D209" s="69" t="e">
        <f>IF(ISBLANK('SFF SI'!$E$15), NA(), TRIM('SFF SI'!$E$15))</f>
        <v>#N/A</v>
      </c>
      <c r="E209" s="71">
        <f t="shared" si="26"/>
        <v>0</v>
      </c>
      <c r="F209" s="71">
        <f t="shared" si="27"/>
        <v>999</v>
      </c>
      <c r="G209" s="69"/>
      <c r="H209" s="71">
        <f t="shared" si="28"/>
        <v>0</v>
      </c>
      <c r="I209" s="71">
        <f>'SFF SI'!$F$15</f>
        <v>0</v>
      </c>
      <c r="J209" s="32">
        <f t="shared" si="29"/>
        <v>0</v>
      </c>
    </row>
    <row r="210" spans="1:10" x14ac:dyDescent="0.3">
      <c r="A210" s="41" t="s">
        <v>14</v>
      </c>
      <c r="B210" s="11" t="s">
        <v>42</v>
      </c>
      <c r="C210" s="1" t="s">
        <v>16</v>
      </c>
      <c r="D210" s="1" t="e">
        <f>IF(ISBLANK('SFF SI'!$E$16), NA(), TRIM('SFF SI'!$E$16))</f>
        <v>#N/A</v>
      </c>
      <c r="E210" s="27">
        <f t="shared" si="26"/>
        <v>0</v>
      </c>
      <c r="F210" s="27">
        <f t="shared" si="27"/>
        <v>999</v>
      </c>
      <c r="G210" s="1"/>
      <c r="H210" s="27">
        <f t="shared" si="28"/>
        <v>0</v>
      </c>
      <c r="I210" s="27">
        <f>'SFF SI'!$F$16</f>
        <v>0</v>
      </c>
      <c r="J210" s="33">
        <f t="shared" si="29"/>
        <v>0</v>
      </c>
    </row>
    <row r="211" spans="1:10" x14ac:dyDescent="0.3">
      <c r="A211" s="40" t="s">
        <v>14</v>
      </c>
      <c r="B211" s="90" t="s">
        <v>42</v>
      </c>
      <c r="C211" s="69" t="s">
        <v>17</v>
      </c>
      <c r="D211" s="69" t="e">
        <f>IF(ISBLANK('SFF SI'!$E$8), NA(), TRIM('SFF SI'!$E$8))</f>
        <v>#N/A</v>
      </c>
      <c r="E211" s="71">
        <f t="shared" si="26"/>
        <v>0</v>
      </c>
      <c r="F211" s="71">
        <f t="shared" si="27"/>
        <v>999</v>
      </c>
      <c r="G211" s="69"/>
      <c r="H211" s="71">
        <f t="shared" si="28"/>
        <v>0</v>
      </c>
      <c r="I211" s="71">
        <f>'SFF SI'!$F$8</f>
        <v>0</v>
      </c>
      <c r="J211" s="32">
        <f t="shared" si="29"/>
        <v>0</v>
      </c>
    </row>
    <row r="212" spans="1:10" x14ac:dyDescent="0.3">
      <c r="A212" s="40" t="s">
        <v>14</v>
      </c>
      <c r="B212" s="90" t="s">
        <v>42</v>
      </c>
      <c r="C212" s="69" t="s">
        <v>17</v>
      </c>
      <c r="D212" s="69" t="e">
        <f>IF(ISBLANK('SFF SI'!$E$9), NA(), TRIM('SFF SI'!$E$9))</f>
        <v>#N/A</v>
      </c>
      <c r="E212" s="71">
        <f t="shared" si="26"/>
        <v>0</v>
      </c>
      <c r="F212" s="71">
        <f t="shared" si="27"/>
        <v>999</v>
      </c>
      <c r="G212" s="69"/>
      <c r="H212" s="71">
        <f t="shared" si="28"/>
        <v>0</v>
      </c>
      <c r="I212" s="71">
        <f>'SFF SI'!$F$9</f>
        <v>0</v>
      </c>
      <c r="J212" s="32">
        <f t="shared" si="29"/>
        <v>0</v>
      </c>
    </row>
    <row r="213" spans="1:10" x14ac:dyDescent="0.3">
      <c r="A213" s="40" t="s">
        <v>14</v>
      </c>
      <c r="B213" s="90" t="s">
        <v>42</v>
      </c>
      <c r="C213" s="69" t="s">
        <v>17</v>
      </c>
      <c r="D213" s="69" t="e">
        <f>IF(ISBLANK('SFF SI'!$E$10), NA(), TRIM('SFF SI'!$E$10))</f>
        <v>#N/A</v>
      </c>
      <c r="E213" s="71">
        <f t="shared" si="26"/>
        <v>0</v>
      </c>
      <c r="F213" s="71">
        <f t="shared" si="27"/>
        <v>999</v>
      </c>
      <c r="G213" s="69"/>
      <c r="H213" s="71">
        <f t="shared" si="28"/>
        <v>0</v>
      </c>
      <c r="I213" s="71">
        <f>'SFF SI'!$F$10</f>
        <v>0</v>
      </c>
      <c r="J213" s="32">
        <f t="shared" si="29"/>
        <v>0</v>
      </c>
    </row>
    <row r="214" spans="1:10" x14ac:dyDescent="0.3">
      <c r="A214" s="40" t="s">
        <v>14</v>
      </c>
      <c r="B214" s="90" t="s">
        <v>42</v>
      </c>
      <c r="C214" s="69" t="s">
        <v>17</v>
      </c>
      <c r="D214" s="69" t="e">
        <f>IF(ISBLANK('SFF SI'!$E$11), NA(), TRIM('SFF SI'!$E$11))</f>
        <v>#N/A</v>
      </c>
      <c r="E214" s="71">
        <f t="shared" si="26"/>
        <v>0</v>
      </c>
      <c r="F214" s="71">
        <f t="shared" si="27"/>
        <v>999</v>
      </c>
      <c r="G214" s="69"/>
      <c r="H214" s="71">
        <f t="shared" si="28"/>
        <v>0</v>
      </c>
      <c r="I214" s="71">
        <f>'SFF SI'!$F$11</f>
        <v>0</v>
      </c>
      <c r="J214" s="32">
        <f t="shared" si="29"/>
        <v>0</v>
      </c>
    </row>
    <row r="215" spans="1:10" x14ac:dyDescent="0.3">
      <c r="A215" s="40" t="s">
        <v>14</v>
      </c>
      <c r="B215" s="90" t="s">
        <v>42</v>
      </c>
      <c r="C215" s="69" t="s">
        <v>17</v>
      </c>
      <c r="D215" s="69" t="e">
        <f>IF(ISBLANK('SFF SI'!$E$12), NA(), TRIM('SFF SI'!$E$12))</f>
        <v>#N/A</v>
      </c>
      <c r="E215" s="71">
        <f t="shared" si="26"/>
        <v>0</v>
      </c>
      <c r="F215" s="71">
        <f t="shared" si="27"/>
        <v>999</v>
      </c>
      <c r="G215" s="69"/>
      <c r="H215" s="71">
        <f t="shared" si="28"/>
        <v>0</v>
      </c>
      <c r="I215" s="71">
        <f>'SFF SI'!$F$12</f>
        <v>0</v>
      </c>
      <c r="J215" s="32">
        <f t="shared" si="29"/>
        <v>0</v>
      </c>
    </row>
    <row r="216" spans="1:10" x14ac:dyDescent="0.3">
      <c r="A216" s="40" t="s">
        <v>14</v>
      </c>
      <c r="B216" s="90" t="s">
        <v>42</v>
      </c>
      <c r="C216" s="69" t="s">
        <v>17</v>
      </c>
      <c r="D216" s="69" t="e">
        <f>IF(ISBLANK('SFF SI'!$E$13), NA(), TRIM('SFF SI'!$E$13))</f>
        <v>#N/A</v>
      </c>
      <c r="E216" s="71">
        <f t="shared" si="26"/>
        <v>0</v>
      </c>
      <c r="F216" s="71">
        <f t="shared" si="27"/>
        <v>999</v>
      </c>
      <c r="G216" s="69"/>
      <c r="H216" s="71">
        <f t="shared" si="28"/>
        <v>0</v>
      </c>
      <c r="I216" s="71">
        <f>'SFF SI'!$F$13</f>
        <v>0</v>
      </c>
      <c r="J216" s="32">
        <f t="shared" si="29"/>
        <v>0</v>
      </c>
    </row>
    <row r="217" spans="1:10" x14ac:dyDescent="0.3">
      <c r="A217" s="40" t="s">
        <v>14</v>
      </c>
      <c r="B217" s="90" t="s">
        <v>42</v>
      </c>
      <c r="C217" s="69" t="s">
        <v>17</v>
      </c>
      <c r="D217" s="69" t="e">
        <f>IF(ISBLANK('SFF SI'!$E$14), NA(), TRIM('SFF SI'!$E$14))</f>
        <v>#N/A</v>
      </c>
      <c r="E217" s="71">
        <f t="shared" si="26"/>
        <v>0</v>
      </c>
      <c r="F217" s="71">
        <f t="shared" si="27"/>
        <v>999</v>
      </c>
      <c r="G217" s="69"/>
      <c r="H217" s="71">
        <f t="shared" si="28"/>
        <v>0</v>
      </c>
      <c r="I217" s="71">
        <f>'SFF SI'!$F$14</f>
        <v>0</v>
      </c>
      <c r="J217" s="32">
        <f t="shared" si="29"/>
        <v>0</v>
      </c>
    </row>
    <row r="218" spans="1:10" x14ac:dyDescent="0.3">
      <c r="A218" s="40" t="s">
        <v>14</v>
      </c>
      <c r="B218" s="90" t="s">
        <v>42</v>
      </c>
      <c r="C218" s="69" t="s">
        <v>17</v>
      </c>
      <c r="D218" s="69" t="e">
        <f>IF(ISBLANK('SFF SI'!$E$15), NA(), TRIM('SFF SI'!$E$15))</f>
        <v>#N/A</v>
      </c>
      <c r="E218" s="71">
        <f t="shared" si="26"/>
        <v>0</v>
      </c>
      <c r="F218" s="71">
        <f t="shared" si="27"/>
        <v>999</v>
      </c>
      <c r="G218" s="69"/>
      <c r="H218" s="71">
        <f t="shared" si="28"/>
        <v>0</v>
      </c>
      <c r="I218" s="71">
        <f>'SFF SI'!$F$15</f>
        <v>0</v>
      </c>
      <c r="J218" s="32">
        <f t="shared" si="29"/>
        <v>0</v>
      </c>
    </row>
    <row r="219" spans="1:10" x14ac:dyDescent="0.3">
      <c r="A219" s="41" t="s">
        <v>14</v>
      </c>
      <c r="B219" s="11" t="s">
        <v>42</v>
      </c>
      <c r="C219" s="1" t="s">
        <v>17</v>
      </c>
      <c r="D219" s="1" t="e">
        <f>IF(ISBLANK('SFF SI'!$E$16), NA(), TRIM('SFF SI'!$E$16))</f>
        <v>#N/A</v>
      </c>
      <c r="E219" s="27">
        <f t="shared" si="26"/>
        <v>0</v>
      </c>
      <c r="F219" s="27">
        <f t="shared" si="27"/>
        <v>999</v>
      </c>
      <c r="G219" s="1"/>
      <c r="H219" s="27">
        <f t="shared" si="28"/>
        <v>0</v>
      </c>
      <c r="I219" s="27">
        <f>'SFF SI'!$F$16</f>
        <v>0</v>
      </c>
      <c r="J219" s="33">
        <f t="shared" si="29"/>
        <v>0</v>
      </c>
    </row>
    <row r="220" spans="1:10" x14ac:dyDescent="0.3">
      <c r="A220" s="40" t="s">
        <v>14</v>
      </c>
      <c r="B220" s="90" t="s">
        <v>42</v>
      </c>
      <c r="C220" s="69" t="s">
        <v>18</v>
      </c>
      <c r="D220" s="69" t="e">
        <f>IF(ISBLANK('SFF SI'!$E$8), NA(), TRIM('SFF SI'!$E$8))</f>
        <v>#N/A</v>
      </c>
      <c r="E220" s="71">
        <f t="shared" si="26"/>
        <v>0</v>
      </c>
      <c r="F220" s="71">
        <f t="shared" si="27"/>
        <v>999</v>
      </c>
      <c r="G220" s="69">
        <f>'SFF SI'!$F$17</f>
        <v>0</v>
      </c>
      <c r="H220" s="71">
        <f t="shared" si="28"/>
        <v>0</v>
      </c>
      <c r="I220" s="71">
        <f>'SFF SI'!$F$8</f>
        <v>0</v>
      </c>
      <c r="J220" s="32">
        <f t="shared" si="29"/>
        <v>0</v>
      </c>
    </row>
    <row r="221" spans="1:10" x14ac:dyDescent="0.3">
      <c r="A221" s="40" t="s">
        <v>14</v>
      </c>
      <c r="B221" s="90" t="s">
        <v>42</v>
      </c>
      <c r="C221" s="69" t="s">
        <v>18</v>
      </c>
      <c r="D221" s="69" t="e">
        <f>IF(ISBLANK('SFF SI'!$E$9), NA(), TRIM('SFF SI'!$E$9))</f>
        <v>#N/A</v>
      </c>
      <c r="E221" s="71">
        <f t="shared" si="26"/>
        <v>0</v>
      </c>
      <c r="F221" s="71">
        <f t="shared" si="27"/>
        <v>999</v>
      </c>
      <c r="G221" s="69">
        <f>'SFF SI'!$F$17</f>
        <v>0</v>
      </c>
      <c r="H221" s="71">
        <f t="shared" si="28"/>
        <v>0</v>
      </c>
      <c r="I221" s="71">
        <f>'SFF SI'!$F$9</f>
        <v>0</v>
      </c>
      <c r="J221" s="32">
        <f t="shared" si="29"/>
        <v>0</v>
      </c>
    </row>
    <row r="222" spans="1:10" x14ac:dyDescent="0.3">
      <c r="A222" s="40" t="s">
        <v>14</v>
      </c>
      <c r="B222" s="90" t="s">
        <v>42</v>
      </c>
      <c r="C222" s="69" t="s">
        <v>18</v>
      </c>
      <c r="D222" s="69" t="e">
        <f>IF(ISBLANK('SFF SI'!$E$10), NA(), TRIM('SFF SI'!$E$10))</f>
        <v>#N/A</v>
      </c>
      <c r="E222" s="71">
        <f t="shared" ref="E222:E237" si="30">IFERROR(IF(ISNUMBER(SEARCH("-",D222)), _xlfn.NUMBERVALUE(LEFT(D222,SEARCH("-",D222,1)-2)), _xlfn.NUMBERVALUE(LEFT(D222,SEARCH(" ",D222,1)-3))), 0)</f>
        <v>0</v>
      </c>
      <c r="F222" s="71">
        <f t="shared" ref="F222:F237" si="31">IFERROR(IF(ISNUMBER(SEARCH("-",D222)), _xlfn.NUMBERVALUE(LEFT(RIGHT(D222,SEARCH("-",D222,1)),LEN(RIGHT(D222,SEARCH("-",D222,1)))-2)), _xlfn.NUMBERVALUE(LEFT(RIGHT(D222,SEARCH(" ",D222,1)+1),LEN(RIGHT(D222,SEARCH(" ",D222,1)))-1))), 999)</f>
        <v>999</v>
      </c>
      <c r="G222" s="69">
        <f>'SFF SI'!$F$17</f>
        <v>0</v>
      </c>
      <c r="H222" s="71">
        <f t="shared" ref="H222:H255" si="32">IFERROR(_xlfn.NUMBERVALUE(_xlfn.CONCAT(IF(LEFT(G222,5)="minus","-",""),MID(G222,SEARCH("$",G222,1)+1,(SEARCH("/",G222))-(SEARCH("$",G222,1)+1)))), 0)</f>
        <v>0</v>
      </c>
      <c r="I222" s="71">
        <f>'SFF SI'!$F$10</f>
        <v>0</v>
      </c>
      <c r="J222" s="32">
        <f t="shared" ref="J222:J255" si="33">I222+H222</f>
        <v>0</v>
      </c>
    </row>
    <row r="223" spans="1:10" x14ac:dyDescent="0.3">
      <c r="A223" s="40" t="s">
        <v>14</v>
      </c>
      <c r="B223" s="90" t="s">
        <v>42</v>
      </c>
      <c r="C223" s="69" t="s">
        <v>18</v>
      </c>
      <c r="D223" s="69" t="e">
        <f>IF(ISBLANK('SFF SI'!$E$11), NA(), TRIM('SFF SI'!$E$11))</f>
        <v>#N/A</v>
      </c>
      <c r="E223" s="71">
        <f t="shared" si="30"/>
        <v>0</v>
      </c>
      <c r="F223" s="71">
        <f t="shared" si="31"/>
        <v>999</v>
      </c>
      <c r="G223" s="69">
        <f>'SFF SI'!$F$17</f>
        <v>0</v>
      </c>
      <c r="H223" s="71">
        <f t="shared" si="32"/>
        <v>0</v>
      </c>
      <c r="I223" s="71">
        <f>'SFF SI'!$F$11</f>
        <v>0</v>
      </c>
      <c r="J223" s="32">
        <f t="shared" si="33"/>
        <v>0</v>
      </c>
    </row>
    <row r="224" spans="1:10" x14ac:dyDescent="0.3">
      <c r="A224" s="40" t="s">
        <v>14</v>
      </c>
      <c r="B224" s="90" t="s">
        <v>42</v>
      </c>
      <c r="C224" s="69" t="s">
        <v>18</v>
      </c>
      <c r="D224" s="69" t="e">
        <f>IF(ISBLANK('SFF SI'!$E$12), NA(), TRIM('SFF SI'!$E$12))</f>
        <v>#N/A</v>
      </c>
      <c r="E224" s="71">
        <f t="shared" si="30"/>
        <v>0</v>
      </c>
      <c r="F224" s="71">
        <f t="shared" si="31"/>
        <v>999</v>
      </c>
      <c r="G224" s="69">
        <f>'SFF SI'!$F$17</f>
        <v>0</v>
      </c>
      <c r="H224" s="71">
        <f t="shared" si="32"/>
        <v>0</v>
      </c>
      <c r="I224" s="71">
        <f>'SFF SI'!$F$12</f>
        <v>0</v>
      </c>
      <c r="J224" s="32">
        <f t="shared" si="33"/>
        <v>0</v>
      </c>
    </row>
    <row r="225" spans="1:10" x14ac:dyDescent="0.3">
      <c r="A225" s="40" t="s">
        <v>14</v>
      </c>
      <c r="B225" s="90" t="s">
        <v>42</v>
      </c>
      <c r="C225" s="69" t="s">
        <v>18</v>
      </c>
      <c r="D225" s="69" t="e">
        <f>IF(ISBLANK('SFF SI'!$E$13), NA(), TRIM('SFF SI'!$E$13))</f>
        <v>#N/A</v>
      </c>
      <c r="E225" s="71">
        <f t="shared" si="30"/>
        <v>0</v>
      </c>
      <c r="F225" s="71">
        <f t="shared" si="31"/>
        <v>999</v>
      </c>
      <c r="G225" s="69">
        <f>'SFF SI'!$F$17</f>
        <v>0</v>
      </c>
      <c r="H225" s="71">
        <f t="shared" si="32"/>
        <v>0</v>
      </c>
      <c r="I225" s="71">
        <f>'SFF SI'!$F$13</f>
        <v>0</v>
      </c>
      <c r="J225" s="32">
        <f t="shared" si="33"/>
        <v>0</v>
      </c>
    </row>
    <row r="226" spans="1:10" x14ac:dyDescent="0.3">
      <c r="A226" s="40" t="s">
        <v>14</v>
      </c>
      <c r="B226" s="90" t="s">
        <v>42</v>
      </c>
      <c r="C226" s="69" t="s">
        <v>18</v>
      </c>
      <c r="D226" s="69" t="e">
        <f>IF(ISBLANK('SFF SI'!$E$14), NA(), TRIM('SFF SI'!$E$14))</f>
        <v>#N/A</v>
      </c>
      <c r="E226" s="71">
        <f t="shared" si="30"/>
        <v>0</v>
      </c>
      <c r="F226" s="71">
        <f t="shared" si="31"/>
        <v>999</v>
      </c>
      <c r="G226" s="69">
        <f>'SFF SI'!$F$17</f>
        <v>0</v>
      </c>
      <c r="H226" s="71">
        <f t="shared" si="32"/>
        <v>0</v>
      </c>
      <c r="I226" s="71">
        <f>'SFF SI'!$F$14</f>
        <v>0</v>
      </c>
      <c r="J226" s="32">
        <f t="shared" si="33"/>
        <v>0</v>
      </c>
    </row>
    <row r="227" spans="1:10" x14ac:dyDescent="0.3">
      <c r="A227" s="40" t="s">
        <v>14</v>
      </c>
      <c r="B227" s="90" t="s">
        <v>42</v>
      </c>
      <c r="C227" s="69" t="s">
        <v>18</v>
      </c>
      <c r="D227" s="69" t="e">
        <f>IF(ISBLANK('SFF SI'!$E$15), NA(), TRIM('SFF SI'!$E$15))</f>
        <v>#N/A</v>
      </c>
      <c r="E227" s="71">
        <f t="shared" si="30"/>
        <v>0</v>
      </c>
      <c r="F227" s="71">
        <f t="shared" si="31"/>
        <v>999</v>
      </c>
      <c r="G227" s="69">
        <f>'SFF SI'!$F$17</f>
        <v>0</v>
      </c>
      <c r="H227" s="71">
        <f t="shared" si="32"/>
        <v>0</v>
      </c>
      <c r="I227" s="71">
        <f>'SFF SI'!$F$15</f>
        <v>0</v>
      </c>
      <c r="J227" s="32">
        <f t="shared" si="33"/>
        <v>0</v>
      </c>
    </row>
    <row r="228" spans="1:10" x14ac:dyDescent="0.3">
      <c r="A228" s="41" t="s">
        <v>14</v>
      </c>
      <c r="B228" s="11" t="s">
        <v>42</v>
      </c>
      <c r="C228" s="1" t="s">
        <v>18</v>
      </c>
      <c r="D228" s="1" t="e">
        <f>IF(ISBLANK('SFF SI'!$E$16), NA(), TRIM('SFF SI'!$E$16))</f>
        <v>#N/A</v>
      </c>
      <c r="E228" s="27">
        <f t="shared" si="30"/>
        <v>0</v>
      </c>
      <c r="F228" s="27">
        <f t="shared" si="31"/>
        <v>999</v>
      </c>
      <c r="G228" s="1">
        <f>'SFF SI'!$F$17</f>
        <v>0</v>
      </c>
      <c r="H228" s="27">
        <f t="shared" si="32"/>
        <v>0</v>
      </c>
      <c r="I228" s="27">
        <f>'SFF SI'!$F$16</f>
        <v>0</v>
      </c>
      <c r="J228" s="33">
        <f t="shared" si="33"/>
        <v>0</v>
      </c>
    </row>
    <row r="229" spans="1:10" x14ac:dyDescent="0.3">
      <c r="A229" s="40" t="s">
        <v>14</v>
      </c>
      <c r="B229" s="90" t="s">
        <v>42</v>
      </c>
      <c r="C229" s="69" t="s">
        <v>19</v>
      </c>
      <c r="D229" s="69" t="e">
        <f>IF(ISBLANK('SFF SI'!$E$8), NA(), TRIM('SFF SI'!$E$8))</f>
        <v>#N/A</v>
      </c>
      <c r="E229" s="71">
        <f t="shared" si="30"/>
        <v>0</v>
      </c>
      <c r="F229" s="71">
        <f t="shared" si="31"/>
        <v>999</v>
      </c>
      <c r="G229" s="69">
        <f>'SFF SI'!$F$18</f>
        <v>0</v>
      </c>
      <c r="H229" s="71">
        <f t="shared" si="32"/>
        <v>0</v>
      </c>
      <c r="I229" s="71">
        <f>'SFF SI'!$F$8</f>
        <v>0</v>
      </c>
      <c r="J229" s="32">
        <f t="shared" si="33"/>
        <v>0</v>
      </c>
    </row>
    <row r="230" spans="1:10" x14ac:dyDescent="0.3">
      <c r="A230" s="40" t="s">
        <v>14</v>
      </c>
      <c r="B230" s="90" t="s">
        <v>42</v>
      </c>
      <c r="C230" s="69" t="s">
        <v>19</v>
      </c>
      <c r="D230" s="69" t="e">
        <f>IF(ISBLANK('SFF SI'!$E$9), NA(), TRIM('SFF SI'!$E$9))</f>
        <v>#N/A</v>
      </c>
      <c r="E230" s="71">
        <f t="shared" si="30"/>
        <v>0</v>
      </c>
      <c r="F230" s="71">
        <f t="shared" si="31"/>
        <v>999</v>
      </c>
      <c r="G230" s="69">
        <f>'SFF SI'!$F$18</f>
        <v>0</v>
      </c>
      <c r="H230" s="71">
        <f t="shared" si="32"/>
        <v>0</v>
      </c>
      <c r="I230" s="71">
        <f>'SFF SI'!$F$9</f>
        <v>0</v>
      </c>
      <c r="J230" s="32">
        <f t="shared" si="33"/>
        <v>0</v>
      </c>
    </row>
    <row r="231" spans="1:10" x14ac:dyDescent="0.3">
      <c r="A231" s="40" t="s">
        <v>14</v>
      </c>
      <c r="B231" s="90" t="s">
        <v>42</v>
      </c>
      <c r="C231" s="69" t="s">
        <v>19</v>
      </c>
      <c r="D231" s="69" t="e">
        <f>IF(ISBLANK('SFF SI'!$E$10), NA(), TRIM('SFF SI'!$E$10))</f>
        <v>#N/A</v>
      </c>
      <c r="E231" s="71">
        <f t="shared" si="30"/>
        <v>0</v>
      </c>
      <c r="F231" s="71">
        <f t="shared" si="31"/>
        <v>999</v>
      </c>
      <c r="G231" s="69">
        <f>'SFF SI'!$F$18</f>
        <v>0</v>
      </c>
      <c r="H231" s="71">
        <f t="shared" si="32"/>
        <v>0</v>
      </c>
      <c r="I231" s="71">
        <f>'SFF SI'!$F$10</f>
        <v>0</v>
      </c>
      <c r="J231" s="32">
        <f t="shared" si="33"/>
        <v>0</v>
      </c>
    </row>
    <row r="232" spans="1:10" x14ac:dyDescent="0.3">
      <c r="A232" s="40" t="s">
        <v>14</v>
      </c>
      <c r="B232" s="90" t="s">
        <v>42</v>
      </c>
      <c r="C232" s="69" t="s">
        <v>19</v>
      </c>
      <c r="D232" s="69" t="e">
        <f>IF(ISBLANK('SFF SI'!$E$11), NA(), TRIM('SFF SI'!$E$11))</f>
        <v>#N/A</v>
      </c>
      <c r="E232" s="71">
        <f t="shared" si="30"/>
        <v>0</v>
      </c>
      <c r="F232" s="71">
        <f t="shared" si="31"/>
        <v>999</v>
      </c>
      <c r="G232" s="69">
        <f>'SFF SI'!$F$18</f>
        <v>0</v>
      </c>
      <c r="H232" s="71">
        <f t="shared" si="32"/>
        <v>0</v>
      </c>
      <c r="I232" s="71">
        <f>'SFF SI'!$F$11</f>
        <v>0</v>
      </c>
      <c r="J232" s="32">
        <f t="shared" si="33"/>
        <v>0</v>
      </c>
    </row>
    <row r="233" spans="1:10" x14ac:dyDescent="0.3">
      <c r="A233" s="40" t="s">
        <v>14</v>
      </c>
      <c r="B233" s="90" t="s">
        <v>42</v>
      </c>
      <c r="C233" s="69" t="s">
        <v>19</v>
      </c>
      <c r="D233" s="69" t="e">
        <f>IF(ISBLANK('SFF SI'!$E$12), NA(), TRIM('SFF SI'!$E$12))</f>
        <v>#N/A</v>
      </c>
      <c r="E233" s="71">
        <f t="shared" si="30"/>
        <v>0</v>
      </c>
      <c r="F233" s="71">
        <f t="shared" si="31"/>
        <v>999</v>
      </c>
      <c r="G233" s="69">
        <f>'SFF SI'!$F$18</f>
        <v>0</v>
      </c>
      <c r="H233" s="71">
        <f t="shared" si="32"/>
        <v>0</v>
      </c>
      <c r="I233" s="71">
        <f>'SFF SI'!$F$12</f>
        <v>0</v>
      </c>
      <c r="J233" s="32">
        <f t="shared" si="33"/>
        <v>0</v>
      </c>
    </row>
    <row r="234" spans="1:10" x14ac:dyDescent="0.3">
      <c r="A234" s="40" t="s">
        <v>14</v>
      </c>
      <c r="B234" s="90" t="s">
        <v>42</v>
      </c>
      <c r="C234" s="69" t="s">
        <v>19</v>
      </c>
      <c r="D234" s="69" t="e">
        <f>IF(ISBLANK('SFF SI'!$E$13), NA(), TRIM('SFF SI'!$E$13))</f>
        <v>#N/A</v>
      </c>
      <c r="E234" s="71">
        <f t="shared" si="30"/>
        <v>0</v>
      </c>
      <c r="F234" s="71">
        <f t="shared" si="31"/>
        <v>999</v>
      </c>
      <c r="G234" s="69">
        <f>'SFF SI'!$F$18</f>
        <v>0</v>
      </c>
      <c r="H234" s="71">
        <f t="shared" si="32"/>
        <v>0</v>
      </c>
      <c r="I234" s="71">
        <f>'SFF SI'!$F$13</f>
        <v>0</v>
      </c>
      <c r="J234" s="32">
        <f t="shared" si="33"/>
        <v>0</v>
      </c>
    </row>
    <row r="235" spans="1:10" x14ac:dyDescent="0.3">
      <c r="A235" s="40" t="s">
        <v>14</v>
      </c>
      <c r="B235" s="90" t="s">
        <v>42</v>
      </c>
      <c r="C235" s="69" t="s">
        <v>19</v>
      </c>
      <c r="D235" s="69" t="e">
        <f>IF(ISBLANK('SFF SI'!$E$14), NA(), TRIM('SFF SI'!$E$14))</f>
        <v>#N/A</v>
      </c>
      <c r="E235" s="71">
        <f t="shared" si="30"/>
        <v>0</v>
      </c>
      <c r="F235" s="71">
        <f t="shared" si="31"/>
        <v>999</v>
      </c>
      <c r="G235" s="69">
        <f>'SFF SI'!$F$18</f>
        <v>0</v>
      </c>
      <c r="H235" s="71">
        <f t="shared" si="32"/>
        <v>0</v>
      </c>
      <c r="I235" s="71">
        <f>'SFF SI'!$F$14</f>
        <v>0</v>
      </c>
      <c r="J235" s="32">
        <f t="shared" si="33"/>
        <v>0</v>
      </c>
    </row>
    <row r="236" spans="1:10" x14ac:dyDescent="0.3">
      <c r="A236" s="40" t="s">
        <v>14</v>
      </c>
      <c r="B236" s="90" t="s">
        <v>42</v>
      </c>
      <c r="C236" s="69" t="s">
        <v>19</v>
      </c>
      <c r="D236" s="69" t="e">
        <f>IF(ISBLANK('SFF SI'!$E$15), NA(), TRIM('SFF SI'!$E$15))</f>
        <v>#N/A</v>
      </c>
      <c r="E236" s="71">
        <f t="shared" si="30"/>
        <v>0</v>
      </c>
      <c r="F236" s="71">
        <f t="shared" si="31"/>
        <v>999</v>
      </c>
      <c r="G236" s="69">
        <f>'SFF SI'!$F$18</f>
        <v>0</v>
      </c>
      <c r="H236" s="71">
        <f t="shared" si="32"/>
        <v>0</v>
      </c>
      <c r="I236" s="71">
        <f>'SFF SI'!$F$15</f>
        <v>0</v>
      </c>
      <c r="J236" s="32">
        <f t="shared" si="33"/>
        <v>0</v>
      </c>
    </row>
    <row r="237" spans="1:10" x14ac:dyDescent="0.3">
      <c r="A237" s="41" t="s">
        <v>14</v>
      </c>
      <c r="B237" s="11" t="s">
        <v>42</v>
      </c>
      <c r="C237" s="1" t="s">
        <v>19</v>
      </c>
      <c r="D237" s="1" t="e">
        <f>IF(ISBLANK('SFF SI'!$E$16), NA(), TRIM('SFF SI'!$E$16))</f>
        <v>#N/A</v>
      </c>
      <c r="E237" s="27">
        <f t="shared" si="30"/>
        <v>0</v>
      </c>
      <c r="F237" s="27">
        <f t="shared" si="31"/>
        <v>999</v>
      </c>
      <c r="G237" s="1">
        <f>'SFF SI'!$F$18</f>
        <v>0</v>
      </c>
      <c r="H237" s="27">
        <f t="shared" si="32"/>
        <v>0</v>
      </c>
      <c r="I237" s="27">
        <f>'SFF SI'!$F$16</f>
        <v>0</v>
      </c>
      <c r="J237" s="33">
        <f t="shared" si="33"/>
        <v>0</v>
      </c>
    </row>
    <row r="238" spans="1:10" x14ac:dyDescent="0.3">
      <c r="A238" s="40" t="s">
        <v>14</v>
      </c>
      <c r="B238" s="90" t="s">
        <v>42</v>
      </c>
      <c r="C238" s="69" t="s">
        <v>57</v>
      </c>
      <c r="D238" s="70" t="s">
        <v>56</v>
      </c>
      <c r="E238" s="71">
        <v>0</v>
      </c>
      <c r="F238" s="71">
        <v>999</v>
      </c>
      <c r="G238" s="72"/>
      <c r="H238" s="71">
        <v>0</v>
      </c>
      <c r="I238" s="73" t="s">
        <v>56</v>
      </c>
      <c r="J238" s="32">
        <v>0</v>
      </c>
    </row>
    <row r="239" spans="1:10" ht="15" thickBot="1" x14ac:dyDescent="0.35">
      <c r="A239" s="56" t="s">
        <v>14</v>
      </c>
      <c r="B239" s="91" t="s">
        <v>42</v>
      </c>
      <c r="C239" s="58" t="s">
        <v>59</v>
      </c>
      <c r="D239" s="59" t="s">
        <v>56</v>
      </c>
      <c r="E239" s="60">
        <v>0</v>
      </c>
      <c r="F239" s="60">
        <v>999</v>
      </c>
      <c r="G239" s="61"/>
      <c r="H239" s="60">
        <v>0</v>
      </c>
      <c r="I239" s="62" t="s">
        <v>56</v>
      </c>
      <c r="J239" s="63">
        <v>0</v>
      </c>
    </row>
    <row r="240" spans="1:10" x14ac:dyDescent="0.3">
      <c r="A240" s="40" t="s">
        <v>14</v>
      </c>
      <c r="B240" s="92" t="s">
        <v>43</v>
      </c>
      <c r="C240" s="69" t="s">
        <v>20</v>
      </c>
      <c r="D240" s="69" t="e">
        <f>IF(ISBLANK('SFF SI'!$E$21), NA(), TRIM('SFF SI'!$E$21))</f>
        <v>#N/A</v>
      </c>
      <c r="E240" s="71" t="e">
        <f t="shared" ref="E240:E257" si="34">IF(ISNUMBER(SEARCH("up",D240)),0,IF(ISNUMBER(SEARCH("to",D240)),_xlfn.NUMBERVALUE(MID(D240, SEARCH("over", D240) + 4, SEARCH("to", D240) - (SEARCH("over", D240) + 4) - 3)),_xlfn.NUMBERVALUE(LEFT(RIGHT(D240, LEN(D240) - SEARCH(" ", D240)), LEN(RIGHT(D240, LEN(D240) - SEARCH(" ", D240)))-2))))</f>
        <v>#N/A</v>
      </c>
      <c r="F240" s="71">
        <f t="shared" ref="F240:F257" si="35">IF(ISNUMBER(SEARCH("to",D240)), _xlfn.NUMBERVALUE(LEFT(RIGHT(D240, LEN(D240) - SEARCH("to", D240)-1), LEN(RIGHT(D240, LEN(D240) - SEARCH("to", D240)-1))-2)),999)</f>
        <v>999</v>
      </c>
      <c r="G240" s="69"/>
      <c r="H240" s="71">
        <f t="shared" si="32"/>
        <v>0</v>
      </c>
      <c r="I240" s="71">
        <f>'SFF SI'!$F$21</f>
        <v>0</v>
      </c>
      <c r="J240" s="32">
        <f t="shared" si="33"/>
        <v>0</v>
      </c>
    </row>
    <row r="241" spans="1:10" x14ac:dyDescent="0.3">
      <c r="A241" s="40" t="s">
        <v>14</v>
      </c>
      <c r="B241" s="92" t="s">
        <v>43</v>
      </c>
      <c r="C241" s="69" t="s">
        <v>20</v>
      </c>
      <c r="D241" s="69" t="e">
        <f>IF(ISBLANK('SFF SI'!$E$22), NA(), TRIM('SFF SI'!$E$22))</f>
        <v>#N/A</v>
      </c>
      <c r="E241" s="71" t="e">
        <f t="shared" si="34"/>
        <v>#N/A</v>
      </c>
      <c r="F241" s="71">
        <f t="shared" si="35"/>
        <v>999</v>
      </c>
      <c r="G241" s="69"/>
      <c r="H241" s="71">
        <f t="shared" si="32"/>
        <v>0</v>
      </c>
      <c r="I241" s="71">
        <f>'SFF SI'!$F$22</f>
        <v>0</v>
      </c>
      <c r="J241" s="32">
        <f t="shared" si="33"/>
        <v>0</v>
      </c>
    </row>
    <row r="242" spans="1:10" x14ac:dyDescent="0.3">
      <c r="A242" s="41" t="s">
        <v>14</v>
      </c>
      <c r="B242" s="13" t="s">
        <v>43</v>
      </c>
      <c r="C242" s="1" t="s">
        <v>20</v>
      </c>
      <c r="D242" s="1" t="e">
        <f>IF(ISBLANK('SFF SI'!$E$23), NA(), TRIM('SFF SI'!$E$23))</f>
        <v>#N/A</v>
      </c>
      <c r="E242" s="27" t="e">
        <f t="shared" si="34"/>
        <v>#N/A</v>
      </c>
      <c r="F242" s="27">
        <f t="shared" si="35"/>
        <v>999</v>
      </c>
      <c r="G242" s="1"/>
      <c r="H242" s="27">
        <f t="shared" si="32"/>
        <v>0</v>
      </c>
      <c r="I242" s="27">
        <f>'SFF SI'!$F$23</f>
        <v>0</v>
      </c>
      <c r="J242" s="33">
        <f t="shared" si="33"/>
        <v>0</v>
      </c>
    </row>
    <row r="243" spans="1:10" x14ac:dyDescent="0.3">
      <c r="A243" s="40" t="s">
        <v>14</v>
      </c>
      <c r="B243" s="92" t="s">
        <v>43</v>
      </c>
      <c r="C243" s="69" t="s">
        <v>21</v>
      </c>
      <c r="D243" s="69" t="e">
        <f>IF(ISBLANK('SFF SI'!$E$21), NA(), TRIM('SFF SI'!$E$21))</f>
        <v>#N/A</v>
      </c>
      <c r="E243" s="71" t="e">
        <f t="shared" si="34"/>
        <v>#N/A</v>
      </c>
      <c r="F243" s="71">
        <f t="shared" si="35"/>
        <v>999</v>
      </c>
      <c r="G243" s="69"/>
      <c r="H243" s="71">
        <f t="shared" si="32"/>
        <v>0</v>
      </c>
      <c r="I243" s="71">
        <f>'SFF SI'!$F$21</f>
        <v>0</v>
      </c>
      <c r="J243" s="32">
        <f t="shared" si="33"/>
        <v>0</v>
      </c>
    </row>
    <row r="244" spans="1:10" x14ac:dyDescent="0.3">
      <c r="A244" s="40" t="s">
        <v>14</v>
      </c>
      <c r="B244" s="92" t="s">
        <v>43</v>
      </c>
      <c r="C244" s="69" t="s">
        <v>21</v>
      </c>
      <c r="D244" s="69" t="e">
        <f>IF(ISBLANK('SFF SI'!$E$22), NA(), TRIM('SFF SI'!$E$22))</f>
        <v>#N/A</v>
      </c>
      <c r="E244" s="71" t="e">
        <f t="shared" si="34"/>
        <v>#N/A</v>
      </c>
      <c r="F244" s="71">
        <f t="shared" si="35"/>
        <v>999</v>
      </c>
      <c r="G244" s="69"/>
      <c r="H244" s="71">
        <f t="shared" si="32"/>
        <v>0</v>
      </c>
      <c r="I244" s="71">
        <f>'SFF SI'!$F$22</f>
        <v>0</v>
      </c>
      <c r="J244" s="32">
        <f t="shared" si="33"/>
        <v>0</v>
      </c>
    </row>
    <row r="245" spans="1:10" x14ac:dyDescent="0.3">
      <c r="A245" s="41" t="s">
        <v>14</v>
      </c>
      <c r="B245" s="13" t="s">
        <v>43</v>
      </c>
      <c r="C245" s="1" t="s">
        <v>21</v>
      </c>
      <c r="D245" s="1" t="e">
        <f>IF(ISBLANK('SFF SI'!$E$23), NA(), TRIM('SFF SI'!$E$23))</f>
        <v>#N/A</v>
      </c>
      <c r="E245" s="27" t="e">
        <f t="shared" si="34"/>
        <v>#N/A</v>
      </c>
      <c r="F245" s="27">
        <f t="shared" si="35"/>
        <v>999</v>
      </c>
      <c r="G245" s="1"/>
      <c r="H245" s="27">
        <f t="shared" si="32"/>
        <v>0</v>
      </c>
      <c r="I245" s="27">
        <f>'SFF SI'!$F$23</f>
        <v>0</v>
      </c>
      <c r="J245" s="33">
        <f t="shared" si="33"/>
        <v>0</v>
      </c>
    </row>
    <row r="246" spans="1:10" x14ac:dyDescent="0.3">
      <c r="A246" s="40" t="s">
        <v>14</v>
      </c>
      <c r="B246" s="92" t="s">
        <v>43</v>
      </c>
      <c r="C246" s="69" t="s">
        <v>22</v>
      </c>
      <c r="D246" s="69" t="e">
        <f>IF(ISBLANK('SFF SI'!$E$21), NA(), TRIM('SFF SI'!$E$21))</f>
        <v>#N/A</v>
      </c>
      <c r="E246" s="71" t="e">
        <f t="shared" si="34"/>
        <v>#N/A</v>
      </c>
      <c r="F246" s="71">
        <f t="shared" si="35"/>
        <v>999</v>
      </c>
      <c r="G246" s="69"/>
      <c r="H246" s="71">
        <f t="shared" si="32"/>
        <v>0</v>
      </c>
      <c r="I246" s="71">
        <f>'SFF SI'!$F$21</f>
        <v>0</v>
      </c>
      <c r="J246" s="32">
        <f t="shared" si="33"/>
        <v>0</v>
      </c>
    </row>
    <row r="247" spans="1:10" x14ac:dyDescent="0.3">
      <c r="A247" s="40" t="s">
        <v>14</v>
      </c>
      <c r="B247" s="92" t="s">
        <v>43</v>
      </c>
      <c r="C247" s="69" t="s">
        <v>22</v>
      </c>
      <c r="D247" s="69" t="e">
        <f>IF(ISBLANK('SFF SI'!$E$22), NA(), TRIM('SFF SI'!$E$22))</f>
        <v>#N/A</v>
      </c>
      <c r="E247" s="71" t="e">
        <f t="shared" si="34"/>
        <v>#N/A</v>
      </c>
      <c r="F247" s="71">
        <f t="shared" si="35"/>
        <v>999</v>
      </c>
      <c r="G247" s="69"/>
      <c r="H247" s="71">
        <f t="shared" si="32"/>
        <v>0</v>
      </c>
      <c r="I247" s="71">
        <f>'SFF SI'!$F$22</f>
        <v>0</v>
      </c>
      <c r="J247" s="32">
        <f t="shared" si="33"/>
        <v>0</v>
      </c>
    </row>
    <row r="248" spans="1:10" x14ac:dyDescent="0.3">
      <c r="A248" s="41" t="s">
        <v>14</v>
      </c>
      <c r="B248" s="13" t="s">
        <v>43</v>
      </c>
      <c r="C248" s="1" t="s">
        <v>22</v>
      </c>
      <c r="D248" s="1" t="e">
        <f>IF(ISBLANK('SFF SI'!$E$23), NA(), TRIM('SFF SI'!$E$23))</f>
        <v>#N/A</v>
      </c>
      <c r="E248" s="27" t="e">
        <f t="shared" si="34"/>
        <v>#N/A</v>
      </c>
      <c r="F248" s="27">
        <f t="shared" si="35"/>
        <v>999</v>
      </c>
      <c r="G248" s="1"/>
      <c r="H248" s="27">
        <f t="shared" si="32"/>
        <v>0</v>
      </c>
      <c r="I248" s="27">
        <f>'SFF SI'!$F$23</f>
        <v>0</v>
      </c>
      <c r="J248" s="33">
        <f t="shared" si="33"/>
        <v>0</v>
      </c>
    </row>
    <row r="249" spans="1:10" x14ac:dyDescent="0.3">
      <c r="A249" s="40" t="s">
        <v>14</v>
      </c>
      <c r="B249" s="92" t="s">
        <v>43</v>
      </c>
      <c r="C249" s="69" t="s">
        <v>23</v>
      </c>
      <c r="D249" s="69" t="e">
        <f>IF(ISBLANK('SFF SI'!$E$21), NA(), TRIM('SFF SI'!$E$21))</f>
        <v>#N/A</v>
      </c>
      <c r="E249" s="71" t="e">
        <f t="shared" si="34"/>
        <v>#N/A</v>
      </c>
      <c r="F249" s="71">
        <f t="shared" si="35"/>
        <v>999</v>
      </c>
      <c r="G249" s="69"/>
      <c r="H249" s="71">
        <f t="shared" si="32"/>
        <v>0</v>
      </c>
      <c r="I249" s="71">
        <f>'SFF SI'!$F$21</f>
        <v>0</v>
      </c>
      <c r="J249" s="32">
        <f t="shared" si="33"/>
        <v>0</v>
      </c>
    </row>
    <row r="250" spans="1:10" x14ac:dyDescent="0.3">
      <c r="A250" s="40" t="s">
        <v>14</v>
      </c>
      <c r="B250" s="92" t="s">
        <v>43</v>
      </c>
      <c r="C250" s="69" t="s">
        <v>23</v>
      </c>
      <c r="D250" s="69" t="e">
        <f>IF(ISBLANK('SFF SI'!$E$22), NA(), TRIM('SFF SI'!$E$22))</f>
        <v>#N/A</v>
      </c>
      <c r="E250" s="71" t="e">
        <f t="shared" si="34"/>
        <v>#N/A</v>
      </c>
      <c r="F250" s="71">
        <f t="shared" si="35"/>
        <v>999</v>
      </c>
      <c r="G250" s="69"/>
      <c r="H250" s="71">
        <f t="shared" si="32"/>
        <v>0</v>
      </c>
      <c r="I250" s="71">
        <f>'SFF SI'!$F$22</f>
        <v>0</v>
      </c>
      <c r="J250" s="32">
        <f t="shared" si="33"/>
        <v>0</v>
      </c>
    </row>
    <row r="251" spans="1:10" x14ac:dyDescent="0.3">
      <c r="A251" s="41" t="s">
        <v>14</v>
      </c>
      <c r="B251" s="13" t="s">
        <v>43</v>
      </c>
      <c r="C251" s="1" t="s">
        <v>23</v>
      </c>
      <c r="D251" s="1" t="e">
        <f>IF(ISBLANK('SFF SI'!$E$23), NA(), TRIM('SFF SI'!$E$23))</f>
        <v>#N/A</v>
      </c>
      <c r="E251" s="27" t="e">
        <f t="shared" si="34"/>
        <v>#N/A</v>
      </c>
      <c r="F251" s="27">
        <f t="shared" si="35"/>
        <v>999</v>
      </c>
      <c r="G251" s="1"/>
      <c r="H251" s="27">
        <f t="shared" si="32"/>
        <v>0</v>
      </c>
      <c r="I251" s="27">
        <f>'SFF SI'!$F$23</f>
        <v>0</v>
      </c>
      <c r="J251" s="33">
        <f t="shared" si="33"/>
        <v>0</v>
      </c>
    </row>
    <row r="252" spans="1:10" x14ac:dyDescent="0.3">
      <c r="A252" s="40" t="s">
        <v>14</v>
      </c>
      <c r="B252" s="92" t="s">
        <v>43</v>
      </c>
      <c r="C252" s="69" t="s">
        <v>24</v>
      </c>
      <c r="D252" s="69" t="e">
        <f>IF(ISBLANK('SFF SI'!$E$21), NA(), TRIM('SFF SI'!$E$21))</f>
        <v>#N/A</v>
      </c>
      <c r="E252" s="71" t="e">
        <f t="shared" si="34"/>
        <v>#N/A</v>
      </c>
      <c r="F252" s="71">
        <f t="shared" si="35"/>
        <v>999</v>
      </c>
      <c r="G252" s="69"/>
      <c r="H252" s="71">
        <f t="shared" si="32"/>
        <v>0</v>
      </c>
      <c r="I252" s="71">
        <f>'SFF SI'!$F$21</f>
        <v>0</v>
      </c>
      <c r="J252" s="32">
        <f t="shared" si="33"/>
        <v>0</v>
      </c>
    </row>
    <row r="253" spans="1:10" x14ac:dyDescent="0.3">
      <c r="A253" s="40" t="s">
        <v>14</v>
      </c>
      <c r="B253" s="92" t="s">
        <v>43</v>
      </c>
      <c r="C253" s="69" t="s">
        <v>24</v>
      </c>
      <c r="D253" s="69" t="e">
        <f>IF(ISBLANK('SFF SI'!$E$22), NA(), TRIM('SFF SI'!$E$22))</f>
        <v>#N/A</v>
      </c>
      <c r="E253" s="71" t="e">
        <f t="shared" si="34"/>
        <v>#N/A</v>
      </c>
      <c r="F253" s="71">
        <f t="shared" si="35"/>
        <v>999</v>
      </c>
      <c r="G253" s="69"/>
      <c r="H253" s="71">
        <f t="shared" si="32"/>
        <v>0</v>
      </c>
      <c r="I253" s="71">
        <f>'SFF SI'!$F$22</f>
        <v>0</v>
      </c>
      <c r="J253" s="32">
        <f t="shared" si="33"/>
        <v>0</v>
      </c>
    </row>
    <row r="254" spans="1:10" x14ac:dyDescent="0.3">
      <c r="A254" s="41" t="s">
        <v>14</v>
      </c>
      <c r="B254" s="13" t="s">
        <v>43</v>
      </c>
      <c r="C254" s="1" t="s">
        <v>24</v>
      </c>
      <c r="D254" s="1" t="e">
        <f>IF(ISBLANK('SFF SI'!$E$23), NA(), TRIM('SFF SI'!$E$23))</f>
        <v>#N/A</v>
      </c>
      <c r="E254" s="27" t="e">
        <f t="shared" si="34"/>
        <v>#N/A</v>
      </c>
      <c r="F254" s="27">
        <f t="shared" si="35"/>
        <v>999</v>
      </c>
      <c r="G254" s="1"/>
      <c r="H254" s="27">
        <f t="shared" si="32"/>
        <v>0</v>
      </c>
      <c r="I254" s="27">
        <f>'SFF SI'!$F$23</f>
        <v>0</v>
      </c>
      <c r="J254" s="33">
        <f t="shared" si="33"/>
        <v>0</v>
      </c>
    </row>
    <row r="255" spans="1:10" x14ac:dyDescent="0.3">
      <c r="A255" s="40" t="s">
        <v>14</v>
      </c>
      <c r="B255" s="92" t="s">
        <v>43</v>
      </c>
      <c r="C255" s="69" t="s">
        <v>25</v>
      </c>
      <c r="D255" s="69" t="e">
        <f>IF(ISBLANK('SFF SI'!$E$21), NA(), TRIM('SFF SI'!$E$21))</f>
        <v>#N/A</v>
      </c>
      <c r="E255" s="71" t="e">
        <f t="shared" si="34"/>
        <v>#N/A</v>
      </c>
      <c r="F255" s="71">
        <f t="shared" si="35"/>
        <v>999</v>
      </c>
      <c r="G255" s="69"/>
      <c r="H255" s="71">
        <f t="shared" si="32"/>
        <v>0</v>
      </c>
      <c r="I255" s="71">
        <f>'SFF SI'!$F$21</f>
        <v>0</v>
      </c>
      <c r="J255" s="32">
        <f t="shared" si="33"/>
        <v>0</v>
      </c>
    </row>
    <row r="256" spans="1:10" x14ac:dyDescent="0.3">
      <c r="A256" s="40" t="s">
        <v>14</v>
      </c>
      <c r="B256" s="92" t="s">
        <v>43</v>
      </c>
      <c r="C256" s="69" t="s">
        <v>25</v>
      </c>
      <c r="D256" s="69" t="e">
        <f>IF(ISBLANK('SFF SI'!$E$22), NA(), TRIM('SFF SI'!$E$22))</f>
        <v>#N/A</v>
      </c>
      <c r="E256" s="71" t="e">
        <f t="shared" si="34"/>
        <v>#N/A</v>
      </c>
      <c r="F256" s="71">
        <f t="shared" si="35"/>
        <v>999</v>
      </c>
      <c r="G256" s="69"/>
      <c r="H256" s="71">
        <f t="shared" ref="H256:H279" si="36">IFERROR(_xlfn.NUMBERVALUE(_xlfn.CONCAT(IF(LEFT(G256,5)="minus","-",""),MID(G256,SEARCH("$",G256,1)+1,(SEARCH("/",G256))-(SEARCH("$",G256,1)+1)))), 0)</f>
        <v>0</v>
      </c>
      <c r="I256" s="71">
        <f>'SFF SI'!$F$22</f>
        <v>0</v>
      </c>
      <c r="J256" s="32">
        <f t="shared" ref="J256:J279" si="37">I256+H256</f>
        <v>0</v>
      </c>
    </row>
    <row r="257" spans="1:10" x14ac:dyDescent="0.3">
      <c r="A257" s="41" t="s">
        <v>14</v>
      </c>
      <c r="B257" s="13" t="s">
        <v>43</v>
      </c>
      <c r="C257" s="1" t="s">
        <v>25</v>
      </c>
      <c r="D257" s="1" t="e">
        <f>IF(ISBLANK('SFF SI'!$E$23), NA(), TRIM('SFF SI'!$E$23))</f>
        <v>#N/A</v>
      </c>
      <c r="E257" s="27" t="e">
        <f t="shared" si="34"/>
        <v>#N/A</v>
      </c>
      <c r="F257" s="27">
        <f t="shared" si="35"/>
        <v>999</v>
      </c>
      <c r="G257" s="1"/>
      <c r="H257" s="27">
        <f t="shared" si="36"/>
        <v>0</v>
      </c>
      <c r="I257" s="27">
        <f>'SFF SI'!$F$23</f>
        <v>0</v>
      </c>
      <c r="J257" s="33">
        <f t="shared" si="37"/>
        <v>0</v>
      </c>
    </row>
    <row r="258" spans="1:10" x14ac:dyDescent="0.3">
      <c r="A258" s="40" t="s">
        <v>14</v>
      </c>
      <c r="B258" s="92" t="s">
        <v>43</v>
      </c>
      <c r="C258" s="69" t="s">
        <v>57</v>
      </c>
      <c r="D258" s="70" t="s">
        <v>56</v>
      </c>
      <c r="E258" s="71">
        <v>0</v>
      </c>
      <c r="F258" s="71">
        <v>999</v>
      </c>
      <c r="G258" s="72"/>
      <c r="H258" s="71">
        <v>0</v>
      </c>
      <c r="I258" s="73" t="s">
        <v>56</v>
      </c>
      <c r="J258" s="32">
        <v>0</v>
      </c>
    </row>
    <row r="259" spans="1:10" ht="15" thickBot="1" x14ac:dyDescent="0.35">
      <c r="A259" s="56" t="s">
        <v>14</v>
      </c>
      <c r="B259" s="65" t="s">
        <v>43</v>
      </c>
      <c r="C259" s="58" t="s">
        <v>59</v>
      </c>
      <c r="D259" s="59" t="s">
        <v>56</v>
      </c>
      <c r="E259" s="60">
        <v>0</v>
      </c>
      <c r="F259" s="60">
        <v>999</v>
      </c>
      <c r="G259" s="61"/>
      <c r="H259" s="60">
        <v>0</v>
      </c>
      <c r="I259" s="62" t="s">
        <v>56</v>
      </c>
      <c r="J259" s="63">
        <v>0</v>
      </c>
    </row>
    <row r="260" spans="1:10" x14ac:dyDescent="0.3">
      <c r="A260" s="42" t="s">
        <v>44</v>
      </c>
      <c r="B260" s="15" t="s">
        <v>45</v>
      </c>
      <c r="C260" s="6" t="s">
        <v>26</v>
      </c>
      <c r="D260" s="6" t="e">
        <f>IF(ISBLANK('SFF SI'!$A$46), NA(), TRIM('SFF SI'!$A$46))</f>
        <v>#N/A</v>
      </c>
      <c r="E260" s="28">
        <f t="shared" ref="E260:E279" si="38">IFERROR(IF(ISNUMBER(SEARCH("-",D260)), _xlfn.NUMBERVALUE(LEFT(D260,SEARCH("-",D260,1)-2)), _xlfn.NUMBERVALUE(LEFT(D260,SEARCH(" ",D260,1)-3))), 0)</f>
        <v>0</v>
      </c>
      <c r="F260" s="28">
        <f t="shared" ref="F260:F279" si="39">IFERROR(IF(ISNUMBER(SEARCH("-",D260)), _xlfn.NUMBERVALUE(LEFT(RIGHT(D260,SEARCH("-",D260,1)),LEN(RIGHT(D260,SEARCH("-",D260,1)))-2)), _xlfn.NUMBERVALUE(LEFT(RIGHT(D260,SEARCH(" ",D260,1)+1),LEN(RIGHT(D260,SEARCH(" ",D260,1)))-1))), 999)</f>
        <v>999</v>
      </c>
      <c r="G260" s="6"/>
      <c r="H260" s="28">
        <f t="shared" si="36"/>
        <v>0</v>
      </c>
      <c r="I260" s="28">
        <f>'SFF SI'!$B$46</f>
        <v>0</v>
      </c>
      <c r="J260" s="34">
        <f t="shared" si="37"/>
        <v>0</v>
      </c>
    </row>
    <row r="261" spans="1:10" x14ac:dyDescent="0.3">
      <c r="A261" s="40" t="s">
        <v>44</v>
      </c>
      <c r="B261" s="93" t="s">
        <v>45</v>
      </c>
      <c r="C261" s="69" t="s">
        <v>26</v>
      </c>
      <c r="D261" s="69" t="e">
        <f>IF(ISBLANK('SFF SI'!$A$47), NA(), TRIM('SFF SI'!$A$47))</f>
        <v>#N/A</v>
      </c>
      <c r="E261" s="71">
        <f t="shared" si="38"/>
        <v>0</v>
      </c>
      <c r="F261" s="71">
        <f t="shared" si="39"/>
        <v>999</v>
      </c>
      <c r="G261" s="69"/>
      <c r="H261" s="71">
        <f t="shared" si="36"/>
        <v>0</v>
      </c>
      <c r="I261" s="71">
        <f>'SFF SI'!$B$47</f>
        <v>0</v>
      </c>
      <c r="J261" s="32">
        <f t="shared" si="37"/>
        <v>0</v>
      </c>
    </row>
    <row r="262" spans="1:10" x14ac:dyDescent="0.3">
      <c r="A262" s="40" t="s">
        <v>44</v>
      </c>
      <c r="B262" s="93" t="s">
        <v>45</v>
      </c>
      <c r="C262" s="69" t="s">
        <v>26</v>
      </c>
      <c r="D262" s="69" t="e">
        <f>IF(ISBLANK('SFF SI'!$A$48), NA(), TRIM('SFF SI'!$A$48))</f>
        <v>#N/A</v>
      </c>
      <c r="E262" s="71">
        <f t="shared" si="38"/>
        <v>0</v>
      </c>
      <c r="F262" s="71">
        <f t="shared" si="39"/>
        <v>999</v>
      </c>
      <c r="G262" s="69"/>
      <c r="H262" s="71">
        <f t="shared" si="36"/>
        <v>0</v>
      </c>
      <c r="I262" s="71">
        <f>'SFF SI'!$B$48</f>
        <v>0</v>
      </c>
      <c r="J262" s="32">
        <f t="shared" si="37"/>
        <v>0</v>
      </c>
    </row>
    <row r="263" spans="1:10" x14ac:dyDescent="0.3">
      <c r="A263" s="41" t="s">
        <v>44</v>
      </c>
      <c r="B263" s="14" t="s">
        <v>45</v>
      </c>
      <c r="C263" s="1" t="s">
        <v>26</v>
      </c>
      <c r="D263" s="1" t="e">
        <f>IF(ISBLANK('SFF SI'!$A$49), NA(), TRIM('SFF SI'!$A$49))</f>
        <v>#N/A</v>
      </c>
      <c r="E263" s="27">
        <f t="shared" si="38"/>
        <v>0</v>
      </c>
      <c r="F263" s="27">
        <f t="shared" si="39"/>
        <v>999</v>
      </c>
      <c r="G263" s="1"/>
      <c r="H263" s="27">
        <f t="shared" si="36"/>
        <v>0</v>
      </c>
      <c r="I263" s="27">
        <f>'SFF SI'!$B$49</f>
        <v>0</v>
      </c>
      <c r="J263" s="33">
        <f t="shared" si="37"/>
        <v>0</v>
      </c>
    </row>
    <row r="264" spans="1:10" x14ac:dyDescent="0.3">
      <c r="A264" s="40" t="s">
        <v>44</v>
      </c>
      <c r="B264" s="93" t="s">
        <v>45</v>
      </c>
      <c r="C264" s="69" t="s">
        <v>51</v>
      </c>
      <c r="D264" s="69" t="e">
        <f>IF(ISBLANK('SFF SI'!$A$46), NA(), TRIM('SFF SI'!$A$46))</f>
        <v>#N/A</v>
      </c>
      <c r="E264" s="71">
        <f t="shared" ref="E264:E267" si="40">IFERROR(IF(ISNUMBER(SEARCH("-",D264)), _xlfn.NUMBERVALUE(LEFT(D264,SEARCH("-",D264,1)-2)), _xlfn.NUMBERVALUE(LEFT(D264,SEARCH(" ",D264,1)-3))), 0)</f>
        <v>0</v>
      </c>
      <c r="F264" s="71">
        <f t="shared" ref="F264:F267" si="41">IFERROR(IF(ISNUMBER(SEARCH("-",D264)), _xlfn.NUMBERVALUE(LEFT(RIGHT(D264,SEARCH("-",D264,1)),LEN(RIGHT(D264,SEARCH("-",D264,1)))-2)), _xlfn.NUMBERVALUE(LEFT(RIGHT(D264,SEARCH(" ",D264,1)+1),LEN(RIGHT(D264,SEARCH(" ",D264,1)))-1))), 999)</f>
        <v>999</v>
      </c>
      <c r="G264" s="69"/>
      <c r="H264" s="71">
        <f t="shared" ref="H264:H267" si="42">IFERROR(_xlfn.NUMBERVALUE(_xlfn.CONCAT(IF(LEFT(G264,5)="minus","-",""),MID(G264,SEARCH("$",G264,1)+1,(SEARCH("/",G264))-(SEARCH("$",G264,1)+1)))), 0)</f>
        <v>0</v>
      </c>
      <c r="I264" s="71">
        <f>'SFF SI'!$C$46</f>
        <v>0</v>
      </c>
      <c r="J264" s="32">
        <f t="shared" ref="J264:J267" si="43">I264+H264</f>
        <v>0</v>
      </c>
    </row>
    <row r="265" spans="1:10" x14ac:dyDescent="0.3">
      <c r="A265" s="40" t="s">
        <v>44</v>
      </c>
      <c r="B265" s="93" t="s">
        <v>45</v>
      </c>
      <c r="C265" s="69" t="s">
        <v>51</v>
      </c>
      <c r="D265" s="69" t="e">
        <f>IF(ISBLANK('SFF SI'!$A$47), NA(), TRIM('SFF SI'!$A$47))</f>
        <v>#N/A</v>
      </c>
      <c r="E265" s="71">
        <f t="shared" si="40"/>
        <v>0</v>
      </c>
      <c r="F265" s="71">
        <f t="shared" si="41"/>
        <v>999</v>
      </c>
      <c r="G265" s="69"/>
      <c r="H265" s="71">
        <f t="shared" si="42"/>
        <v>0</v>
      </c>
      <c r="I265" s="71">
        <f>'SFF SI'!$C$47</f>
        <v>0</v>
      </c>
      <c r="J265" s="32">
        <f t="shared" si="43"/>
        <v>0</v>
      </c>
    </row>
    <row r="266" spans="1:10" x14ac:dyDescent="0.3">
      <c r="A266" s="40" t="s">
        <v>44</v>
      </c>
      <c r="B266" s="93" t="s">
        <v>45</v>
      </c>
      <c r="C266" s="69" t="s">
        <v>51</v>
      </c>
      <c r="D266" s="69" t="e">
        <f>IF(ISBLANK('SFF SI'!$A$48), NA(), TRIM('SFF SI'!$A$48))</f>
        <v>#N/A</v>
      </c>
      <c r="E266" s="71">
        <f t="shared" si="40"/>
        <v>0</v>
      </c>
      <c r="F266" s="71">
        <f t="shared" si="41"/>
        <v>999</v>
      </c>
      <c r="G266" s="69"/>
      <c r="H266" s="71">
        <f t="shared" si="42"/>
        <v>0</v>
      </c>
      <c r="I266" s="71">
        <f>'SFF SI'!$C$48</f>
        <v>0</v>
      </c>
      <c r="J266" s="32">
        <f t="shared" si="43"/>
        <v>0</v>
      </c>
    </row>
    <row r="267" spans="1:10" x14ac:dyDescent="0.3">
      <c r="A267" s="41" t="s">
        <v>44</v>
      </c>
      <c r="B267" s="14" t="s">
        <v>45</v>
      </c>
      <c r="C267" s="1" t="s">
        <v>51</v>
      </c>
      <c r="D267" s="1" t="e">
        <f>IF(ISBLANK('SFF SI'!$A$49), NA(), TRIM('SFF SI'!$A$49))</f>
        <v>#N/A</v>
      </c>
      <c r="E267" s="27">
        <f t="shared" si="40"/>
        <v>0</v>
      </c>
      <c r="F267" s="27">
        <f t="shared" si="41"/>
        <v>999</v>
      </c>
      <c r="G267" s="1"/>
      <c r="H267" s="27">
        <f t="shared" si="42"/>
        <v>0</v>
      </c>
      <c r="I267" s="27">
        <f>'SFF SI'!$C$49</f>
        <v>0</v>
      </c>
      <c r="J267" s="33">
        <f t="shared" si="43"/>
        <v>0</v>
      </c>
    </row>
    <row r="268" spans="1:10" x14ac:dyDescent="0.3">
      <c r="A268" s="40" t="s">
        <v>44</v>
      </c>
      <c r="B268" s="93" t="s">
        <v>45</v>
      </c>
      <c r="C268" s="69" t="s">
        <v>52</v>
      </c>
      <c r="D268" s="69" t="e">
        <f>IF(ISBLANK('SFF SI'!$A$46), NA(), TRIM('SFF SI'!$A$46))</f>
        <v>#N/A</v>
      </c>
      <c r="E268" s="71">
        <f t="shared" si="38"/>
        <v>0</v>
      </c>
      <c r="F268" s="71">
        <f t="shared" si="39"/>
        <v>999</v>
      </c>
      <c r="G268" s="69"/>
      <c r="H268" s="71">
        <f t="shared" si="36"/>
        <v>0</v>
      </c>
      <c r="I268" s="71">
        <f>'SFF SI'!$C$46</f>
        <v>0</v>
      </c>
      <c r="J268" s="32">
        <f t="shared" si="37"/>
        <v>0</v>
      </c>
    </row>
    <row r="269" spans="1:10" x14ac:dyDescent="0.3">
      <c r="A269" s="40" t="s">
        <v>44</v>
      </c>
      <c r="B269" s="93" t="s">
        <v>45</v>
      </c>
      <c r="C269" s="69" t="s">
        <v>52</v>
      </c>
      <c r="D269" s="69" t="e">
        <f>IF(ISBLANK('SFF SI'!$A$47), NA(), TRIM('SFF SI'!$A$47))</f>
        <v>#N/A</v>
      </c>
      <c r="E269" s="71">
        <f t="shared" si="38"/>
        <v>0</v>
      </c>
      <c r="F269" s="71">
        <f t="shared" si="39"/>
        <v>999</v>
      </c>
      <c r="G269" s="69"/>
      <c r="H269" s="71">
        <f t="shared" si="36"/>
        <v>0</v>
      </c>
      <c r="I269" s="71">
        <f>'SFF SI'!$C$47</f>
        <v>0</v>
      </c>
      <c r="J269" s="32">
        <f t="shared" si="37"/>
        <v>0</v>
      </c>
    </row>
    <row r="270" spans="1:10" x14ac:dyDescent="0.3">
      <c r="A270" s="40" t="s">
        <v>44</v>
      </c>
      <c r="B270" s="93" t="s">
        <v>45</v>
      </c>
      <c r="C270" s="69" t="s">
        <v>52</v>
      </c>
      <c r="D270" s="69" t="e">
        <f>IF(ISBLANK('SFF SI'!$A$48), NA(), TRIM('SFF SI'!$A$48))</f>
        <v>#N/A</v>
      </c>
      <c r="E270" s="71">
        <f t="shared" si="38"/>
        <v>0</v>
      </c>
      <c r="F270" s="71">
        <f t="shared" si="39"/>
        <v>999</v>
      </c>
      <c r="G270" s="69"/>
      <c r="H270" s="71">
        <f t="shared" si="36"/>
        <v>0</v>
      </c>
      <c r="I270" s="71">
        <f>'SFF SI'!$C$48</f>
        <v>0</v>
      </c>
      <c r="J270" s="32">
        <f t="shared" si="37"/>
        <v>0</v>
      </c>
    </row>
    <row r="271" spans="1:10" x14ac:dyDescent="0.3">
      <c r="A271" s="41" t="s">
        <v>44</v>
      </c>
      <c r="B271" s="14" t="s">
        <v>45</v>
      </c>
      <c r="C271" s="1" t="s">
        <v>52</v>
      </c>
      <c r="D271" s="1" t="e">
        <f>IF(ISBLANK('SFF SI'!$A$49), NA(), TRIM('SFF SI'!$A$49))</f>
        <v>#N/A</v>
      </c>
      <c r="E271" s="27">
        <f t="shared" si="38"/>
        <v>0</v>
      </c>
      <c r="F271" s="27">
        <f t="shared" si="39"/>
        <v>999</v>
      </c>
      <c r="G271" s="1"/>
      <c r="H271" s="27">
        <f t="shared" si="36"/>
        <v>0</v>
      </c>
      <c r="I271" s="27">
        <f>'SFF SI'!$C$49</f>
        <v>0</v>
      </c>
      <c r="J271" s="33">
        <f t="shared" si="37"/>
        <v>0</v>
      </c>
    </row>
    <row r="272" spans="1:10" x14ac:dyDescent="0.3">
      <c r="A272" s="40" t="s">
        <v>44</v>
      </c>
      <c r="B272" s="93" t="s">
        <v>45</v>
      </c>
      <c r="C272" s="69" t="s">
        <v>53</v>
      </c>
      <c r="D272" s="69" t="e">
        <f>IF(ISBLANK('SFF SI'!$A$46), NA(), TRIM('SFF SI'!$A$46))</f>
        <v>#N/A</v>
      </c>
      <c r="E272" s="71">
        <f t="shared" ref="E272:E275" si="44">IFERROR(IF(ISNUMBER(SEARCH("-",D272)), _xlfn.NUMBERVALUE(LEFT(D272,SEARCH("-",D272,1)-2)), _xlfn.NUMBERVALUE(LEFT(D272,SEARCH(" ",D272,1)-3))), 0)</f>
        <v>0</v>
      </c>
      <c r="F272" s="71">
        <f t="shared" ref="F272:F275" si="45">IFERROR(IF(ISNUMBER(SEARCH("-",D272)), _xlfn.NUMBERVALUE(LEFT(RIGHT(D272,SEARCH("-",D272,1)),LEN(RIGHT(D272,SEARCH("-",D272,1)))-2)), _xlfn.NUMBERVALUE(LEFT(RIGHT(D272,SEARCH(" ",D272,1)+1),LEN(RIGHT(D272,SEARCH(" ",D272,1)))-1))), 999)</f>
        <v>999</v>
      </c>
      <c r="G272" s="69"/>
      <c r="H272" s="71">
        <f t="shared" ref="H272:H275" si="46">IFERROR(_xlfn.NUMBERVALUE(_xlfn.CONCAT(IF(LEFT(G272,5)="minus","-",""),MID(G272,SEARCH("$",G272,1)+1,(SEARCH("/",G272))-(SEARCH("$",G272,1)+1)))), 0)</f>
        <v>0</v>
      </c>
      <c r="I272" s="71">
        <f>'SFF SI'!$D$46</f>
        <v>0</v>
      </c>
      <c r="J272" s="32">
        <f t="shared" ref="J272:J275" si="47">I272+H272</f>
        <v>0</v>
      </c>
    </row>
    <row r="273" spans="1:10" x14ac:dyDescent="0.3">
      <c r="A273" s="40" t="s">
        <v>44</v>
      </c>
      <c r="B273" s="93" t="s">
        <v>45</v>
      </c>
      <c r="C273" s="69" t="s">
        <v>53</v>
      </c>
      <c r="D273" s="69" t="e">
        <f>IF(ISBLANK('SFF SI'!$A$47), NA(), TRIM('SFF SI'!$A$47))</f>
        <v>#N/A</v>
      </c>
      <c r="E273" s="71">
        <f t="shared" si="44"/>
        <v>0</v>
      </c>
      <c r="F273" s="71">
        <f t="shared" si="45"/>
        <v>999</v>
      </c>
      <c r="G273" s="69"/>
      <c r="H273" s="71">
        <f t="shared" si="46"/>
        <v>0</v>
      </c>
      <c r="I273" s="71">
        <f>'SFF SI'!$D$47</f>
        <v>0</v>
      </c>
      <c r="J273" s="32">
        <f t="shared" si="47"/>
        <v>0</v>
      </c>
    </row>
    <row r="274" spans="1:10" x14ac:dyDescent="0.3">
      <c r="A274" s="40" t="s">
        <v>44</v>
      </c>
      <c r="B274" s="93" t="s">
        <v>45</v>
      </c>
      <c r="C274" s="69" t="s">
        <v>53</v>
      </c>
      <c r="D274" s="69" t="e">
        <f>IF(ISBLANK('SFF SI'!$A$48), NA(), TRIM('SFF SI'!$A$48))</f>
        <v>#N/A</v>
      </c>
      <c r="E274" s="71">
        <f t="shared" si="44"/>
        <v>0</v>
      </c>
      <c r="F274" s="71">
        <f t="shared" si="45"/>
        <v>999</v>
      </c>
      <c r="G274" s="69"/>
      <c r="H274" s="71">
        <f t="shared" si="46"/>
        <v>0</v>
      </c>
      <c r="I274" s="71">
        <f>'SFF SI'!$D$48</f>
        <v>0</v>
      </c>
      <c r="J274" s="32">
        <f t="shared" si="47"/>
        <v>0</v>
      </c>
    </row>
    <row r="275" spans="1:10" x14ac:dyDescent="0.3">
      <c r="A275" s="41" t="s">
        <v>44</v>
      </c>
      <c r="B275" s="14" t="s">
        <v>45</v>
      </c>
      <c r="C275" s="1" t="s">
        <v>53</v>
      </c>
      <c r="D275" s="1" t="e">
        <f>IF(ISBLANK('SFF SI'!$A$49), NA(), TRIM('SFF SI'!$A$49))</f>
        <v>#N/A</v>
      </c>
      <c r="E275" s="27">
        <f t="shared" si="44"/>
        <v>0</v>
      </c>
      <c r="F275" s="27">
        <f t="shared" si="45"/>
        <v>999</v>
      </c>
      <c r="G275" s="1"/>
      <c r="H275" s="27">
        <f t="shared" si="46"/>
        <v>0</v>
      </c>
      <c r="I275" s="27">
        <f>'SFF SI'!$D$49</f>
        <v>0</v>
      </c>
      <c r="J275" s="33">
        <f t="shared" si="47"/>
        <v>0</v>
      </c>
    </row>
    <row r="276" spans="1:10" x14ac:dyDescent="0.3">
      <c r="A276" s="40" t="s">
        <v>44</v>
      </c>
      <c r="B276" s="93" t="s">
        <v>45</v>
      </c>
      <c r="C276" s="69" t="s">
        <v>54</v>
      </c>
      <c r="D276" s="69" t="e">
        <f>IF(ISBLANK('SFF SI'!$A$46), NA(), TRIM('SFF SI'!$A$46))</f>
        <v>#N/A</v>
      </c>
      <c r="E276" s="71">
        <f t="shared" si="38"/>
        <v>0</v>
      </c>
      <c r="F276" s="71">
        <f t="shared" si="39"/>
        <v>999</v>
      </c>
      <c r="G276" s="69"/>
      <c r="H276" s="71">
        <f t="shared" si="36"/>
        <v>0</v>
      </c>
      <c r="I276" s="71">
        <f>'SFF SI'!$D$46</f>
        <v>0</v>
      </c>
      <c r="J276" s="32">
        <f t="shared" si="37"/>
        <v>0</v>
      </c>
    </row>
    <row r="277" spans="1:10" x14ac:dyDescent="0.3">
      <c r="A277" s="40" t="s">
        <v>44</v>
      </c>
      <c r="B277" s="93" t="s">
        <v>45</v>
      </c>
      <c r="C277" s="69" t="s">
        <v>54</v>
      </c>
      <c r="D277" s="69" t="e">
        <f>IF(ISBLANK('SFF SI'!$A$47), NA(), TRIM('SFF SI'!$A$47))</f>
        <v>#N/A</v>
      </c>
      <c r="E277" s="71">
        <f t="shared" si="38"/>
        <v>0</v>
      </c>
      <c r="F277" s="71">
        <f t="shared" si="39"/>
        <v>999</v>
      </c>
      <c r="G277" s="69"/>
      <c r="H277" s="71">
        <f t="shared" si="36"/>
        <v>0</v>
      </c>
      <c r="I277" s="71">
        <f>'SFF SI'!$D$47</f>
        <v>0</v>
      </c>
      <c r="J277" s="32">
        <f t="shared" si="37"/>
        <v>0</v>
      </c>
    </row>
    <row r="278" spans="1:10" x14ac:dyDescent="0.3">
      <c r="A278" s="40" t="s">
        <v>44</v>
      </c>
      <c r="B278" s="93" t="s">
        <v>45</v>
      </c>
      <c r="C278" s="69" t="s">
        <v>54</v>
      </c>
      <c r="D278" s="69" t="e">
        <f>IF(ISBLANK('SFF SI'!$A$48), NA(), TRIM('SFF SI'!$A$48))</f>
        <v>#N/A</v>
      </c>
      <c r="E278" s="71">
        <f t="shared" si="38"/>
        <v>0</v>
      </c>
      <c r="F278" s="71">
        <f t="shared" si="39"/>
        <v>999</v>
      </c>
      <c r="G278" s="69"/>
      <c r="H278" s="71">
        <f t="shared" si="36"/>
        <v>0</v>
      </c>
      <c r="I278" s="71">
        <f>'SFF SI'!$D$48</f>
        <v>0</v>
      </c>
      <c r="J278" s="32">
        <f t="shared" si="37"/>
        <v>0</v>
      </c>
    </row>
    <row r="279" spans="1:10" x14ac:dyDescent="0.3">
      <c r="A279" s="41" t="s">
        <v>44</v>
      </c>
      <c r="B279" s="14" t="s">
        <v>45</v>
      </c>
      <c r="C279" s="1" t="s">
        <v>54</v>
      </c>
      <c r="D279" s="1" t="e">
        <f>IF(ISBLANK('SFF SI'!$A$49), NA(), TRIM('SFF SI'!$A$49))</f>
        <v>#N/A</v>
      </c>
      <c r="E279" s="27">
        <f t="shared" si="38"/>
        <v>0</v>
      </c>
      <c r="F279" s="27">
        <f t="shared" si="39"/>
        <v>999</v>
      </c>
      <c r="G279" s="1"/>
      <c r="H279" s="27">
        <f t="shared" si="36"/>
        <v>0</v>
      </c>
      <c r="I279" s="27">
        <f>'SFF SI'!$D$49</f>
        <v>0</v>
      </c>
      <c r="J279" s="33">
        <f t="shared" si="37"/>
        <v>0</v>
      </c>
    </row>
    <row r="280" spans="1:10" x14ac:dyDescent="0.3">
      <c r="A280" s="40" t="s">
        <v>44</v>
      </c>
      <c r="B280" s="93" t="s">
        <v>45</v>
      </c>
      <c r="C280" s="69" t="s">
        <v>57</v>
      </c>
      <c r="D280" s="70" t="s">
        <v>56</v>
      </c>
      <c r="E280" s="71">
        <v>0</v>
      </c>
      <c r="F280" s="71">
        <v>999</v>
      </c>
      <c r="G280" s="72"/>
      <c r="H280" s="71">
        <v>0</v>
      </c>
      <c r="I280" s="73" t="s">
        <v>56</v>
      </c>
      <c r="J280" s="32">
        <v>0</v>
      </c>
    </row>
    <row r="281" spans="1:10" ht="15" thickBot="1" x14ac:dyDescent="0.35">
      <c r="A281" s="56" t="s">
        <v>44</v>
      </c>
      <c r="B281" s="66" t="s">
        <v>45</v>
      </c>
      <c r="C281" s="58" t="s">
        <v>59</v>
      </c>
      <c r="D281" s="59" t="s">
        <v>56</v>
      </c>
      <c r="E281" s="60">
        <v>0</v>
      </c>
      <c r="F281" s="60">
        <v>999</v>
      </c>
      <c r="G281" s="61"/>
      <c r="H281" s="60">
        <v>0</v>
      </c>
      <c r="I281" s="62" t="s">
        <v>56</v>
      </c>
      <c r="J281" s="63">
        <v>0</v>
      </c>
    </row>
    <row r="282" spans="1:10" x14ac:dyDescent="0.3">
      <c r="A282" s="42" t="s">
        <v>44</v>
      </c>
      <c r="B282" s="54" t="s">
        <v>46</v>
      </c>
      <c r="C282" s="6" t="s">
        <v>26</v>
      </c>
      <c r="D282" s="6" t="e">
        <f>IF(ISBLANK('SFF SI'!$A$46), NA(), TRIM('SFF SI'!$A$46))</f>
        <v>#N/A</v>
      </c>
      <c r="E282" s="28">
        <f t="shared" ref="E282:E293" si="48">IFERROR(IF(ISNUMBER(SEARCH("-",D282)), _xlfn.NUMBERVALUE(LEFT(D282,SEARCH("-",D282,1)-2)), _xlfn.NUMBERVALUE(LEFT(D282,SEARCH(" ",D282,1)-3))), 0)</f>
        <v>0</v>
      </c>
      <c r="F282" s="28">
        <f t="shared" ref="F282:F293" si="49">IFERROR(IF(ISNUMBER(SEARCH("-",D282)), _xlfn.NUMBERVALUE(LEFT(RIGHT(D282,SEARCH("-",D282,1)),LEN(RIGHT(D282,SEARCH("-",D282,1)))-2)), _xlfn.NUMBERVALUE(LEFT(RIGHT(D282,SEARCH(" ",D282,1)+1),LEN(RIGHT(D282,SEARCH(" ",D282,1)))-1))), 999)</f>
        <v>999</v>
      </c>
      <c r="G282" s="6"/>
      <c r="H282" s="28">
        <f t="shared" ref="H282:H293" si="50">IFERROR(_xlfn.NUMBERVALUE(_xlfn.CONCAT(IF(LEFT(G282,5)="minus","-",""),MID(G282,SEARCH("$",G282,1)+1,(SEARCH("/",G282))-(SEARCH("$",G282,1)+1)))), 0)</f>
        <v>0</v>
      </c>
      <c r="I282" s="28">
        <f>'SFF SI'!$B$46</f>
        <v>0</v>
      </c>
      <c r="J282" s="34">
        <f t="shared" ref="J282:J293" si="51">I282+H282</f>
        <v>0</v>
      </c>
    </row>
    <row r="283" spans="1:10" x14ac:dyDescent="0.3">
      <c r="A283" s="40" t="s">
        <v>44</v>
      </c>
      <c r="B283" s="94" t="s">
        <v>46</v>
      </c>
      <c r="C283" s="69" t="s">
        <v>26</v>
      </c>
      <c r="D283" s="69" t="e">
        <f>IF(ISBLANK('SFF SI'!$A$47), NA(), TRIM('SFF SI'!$A$47))</f>
        <v>#N/A</v>
      </c>
      <c r="E283" s="71">
        <f t="shared" si="48"/>
        <v>0</v>
      </c>
      <c r="F283" s="71">
        <f t="shared" si="49"/>
        <v>999</v>
      </c>
      <c r="G283" s="69"/>
      <c r="H283" s="71">
        <f t="shared" si="50"/>
        <v>0</v>
      </c>
      <c r="I283" s="71">
        <f>'SFF SI'!$B$47</f>
        <v>0</v>
      </c>
      <c r="J283" s="32">
        <f t="shared" si="51"/>
        <v>0</v>
      </c>
    </row>
    <row r="284" spans="1:10" x14ac:dyDescent="0.3">
      <c r="A284" s="40" t="s">
        <v>44</v>
      </c>
      <c r="B284" s="94" t="s">
        <v>46</v>
      </c>
      <c r="C284" s="69" t="s">
        <v>26</v>
      </c>
      <c r="D284" s="69" t="e">
        <f>IF(ISBLANK('SFF SI'!$A$48), NA(), TRIM('SFF SI'!$A$48))</f>
        <v>#N/A</v>
      </c>
      <c r="E284" s="71">
        <f t="shared" si="48"/>
        <v>0</v>
      </c>
      <c r="F284" s="71">
        <f t="shared" si="49"/>
        <v>999</v>
      </c>
      <c r="G284" s="69"/>
      <c r="H284" s="71">
        <f t="shared" si="50"/>
        <v>0</v>
      </c>
      <c r="I284" s="71">
        <f>'SFF SI'!$B$48</f>
        <v>0</v>
      </c>
      <c r="J284" s="32">
        <f t="shared" si="51"/>
        <v>0</v>
      </c>
    </row>
    <row r="285" spans="1:10" x14ac:dyDescent="0.3">
      <c r="A285" s="41" t="s">
        <v>44</v>
      </c>
      <c r="B285" s="55" t="s">
        <v>46</v>
      </c>
      <c r="C285" s="1" t="s">
        <v>26</v>
      </c>
      <c r="D285" s="1" t="e">
        <f>IF(ISBLANK('SFF SI'!$A$49), NA(), TRIM('SFF SI'!$A$49))</f>
        <v>#N/A</v>
      </c>
      <c r="E285" s="27">
        <f t="shared" si="48"/>
        <v>0</v>
      </c>
      <c r="F285" s="27">
        <f t="shared" si="49"/>
        <v>999</v>
      </c>
      <c r="G285" s="1"/>
      <c r="H285" s="27">
        <f t="shared" si="50"/>
        <v>0</v>
      </c>
      <c r="I285" s="27">
        <f>'SFF SI'!$B$49</f>
        <v>0</v>
      </c>
      <c r="J285" s="33">
        <f t="shared" si="51"/>
        <v>0</v>
      </c>
    </row>
    <row r="286" spans="1:10" x14ac:dyDescent="0.3">
      <c r="A286" s="40" t="s">
        <v>44</v>
      </c>
      <c r="B286" s="94" t="s">
        <v>46</v>
      </c>
      <c r="C286" s="69" t="s">
        <v>53</v>
      </c>
      <c r="D286" s="69" t="e">
        <f>IF(ISBLANK('SFF SI'!$A$46), NA(), TRIM('SFF SI'!$A$46))</f>
        <v>#N/A</v>
      </c>
      <c r="E286" s="71">
        <f t="shared" ref="E286:E289" si="52">IFERROR(IF(ISNUMBER(SEARCH("-",D286)), _xlfn.NUMBERVALUE(LEFT(D286,SEARCH("-",D286,1)-2)), _xlfn.NUMBERVALUE(LEFT(D286,SEARCH(" ",D286,1)-3))), 0)</f>
        <v>0</v>
      </c>
      <c r="F286" s="71">
        <f t="shared" ref="F286:F289" si="53">IFERROR(IF(ISNUMBER(SEARCH("-",D286)), _xlfn.NUMBERVALUE(LEFT(RIGHT(D286,SEARCH("-",D286,1)),LEN(RIGHT(D286,SEARCH("-",D286,1)))-2)), _xlfn.NUMBERVALUE(LEFT(RIGHT(D286,SEARCH(" ",D286,1)+1),LEN(RIGHT(D286,SEARCH(" ",D286,1)))-1))), 999)</f>
        <v>999</v>
      </c>
      <c r="G286" s="69"/>
      <c r="H286" s="71">
        <f t="shared" ref="H286:H289" si="54">IFERROR(_xlfn.NUMBERVALUE(_xlfn.CONCAT(IF(LEFT(G286,5)="minus","-",""),MID(G286,SEARCH("$",G286,1)+1,(SEARCH("/",G286))-(SEARCH("$",G286,1)+1)))), 0)</f>
        <v>0</v>
      </c>
      <c r="I286" s="71">
        <f>'SFF SI'!$D$46</f>
        <v>0</v>
      </c>
      <c r="J286" s="32">
        <f t="shared" ref="J286:J289" si="55">I286+H286</f>
        <v>0</v>
      </c>
    </row>
    <row r="287" spans="1:10" x14ac:dyDescent="0.3">
      <c r="A287" s="40" t="s">
        <v>44</v>
      </c>
      <c r="B287" s="94" t="s">
        <v>46</v>
      </c>
      <c r="C287" s="69" t="s">
        <v>53</v>
      </c>
      <c r="D287" s="69" t="e">
        <f>IF(ISBLANK('SFF SI'!$A$47), NA(), TRIM('SFF SI'!$A$47))</f>
        <v>#N/A</v>
      </c>
      <c r="E287" s="71">
        <f t="shared" si="52"/>
        <v>0</v>
      </c>
      <c r="F287" s="71">
        <f t="shared" si="53"/>
        <v>999</v>
      </c>
      <c r="G287" s="69"/>
      <c r="H287" s="71">
        <f t="shared" si="54"/>
        <v>0</v>
      </c>
      <c r="I287" s="71">
        <f>'SFF SI'!$D$47</f>
        <v>0</v>
      </c>
      <c r="J287" s="32">
        <f t="shared" si="55"/>
        <v>0</v>
      </c>
    </row>
    <row r="288" spans="1:10" x14ac:dyDescent="0.3">
      <c r="A288" s="40" t="s">
        <v>44</v>
      </c>
      <c r="B288" s="94" t="s">
        <v>46</v>
      </c>
      <c r="C288" s="69" t="s">
        <v>53</v>
      </c>
      <c r="D288" s="69" t="e">
        <f>IF(ISBLANK('SFF SI'!$A$48), NA(), TRIM('SFF SI'!$A$48))</f>
        <v>#N/A</v>
      </c>
      <c r="E288" s="71">
        <f t="shared" si="52"/>
        <v>0</v>
      </c>
      <c r="F288" s="71">
        <f t="shared" si="53"/>
        <v>999</v>
      </c>
      <c r="G288" s="69"/>
      <c r="H288" s="71">
        <f t="shared" si="54"/>
        <v>0</v>
      </c>
      <c r="I288" s="71">
        <f>'SFF SI'!$D$48</f>
        <v>0</v>
      </c>
      <c r="J288" s="32">
        <f t="shared" si="55"/>
        <v>0</v>
      </c>
    </row>
    <row r="289" spans="1:10" x14ac:dyDescent="0.3">
      <c r="A289" s="41" t="s">
        <v>44</v>
      </c>
      <c r="B289" s="55" t="s">
        <v>46</v>
      </c>
      <c r="C289" s="1" t="s">
        <v>53</v>
      </c>
      <c r="D289" s="1" t="e">
        <f>IF(ISBLANK('SFF SI'!$A$49), NA(), TRIM('SFF SI'!$A$49))</f>
        <v>#N/A</v>
      </c>
      <c r="E289" s="27">
        <f t="shared" si="52"/>
        <v>0</v>
      </c>
      <c r="F289" s="27">
        <f t="shared" si="53"/>
        <v>999</v>
      </c>
      <c r="G289" s="1"/>
      <c r="H289" s="27">
        <f t="shared" si="54"/>
        <v>0</v>
      </c>
      <c r="I289" s="27">
        <f>'SFF SI'!$D$49</f>
        <v>0</v>
      </c>
      <c r="J289" s="33">
        <f t="shared" si="55"/>
        <v>0</v>
      </c>
    </row>
    <row r="290" spans="1:10" x14ac:dyDescent="0.3">
      <c r="A290" s="40" t="s">
        <v>44</v>
      </c>
      <c r="B290" s="94" t="s">
        <v>46</v>
      </c>
      <c r="C290" s="69" t="s">
        <v>54</v>
      </c>
      <c r="D290" s="69" t="e">
        <f>IF(ISBLANK('SFF SI'!$A$46), NA(), TRIM('SFF SI'!$A$46))</f>
        <v>#N/A</v>
      </c>
      <c r="E290" s="71">
        <f t="shared" si="48"/>
        <v>0</v>
      </c>
      <c r="F290" s="71">
        <f t="shared" si="49"/>
        <v>999</v>
      </c>
      <c r="G290" s="69"/>
      <c r="H290" s="71">
        <f t="shared" si="50"/>
        <v>0</v>
      </c>
      <c r="I290" s="71">
        <f>'SFF SI'!$D$46</f>
        <v>0</v>
      </c>
      <c r="J290" s="32">
        <f t="shared" si="51"/>
        <v>0</v>
      </c>
    </row>
    <row r="291" spans="1:10" x14ac:dyDescent="0.3">
      <c r="A291" s="40" t="s">
        <v>44</v>
      </c>
      <c r="B291" s="94" t="s">
        <v>46</v>
      </c>
      <c r="C291" s="69" t="s">
        <v>54</v>
      </c>
      <c r="D291" s="69" t="e">
        <f>IF(ISBLANK('SFF SI'!$A$47), NA(), TRIM('SFF SI'!$A$47))</f>
        <v>#N/A</v>
      </c>
      <c r="E291" s="71">
        <f t="shared" si="48"/>
        <v>0</v>
      </c>
      <c r="F291" s="71">
        <f t="shared" si="49"/>
        <v>999</v>
      </c>
      <c r="G291" s="69"/>
      <c r="H291" s="71">
        <f t="shared" si="50"/>
        <v>0</v>
      </c>
      <c r="I291" s="71">
        <f>'SFF SI'!$D$47</f>
        <v>0</v>
      </c>
      <c r="J291" s="32">
        <f t="shared" si="51"/>
        <v>0</v>
      </c>
    </row>
    <row r="292" spans="1:10" x14ac:dyDescent="0.3">
      <c r="A292" s="40" t="s">
        <v>44</v>
      </c>
      <c r="B292" s="94" t="s">
        <v>46</v>
      </c>
      <c r="C292" s="69" t="s">
        <v>54</v>
      </c>
      <c r="D292" s="69" t="e">
        <f>IF(ISBLANK('SFF SI'!$A$48), NA(), TRIM('SFF SI'!$A$48))</f>
        <v>#N/A</v>
      </c>
      <c r="E292" s="71">
        <f t="shared" si="48"/>
        <v>0</v>
      </c>
      <c r="F292" s="71">
        <f t="shared" si="49"/>
        <v>999</v>
      </c>
      <c r="G292" s="69"/>
      <c r="H292" s="71">
        <f t="shared" si="50"/>
        <v>0</v>
      </c>
      <c r="I292" s="71">
        <f>'SFF SI'!$D$48</f>
        <v>0</v>
      </c>
      <c r="J292" s="32">
        <f t="shared" si="51"/>
        <v>0</v>
      </c>
    </row>
    <row r="293" spans="1:10" x14ac:dyDescent="0.3">
      <c r="A293" s="41" t="s">
        <v>44</v>
      </c>
      <c r="B293" s="55" t="s">
        <v>46</v>
      </c>
      <c r="C293" s="1" t="s">
        <v>54</v>
      </c>
      <c r="D293" s="1" t="e">
        <f>IF(ISBLANK('SFF SI'!$A$49), NA(), TRIM('SFF SI'!$A$49))</f>
        <v>#N/A</v>
      </c>
      <c r="E293" s="27">
        <f t="shared" si="48"/>
        <v>0</v>
      </c>
      <c r="F293" s="27">
        <f t="shared" si="49"/>
        <v>999</v>
      </c>
      <c r="G293" s="1"/>
      <c r="H293" s="27">
        <f t="shared" si="50"/>
        <v>0</v>
      </c>
      <c r="I293" s="27">
        <f>'SFF SI'!$D$49</f>
        <v>0</v>
      </c>
      <c r="J293" s="33">
        <f t="shared" si="51"/>
        <v>0</v>
      </c>
    </row>
    <row r="294" spans="1:10" x14ac:dyDescent="0.3">
      <c r="A294" s="40" t="s">
        <v>44</v>
      </c>
      <c r="B294" s="94" t="s">
        <v>46</v>
      </c>
      <c r="C294" s="69" t="s">
        <v>57</v>
      </c>
      <c r="D294" s="70" t="s">
        <v>56</v>
      </c>
      <c r="E294" s="71">
        <v>0</v>
      </c>
      <c r="F294" s="71">
        <v>999</v>
      </c>
      <c r="G294" s="72"/>
      <c r="H294" s="71">
        <v>0</v>
      </c>
      <c r="I294" s="73" t="s">
        <v>56</v>
      </c>
      <c r="J294" s="32">
        <v>0</v>
      </c>
    </row>
    <row r="295" spans="1:10" ht="15" thickBot="1" x14ac:dyDescent="0.35">
      <c r="A295" s="56" t="s">
        <v>44</v>
      </c>
      <c r="B295" s="67" t="s">
        <v>46</v>
      </c>
      <c r="C295" s="58" t="s">
        <v>59</v>
      </c>
      <c r="D295" s="59" t="s">
        <v>56</v>
      </c>
      <c r="E295" s="60">
        <v>0</v>
      </c>
      <c r="F295" s="60">
        <v>999</v>
      </c>
      <c r="G295" s="61"/>
      <c r="H295" s="60">
        <v>0</v>
      </c>
      <c r="I295" s="62" t="s">
        <v>56</v>
      </c>
      <c r="J295" s="6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SFF NI</vt:lpstr>
      <vt:lpstr>SFF SI</vt:lpstr>
      <vt:lpstr>SFF NI-ScheduleDto</vt:lpstr>
      <vt:lpstr>SFF NI-PricingDto</vt:lpstr>
      <vt:lpstr>SFF SI-ScheduleDto</vt:lpstr>
      <vt:lpstr>SFF SI-PricingDto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McManaway</cp:lastModifiedBy>
  <dcterms:created xsi:type="dcterms:W3CDTF">2023-08-23T03:11:17Z</dcterms:created>
  <dcterms:modified xsi:type="dcterms:W3CDTF">2023-10-13T01:06:01Z</dcterms:modified>
</cp:coreProperties>
</file>