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92.168.2.229\data\paper\paper\"/>
    </mc:Choice>
  </mc:AlternateContent>
  <bookViews>
    <workbookView xWindow="0" yWindow="0" windowWidth="22635" windowHeight="9735"/>
  </bookViews>
  <sheets>
    <sheet name="Top20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1" l="1"/>
  <c r="E26" i="1"/>
  <c r="C26" i="1"/>
  <c r="E34" i="1"/>
  <c r="E33" i="1"/>
  <c r="E32" i="1"/>
  <c r="E31" i="1"/>
  <c r="E30" i="1"/>
  <c r="E28" i="1"/>
  <c r="E27" i="1"/>
  <c r="K34" i="1"/>
  <c r="K33" i="1"/>
  <c r="K32" i="1"/>
  <c r="K30" i="1"/>
  <c r="K29" i="1"/>
  <c r="K28" i="1"/>
  <c r="K27" i="1"/>
  <c r="K25" i="1"/>
  <c r="E25" i="1"/>
  <c r="C30" i="1"/>
  <c r="C34" i="1" l="1"/>
  <c r="C33" i="1"/>
  <c r="C32" i="1"/>
  <c r="C31" i="1"/>
  <c r="C29" i="1"/>
  <c r="C28" i="1"/>
  <c r="C27" i="1"/>
  <c r="C25" i="1"/>
</calcChain>
</file>

<file path=xl/sharedStrings.xml><?xml version="1.0" encoding="utf-8"?>
<sst xmlns="http://schemas.openxmlformats.org/spreadsheetml/2006/main" count="197" uniqueCount="91">
  <si>
    <t>水</t>
  </si>
  <si>
    <t>能源</t>
  </si>
  <si>
    <t>分子</t>
  </si>
  <si>
    <t>金</t>
  </si>
  <si>
    <t>石油</t>
  </si>
  <si>
    <t>电子</t>
  </si>
  <si>
    <t>玻璃</t>
  </si>
  <si>
    <t>能量</t>
  </si>
  <si>
    <t>大气污染</t>
  </si>
  <si>
    <t>天然</t>
  </si>
  <si>
    <t>天然气</t>
  </si>
  <si>
    <t>钢铁</t>
  </si>
  <si>
    <t>铁</t>
  </si>
  <si>
    <t>燃烧</t>
  </si>
  <si>
    <t>空气质量</t>
  </si>
  <si>
    <t>碳</t>
  </si>
  <si>
    <t>DNA</t>
  </si>
  <si>
    <t>营养</t>
  </si>
  <si>
    <t>水泥</t>
  </si>
  <si>
    <t>关键词</t>
    <phoneticPr fontId="1" type="noConversion"/>
  </si>
  <si>
    <t>占比</t>
    <phoneticPr fontId="1" type="noConversion"/>
  </si>
  <si>
    <t>频次</t>
    <phoneticPr fontId="1" type="noConversion"/>
  </si>
  <si>
    <t>页岩气</t>
  </si>
  <si>
    <t>含量</t>
  </si>
  <si>
    <t>重庆日报</t>
    <phoneticPr fontId="1" type="noConversion"/>
  </si>
  <si>
    <t>凤凰网</t>
    <phoneticPr fontId="1" type="noConversion"/>
  </si>
  <si>
    <t>总词数：11195</t>
    <phoneticPr fontId="1" type="noConversion"/>
  </si>
  <si>
    <t>总词数：42516</t>
    <phoneticPr fontId="1" type="noConversion"/>
  </si>
  <si>
    <t>果壳</t>
    <phoneticPr fontId="1" type="noConversion"/>
  </si>
  <si>
    <t>总词数：7058</t>
    <phoneticPr fontId="1" type="noConversion"/>
  </si>
  <si>
    <t>蛋白质</t>
  </si>
  <si>
    <t>化学</t>
  </si>
  <si>
    <t>成分</t>
  </si>
  <si>
    <t>气体</t>
  </si>
  <si>
    <t>合成</t>
  </si>
  <si>
    <t>液体</t>
  </si>
  <si>
    <t>热量</t>
  </si>
  <si>
    <t>加热</t>
  </si>
  <si>
    <t>相互作用</t>
  </si>
  <si>
    <t>剂量</t>
  </si>
  <si>
    <t>氧气</t>
  </si>
  <si>
    <t>中青报</t>
    <phoneticPr fontId="1" type="noConversion"/>
  </si>
  <si>
    <t>总词数：11618</t>
    <phoneticPr fontId="1" type="noConversion"/>
  </si>
  <si>
    <t>太阳能</t>
  </si>
  <si>
    <t>人民网</t>
    <phoneticPr fontId="1" type="noConversion"/>
  </si>
  <si>
    <t>总词数：24716</t>
    <phoneticPr fontId="1" type="noConversion"/>
  </si>
  <si>
    <t>银</t>
  </si>
  <si>
    <t>燃料</t>
  </si>
  <si>
    <t>电池</t>
  </si>
  <si>
    <t>PM2.5</t>
  </si>
  <si>
    <t>煤</t>
  </si>
  <si>
    <t>化肥</t>
  </si>
  <si>
    <t>水污染</t>
  </si>
  <si>
    <t>engadget</t>
    <phoneticPr fontId="1" type="noConversion"/>
  </si>
  <si>
    <t>总词数：1627</t>
    <phoneticPr fontId="1" type="noConversion"/>
  </si>
  <si>
    <t>塑料</t>
  </si>
  <si>
    <t>不锈钢</t>
  </si>
  <si>
    <t>橡胶</t>
  </si>
  <si>
    <t>蓝宝石</t>
  </si>
  <si>
    <t>锂电池</t>
  </si>
  <si>
    <t>铝</t>
  </si>
  <si>
    <t>磁铁</t>
  </si>
  <si>
    <t>硅胶</t>
  </si>
  <si>
    <t>单色</t>
  </si>
  <si>
    <t>氢</t>
  </si>
  <si>
    <t>solidot</t>
    <phoneticPr fontId="1" type="noConversion"/>
  </si>
  <si>
    <t>粒子</t>
  </si>
  <si>
    <t>过滤</t>
  </si>
  <si>
    <t>量子</t>
  </si>
  <si>
    <t>二氧化碳</t>
  </si>
  <si>
    <t>纳米</t>
  </si>
  <si>
    <t>半导体</t>
  </si>
  <si>
    <t>温室气体</t>
  </si>
  <si>
    <t>暗物质</t>
  </si>
  <si>
    <t>总词数：1440</t>
    <phoneticPr fontId="1" type="noConversion"/>
  </si>
  <si>
    <t>水</t>
    <phoneticPr fontId="1" type="noConversion"/>
  </si>
  <si>
    <t>重庆日报类别分析</t>
    <phoneticPr fontId="1" type="noConversion"/>
  </si>
  <si>
    <t>基础材料</t>
  </si>
  <si>
    <t>能源相关</t>
  </si>
  <si>
    <t>环境问题</t>
  </si>
  <si>
    <t>贵金属</t>
  </si>
  <si>
    <t>铁 水泥 玻璃 钢铁</t>
  </si>
  <si>
    <t>空气质量 大气污染 碳</t>
  </si>
  <si>
    <t>金 银</t>
  </si>
  <si>
    <t>其它</t>
    <phoneticPr fontId="1" type="noConversion"/>
  </si>
  <si>
    <t>含量</t>
    <phoneticPr fontId="1" type="noConversion"/>
  </si>
  <si>
    <t>天然</t>
    <phoneticPr fontId="1" type="noConversion"/>
  </si>
  <si>
    <t>凤凰网类别分析</t>
    <phoneticPr fontId="1" type="noConversion"/>
  </si>
  <si>
    <t>能源 石油 天然气 页岩气 燃料 电池 煤</t>
    <phoneticPr fontId="1" type="noConversion"/>
  </si>
  <si>
    <t>人民网类别分析</t>
    <phoneticPr fontId="1" type="noConversion"/>
  </si>
  <si>
    <t>天然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</si>
</sst>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</font>
    <font>
      <b/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Border="1" applyAlignment="1">
      <alignment horizontal="justify" vertical="center" wrapText="1"/>
    </xf>
    <xf numFmtId="0" fontId="2" fillId="0" borderId="0" xfId="0" applyFont="1">
      <alignment vertical="center"/>
    </xf>
    <xf numFmtId="10" fontId="2" fillId="0" borderId="0" xfId="0" applyNumberFormat="1" applyFont="1">
      <alignment vertical="center"/>
    </xf>
    <xf numFmtId="0" fontId="2" fillId="0" borderId="0" xfId="0" applyFont="1" applyFill="1" applyBorder="1" applyAlignment="1">
      <alignment horizontal="justify" vertical="center" wrapText="1"/>
    </xf>
    <xf numFmtId="0" fontId="3" fillId="0" borderId="0" xfId="0" applyFont="1">
      <alignment vertical="center"/>
    </xf>
    <xf numFmtId="10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A14-4344-BF27-5E7556F9FE52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A14-4344-BF27-5E7556F9FE52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A14-4344-BF27-5E7556F9FE52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A14-4344-BF27-5E7556F9FE52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A14-4344-BF27-5E7556F9FE52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A14-4344-BF27-5E7556F9FE52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A14-4344-BF27-5E7556F9FE52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A14-4344-BF27-5E7556F9FE52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A14-4344-BF27-5E7556F9FE52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A14-4344-BF27-5E7556F9FE5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'Top20'!$A$25:$A$34</c:f>
              <c:strCache>
                <c:ptCount val="10"/>
                <c:pt idx="0">
                  <c:v>基础材料</c:v>
                </c:pt>
                <c:pt idx="1">
                  <c:v>能源相关</c:v>
                </c:pt>
                <c:pt idx="2">
                  <c:v>环境问题</c:v>
                </c:pt>
                <c:pt idx="3">
                  <c:v>营养</c:v>
                </c:pt>
                <c:pt idx="4">
                  <c:v>含量</c:v>
                </c:pt>
                <c:pt idx="5">
                  <c:v>天然</c:v>
                </c:pt>
                <c:pt idx="6">
                  <c:v>化学</c:v>
                </c:pt>
                <c:pt idx="7">
                  <c:v>水</c:v>
                </c:pt>
                <c:pt idx="8">
                  <c:v>贵金属</c:v>
                </c:pt>
                <c:pt idx="9">
                  <c:v>其它</c:v>
                </c:pt>
              </c:strCache>
            </c:strRef>
          </c:cat>
          <c:val>
            <c:numRef>
              <c:f>'Top20'!$C$25:$C$34</c:f>
              <c:numCache>
                <c:formatCode>0.00%</c:formatCode>
                <c:ptCount val="10"/>
                <c:pt idx="0">
                  <c:v>4.5100000000000001E-2</c:v>
                </c:pt>
                <c:pt idx="1">
                  <c:v>9.0399999999999994E-2</c:v>
                </c:pt>
                <c:pt idx="2">
                  <c:v>3.8800000000000001E-2</c:v>
                </c:pt>
                <c:pt idx="3">
                  <c:v>1.3599999999999999E-2</c:v>
                </c:pt>
                <c:pt idx="4">
                  <c:v>8.9999999999999993E-3</c:v>
                </c:pt>
                <c:pt idx="5">
                  <c:v>1.6E-2</c:v>
                </c:pt>
                <c:pt idx="6">
                  <c:v>8.0000000000000002E-3</c:v>
                </c:pt>
                <c:pt idx="7">
                  <c:v>6.8699999999999997E-2</c:v>
                </c:pt>
                <c:pt idx="8">
                  <c:v>3.7600000000000001E-2</c:v>
                </c:pt>
                <c:pt idx="9">
                  <c:v>0.66179999999999994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2B-41A3-89D9-9865DEB245AA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9A-4ECB-933B-E40D4847A172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9A-4ECB-933B-E40D4847A172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79A-4ECB-933B-E40D4847A172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79A-4ECB-933B-E40D4847A172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79A-4ECB-933B-E40D4847A172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79A-4ECB-933B-E40D4847A172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79A-4ECB-933B-E40D4847A172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79A-4ECB-933B-E40D4847A172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79A-4ECB-933B-E40D4847A172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79A-4ECB-933B-E40D4847A1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'Top20'!$A$25:$A$34</c:f>
              <c:strCache>
                <c:ptCount val="10"/>
                <c:pt idx="0">
                  <c:v>基础材料</c:v>
                </c:pt>
                <c:pt idx="1">
                  <c:v>能源相关</c:v>
                </c:pt>
                <c:pt idx="2">
                  <c:v>环境问题</c:v>
                </c:pt>
                <c:pt idx="3">
                  <c:v>营养</c:v>
                </c:pt>
                <c:pt idx="4">
                  <c:v>含量</c:v>
                </c:pt>
                <c:pt idx="5">
                  <c:v>天然</c:v>
                </c:pt>
                <c:pt idx="6">
                  <c:v>化学</c:v>
                </c:pt>
                <c:pt idx="7">
                  <c:v>水</c:v>
                </c:pt>
                <c:pt idx="8">
                  <c:v>贵金属</c:v>
                </c:pt>
                <c:pt idx="9">
                  <c:v>其它</c:v>
                </c:pt>
              </c:strCache>
            </c:strRef>
          </c:cat>
          <c:val>
            <c:numRef>
              <c:f>'Top20'!$K$25:$K$34</c:f>
              <c:numCache>
                <c:formatCode>0.00%</c:formatCode>
                <c:ptCount val="10"/>
                <c:pt idx="0">
                  <c:v>3.9600000000000003E-2</c:v>
                </c:pt>
                <c:pt idx="1">
                  <c:v>0.10069999999999998</c:v>
                </c:pt>
                <c:pt idx="2">
                  <c:v>4.7E-2</c:v>
                </c:pt>
                <c:pt idx="3">
                  <c:v>1.5800000000000002E-2</c:v>
                </c:pt>
                <c:pt idx="4">
                  <c:v>7.1000000000000004E-3</c:v>
                </c:pt>
                <c:pt idx="5">
                  <c:v>1.6899999999999998E-2</c:v>
                </c:pt>
                <c:pt idx="7">
                  <c:v>5.8599999999999999E-2</c:v>
                </c:pt>
                <c:pt idx="8">
                  <c:v>2.8500000000000001E-2</c:v>
                </c:pt>
                <c:pt idx="9">
                  <c:v>0.63680000000000003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B4-400B-B931-B7CA9D858FDB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05-4292-80B5-8C35F8D75143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05-4292-80B5-8C35F8D75143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005-4292-80B5-8C35F8D75143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005-4292-80B5-8C35F8D75143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005-4292-80B5-8C35F8D75143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005-4292-80B5-8C35F8D75143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005-4292-80B5-8C35F8D75143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005-4292-80B5-8C35F8D75143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005-4292-80B5-8C35F8D75143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005-4292-80B5-8C35F8D7514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'Top20'!$A$25:$A$34</c:f>
              <c:strCache>
                <c:ptCount val="10"/>
                <c:pt idx="0">
                  <c:v>基础材料</c:v>
                </c:pt>
                <c:pt idx="1">
                  <c:v>能源相关</c:v>
                </c:pt>
                <c:pt idx="2">
                  <c:v>环境问题</c:v>
                </c:pt>
                <c:pt idx="3">
                  <c:v>营养</c:v>
                </c:pt>
                <c:pt idx="4">
                  <c:v>含量</c:v>
                </c:pt>
                <c:pt idx="5">
                  <c:v>天然</c:v>
                </c:pt>
                <c:pt idx="6">
                  <c:v>化学</c:v>
                </c:pt>
                <c:pt idx="7">
                  <c:v>水</c:v>
                </c:pt>
                <c:pt idx="8">
                  <c:v>贵金属</c:v>
                </c:pt>
                <c:pt idx="9">
                  <c:v>其它</c:v>
                </c:pt>
              </c:strCache>
            </c:strRef>
          </c:cat>
          <c:val>
            <c:numRef>
              <c:f>'Top20'!$E$25:$E$34</c:f>
              <c:numCache>
                <c:formatCode>0.00%</c:formatCode>
                <c:ptCount val="10"/>
                <c:pt idx="0">
                  <c:v>4.9300000000000004E-2</c:v>
                </c:pt>
                <c:pt idx="1">
                  <c:v>9.5000000000000001E-2</c:v>
                </c:pt>
                <c:pt idx="2">
                  <c:v>3.5400000000000001E-2</c:v>
                </c:pt>
                <c:pt idx="3">
                  <c:v>9.1000000000000004E-3</c:v>
                </c:pt>
                <c:pt idx="5">
                  <c:v>1.34E-2</c:v>
                </c:pt>
                <c:pt idx="6">
                  <c:v>8.3999999999999995E-3</c:v>
                </c:pt>
                <c:pt idx="7">
                  <c:v>4.2299999999999997E-2</c:v>
                </c:pt>
                <c:pt idx="8">
                  <c:v>3.27E-2</c:v>
                </c:pt>
                <c:pt idx="9">
                  <c:v>0.66979999999999995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6B-4CC7-9087-41BC8FDFA91F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37</xdr:row>
      <xdr:rowOff>85725</xdr:rowOff>
    </xdr:from>
    <xdr:to>
      <xdr:col>6</xdr:col>
      <xdr:colOff>590550</xdr:colOff>
      <xdr:row>52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233362</xdr:colOff>
      <xdr:row>36</xdr:row>
      <xdr:rowOff>128587</xdr:rowOff>
    </xdr:from>
    <xdr:to>
      <xdr:col>17</xdr:col>
      <xdr:colOff>4762</xdr:colOff>
      <xdr:row>51</xdr:row>
      <xdr:rowOff>157162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357187</xdr:colOff>
      <xdr:row>26</xdr:row>
      <xdr:rowOff>33337</xdr:rowOff>
    </xdr:from>
    <xdr:to>
      <xdr:col>12</xdr:col>
      <xdr:colOff>128587</xdr:colOff>
      <xdr:row>39</xdr:row>
      <xdr:rowOff>61912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tabSelected="1" topLeftCell="J1" workbookViewId="0">
      <selection activeCell="H26" sqref="H26"/>
    </sheetView>
  </sheetViews>
  <sheetFormatPr defaultRowHeight="14.25" x14ac:dyDescent="0.2"/>
  <cols>
    <col min="1" max="10" width="9" style="2"/>
    <col min="11" max="11" width="9" style="3"/>
    <col min="12" max="16384" width="9" style="2"/>
  </cols>
  <sheetData>
    <row r="1" spans="1:21" s="5" customFormat="1" x14ac:dyDescent="0.2">
      <c r="A1" s="5" t="s">
        <v>24</v>
      </c>
      <c r="B1" s="5" t="s">
        <v>26</v>
      </c>
      <c r="D1" s="5" t="s">
        <v>25</v>
      </c>
      <c r="E1" s="5" t="s">
        <v>27</v>
      </c>
      <c r="G1" s="5" t="s">
        <v>41</v>
      </c>
      <c r="H1" s="5" t="s">
        <v>42</v>
      </c>
      <c r="J1" s="5" t="s">
        <v>44</v>
      </c>
      <c r="K1" s="6" t="s">
        <v>45</v>
      </c>
      <c r="M1" s="5" t="s">
        <v>53</v>
      </c>
      <c r="N1" s="5" t="s">
        <v>54</v>
      </c>
      <c r="P1" s="5" t="s">
        <v>28</v>
      </c>
      <c r="Q1" s="5" t="s">
        <v>29</v>
      </c>
      <c r="S1" s="5" t="s">
        <v>65</v>
      </c>
      <c r="T1" s="5" t="s">
        <v>74</v>
      </c>
    </row>
    <row r="2" spans="1:21" s="5" customFormat="1" x14ac:dyDescent="0.2">
      <c r="A2" s="5" t="s">
        <v>19</v>
      </c>
      <c r="B2" s="5" t="s">
        <v>20</v>
      </c>
      <c r="C2" s="5" t="s">
        <v>21</v>
      </c>
      <c r="D2" s="5" t="s">
        <v>19</v>
      </c>
      <c r="E2" s="5" t="s">
        <v>20</v>
      </c>
      <c r="F2" s="5" t="s">
        <v>21</v>
      </c>
      <c r="G2" s="5" t="s">
        <v>19</v>
      </c>
      <c r="H2" s="5" t="s">
        <v>20</v>
      </c>
      <c r="I2" s="5" t="s">
        <v>21</v>
      </c>
      <c r="J2" s="5" t="s">
        <v>19</v>
      </c>
      <c r="K2" s="6" t="s">
        <v>20</v>
      </c>
      <c r="L2" s="5" t="s">
        <v>21</v>
      </c>
      <c r="M2" s="5" t="s">
        <v>19</v>
      </c>
      <c r="N2" s="5" t="s">
        <v>20</v>
      </c>
      <c r="O2" s="5" t="s">
        <v>21</v>
      </c>
      <c r="P2" s="5" t="s">
        <v>19</v>
      </c>
      <c r="Q2" s="5" t="s">
        <v>20</v>
      </c>
      <c r="R2" s="5" t="s">
        <v>21</v>
      </c>
      <c r="S2" s="5" t="s">
        <v>19</v>
      </c>
      <c r="T2" s="5" t="s">
        <v>20</v>
      </c>
      <c r="U2" s="5" t="s">
        <v>21</v>
      </c>
    </row>
    <row r="3" spans="1:21" x14ac:dyDescent="0.2">
      <c r="A3" s="2" t="s">
        <v>0</v>
      </c>
      <c r="B3" s="3">
        <v>6.8699999999999997E-2</v>
      </c>
      <c r="C3" s="2">
        <v>769</v>
      </c>
      <c r="D3" s="2" t="s">
        <v>75</v>
      </c>
      <c r="E3" s="3">
        <v>4.2299999999999997E-2</v>
      </c>
      <c r="F3" s="2">
        <v>1797</v>
      </c>
      <c r="G3" s="2" t="s">
        <v>0</v>
      </c>
      <c r="H3" s="3">
        <v>4.4999999999999998E-2</v>
      </c>
      <c r="I3" s="2">
        <v>523</v>
      </c>
      <c r="J3" s="2" t="s">
        <v>1</v>
      </c>
      <c r="K3" s="3">
        <v>5.8999999999999997E-2</v>
      </c>
      <c r="L3" s="2">
        <v>1458</v>
      </c>
      <c r="M3" s="2" t="s">
        <v>48</v>
      </c>
      <c r="N3" s="3">
        <v>0.2354</v>
      </c>
      <c r="O3" s="2">
        <v>383</v>
      </c>
      <c r="P3" s="2" t="s">
        <v>2</v>
      </c>
      <c r="Q3" s="3">
        <v>2.2700000000000001E-2</v>
      </c>
      <c r="R3" s="2">
        <v>160</v>
      </c>
      <c r="S3" s="2" t="s">
        <v>16</v>
      </c>
      <c r="T3" s="3">
        <v>2.92E-2</v>
      </c>
      <c r="U3" s="2">
        <v>42</v>
      </c>
    </row>
    <row r="4" spans="1:21" x14ac:dyDescent="0.2">
      <c r="A4" s="2" t="s">
        <v>1</v>
      </c>
      <c r="B4" s="3">
        <v>4.2999999999999997E-2</v>
      </c>
      <c r="C4" s="2">
        <v>481</v>
      </c>
      <c r="D4" s="2" t="s">
        <v>1</v>
      </c>
      <c r="E4" s="3">
        <v>4.1799999999999997E-2</v>
      </c>
      <c r="F4" s="2">
        <v>1779</v>
      </c>
      <c r="G4" s="2" t="s">
        <v>1</v>
      </c>
      <c r="H4" s="3">
        <v>3.8100000000000002E-2</v>
      </c>
      <c r="I4" s="2">
        <v>443</v>
      </c>
      <c r="J4" s="2" t="s">
        <v>0</v>
      </c>
      <c r="K4" s="3">
        <v>5.8599999999999999E-2</v>
      </c>
      <c r="L4" s="2">
        <v>1449</v>
      </c>
      <c r="M4" s="2" t="s">
        <v>6</v>
      </c>
      <c r="N4" s="3">
        <v>7.3099999999999998E-2</v>
      </c>
      <c r="O4" s="2">
        <v>119</v>
      </c>
      <c r="P4" s="2" t="s">
        <v>0</v>
      </c>
      <c r="Q4" s="3">
        <v>2.0400000000000001E-2</v>
      </c>
      <c r="R4" s="2">
        <v>144</v>
      </c>
      <c r="S4" s="2" t="s">
        <v>7</v>
      </c>
      <c r="T4" s="3">
        <v>2.5700000000000001E-2</v>
      </c>
      <c r="U4" s="2">
        <v>37</v>
      </c>
    </row>
    <row r="5" spans="1:21" x14ac:dyDescent="0.2">
      <c r="A5" s="2" t="s">
        <v>3</v>
      </c>
      <c r="B5" s="3">
        <v>3.04E-2</v>
      </c>
      <c r="C5" s="2">
        <v>340</v>
      </c>
      <c r="D5" s="2" t="s">
        <v>3</v>
      </c>
      <c r="E5" s="3">
        <v>3.27E-2</v>
      </c>
      <c r="F5" s="2">
        <v>1389</v>
      </c>
      <c r="G5" s="2" t="s">
        <v>3</v>
      </c>
      <c r="H5" s="3">
        <v>3.6700000000000003E-2</v>
      </c>
      <c r="I5" s="2">
        <v>426</v>
      </c>
      <c r="J5" s="2" t="s">
        <v>3</v>
      </c>
      <c r="K5" s="3">
        <v>2.8500000000000001E-2</v>
      </c>
      <c r="L5" s="2">
        <v>705</v>
      </c>
      <c r="M5" s="2" t="s">
        <v>55</v>
      </c>
      <c r="N5" s="3">
        <v>6.2100000000000002E-2</v>
      </c>
      <c r="O5" s="2">
        <v>101</v>
      </c>
      <c r="P5" s="2" t="s">
        <v>30</v>
      </c>
      <c r="Q5" s="3">
        <v>1.8800000000000001E-2</v>
      </c>
      <c r="R5" s="2">
        <v>133</v>
      </c>
      <c r="S5" s="2" t="s">
        <v>66</v>
      </c>
      <c r="T5" s="3">
        <v>2.5000000000000001E-2</v>
      </c>
      <c r="U5" s="2">
        <v>36</v>
      </c>
    </row>
    <row r="6" spans="1:21" x14ac:dyDescent="0.2">
      <c r="A6" s="2" t="s">
        <v>15</v>
      </c>
      <c r="B6" s="3">
        <v>1.9699999999999999E-2</v>
      </c>
      <c r="C6" s="2">
        <v>220</v>
      </c>
      <c r="D6" s="2" t="s">
        <v>4</v>
      </c>
      <c r="E6" s="3">
        <v>3.2199999999999999E-2</v>
      </c>
      <c r="F6" s="2">
        <v>1371</v>
      </c>
      <c r="G6" s="2" t="s">
        <v>7</v>
      </c>
      <c r="H6" s="3">
        <v>2.4E-2</v>
      </c>
      <c r="I6" s="2">
        <v>279</v>
      </c>
      <c r="J6" s="2" t="s">
        <v>4</v>
      </c>
      <c r="K6" s="3">
        <v>2.1999999999999999E-2</v>
      </c>
      <c r="L6" s="2">
        <v>544</v>
      </c>
      <c r="M6" s="2" t="s">
        <v>3</v>
      </c>
      <c r="N6" s="3">
        <v>3.8100000000000002E-2</v>
      </c>
      <c r="O6" s="2">
        <v>62</v>
      </c>
      <c r="P6" s="2" t="s">
        <v>7</v>
      </c>
      <c r="Q6" s="3">
        <v>1.6199999999999999E-2</v>
      </c>
      <c r="R6" s="2">
        <v>114</v>
      </c>
      <c r="S6" s="2" t="s">
        <v>48</v>
      </c>
      <c r="T6" s="3">
        <v>2.3599999999999999E-2</v>
      </c>
      <c r="U6" s="2">
        <v>34</v>
      </c>
    </row>
    <row r="7" spans="1:21" x14ac:dyDescent="0.2">
      <c r="A7" s="2" t="s">
        <v>9</v>
      </c>
      <c r="B7" s="3">
        <v>1.6E-2</v>
      </c>
      <c r="C7" s="2">
        <v>179</v>
      </c>
      <c r="D7" s="2" t="s">
        <v>6</v>
      </c>
      <c r="E7" s="3">
        <v>1.6199999999999999E-2</v>
      </c>
      <c r="F7" s="2">
        <v>689</v>
      </c>
      <c r="G7" s="2" t="s">
        <v>4</v>
      </c>
      <c r="H7" s="3">
        <v>2.1899999999999999E-2</v>
      </c>
      <c r="I7" s="2">
        <v>255</v>
      </c>
      <c r="J7" s="2" t="s">
        <v>15</v>
      </c>
      <c r="K7" s="3">
        <v>2.0400000000000001E-2</v>
      </c>
      <c r="L7" s="2">
        <v>503</v>
      </c>
      <c r="M7" s="2" t="s">
        <v>46</v>
      </c>
      <c r="N7" s="3">
        <v>2.52E-2</v>
      </c>
      <c r="O7" s="2">
        <v>41</v>
      </c>
      <c r="P7" s="2" t="s">
        <v>23</v>
      </c>
      <c r="Q7" s="3">
        <v>1.5900000000000001E-2</v>
      </c>
      <c r="R7" s="2">
        <v>112</v>
      </c>
      <c r="S7" s="2" t="s">
        <v>67</v>
      </c>
      <c r="T7" s="3">
        <v>2.2200000000000001E-2</v>
      </c>
      <c r="U7" s="2">
        <v>32</v>
      </c>
    </row>
    <row r="8" spans="1:21" x14ac:dyDescent="0.2">
      <c r="A8" s="2" t="s">
        <v>4</v>
      </c>
      <c r="B8" s="3">
        <v>1.43E-2</v>
      </c>
      <c r="C8" s="2">
        <v>160</v>
      </c>
      <c r="D8" s="2" t="s">
        <v>7</v>
      </c>
      <c r="E8" s="3">
        <v>1.5800000000000002E-2</v>
      </c>
      <c r="F8" s="2">
        <v>672</v>
      </c>
      <c r="G8" s="2" t="s">
        <v>9</v>
      </c>
      <c r="H8" s="3">
        <v>2.07E-2</v>
      </c>
      <c r="I8" s="2">
        <v>241</v>
      </c>
      <c r="J8" s="2" t="s">
        <v>9</v>
      </c>
      <c r="K8" s="3">
        <v>1.6899999999999998E-2</v>
      </c>
      <c r="L8" s="2">
        <v>417</v>
      </c>
      <c r="M8" s="2" t="s">
        <v>56</v>
      </c>
      <c r="N8" s="3">
        <v>2.2100000000000002E-2</v>
      </c>
      <c r="O8" s="2">
        <v>36</v>
      </c>
      <c r="P8" s="2" t="s">
        <v>31</v>
      </c>
      <c r="Q8" s="3">
        <v>1.5900000000000001E-2</v>
      </c>
      <c r="R8" s="2">
        <v>112</v>
      </c>
      <c r="S8" s="2" t="s">
        <v>1</v>
      </c>
      <c r="T8" s="3">
        <v>2.01E-2</v>
      </c>
      <c r="U8" s="2">
        <v>29</v>
      </c>
    </row>
    <row r="9" spans="1:21" x14ac:dyDescent="0.2">
      <c r="A9" s="2" t="s">
        <v>17</v>
      </c>
      <c r="B9" s="3">
        <v>1.3599999999999999E-2</v>
      </c>
      <c r="C9" s="2">
        <v>152</v>
      </c>
      <c r="D9" s="2" t="s">
        <v>8</v>
      </c>
      <c r="E9" s="3">
        <v>1.35E-2</v>
      </c>
      <c r="F9" s="2">
        <v>574</v>
      </c>
      <c r="G9" s="2" t="s">
        <v>17</v>
      </c>
      <c r="H9" s="3">
        <v>1.61E-2</v>
      </c>
      <c r="I9" s="2">
        <v>187</v>
      </c>
      <c r="J9" s="2" t="s">
        <v>8</v>
      </c>
      <c r="K9" s="3">
        <v>1.5900000000000001E-2</v>
      </c>
      <c r="L9" s="2">
        <v>392</v>
      </c>
      <c r="M9" s="2" t="s">
        <v>43</v>
      </c>
      <c r="N9" s="3">
        <v>2.0899999999999998E-2</v>
      </c>
      <c r="O9" s="2">
        <v>34</v>
      </c>
      <c r="P9" s="2" t="s">
        <v>16</v>
      </c>
      <c r="Q9" s="3">
        <v>1.37E-2</v>
      </c>
      <c r="R9" s="2">
        <v>97</v>
      </c>
      <c r="S9" s="2" t="s">
        <v>8</v>
      </c>
      <c r="T9" s="3">
        <v>1.8100000000000002E-2</v>
      </c>
      <c r="U9" s="2">
        <v>26</v>
      </c>
    </row>
    <row r="10" spans="1:21" x14ac:dyDescent="0.2">
      <c r="A10" s="2" t="s">
        <v>10</v>
      </c>
      <c r="B10" s="3">
        <v>1.32E-2</v>
      </c>
      <c r="C10" s="2">
        <v>148</v>
      </c>
      <c r="D10" s="2" t="s">
        <v>90</v>
      </c>
      <c r="E10" s="3">
        <v>1.34E-2</v>
      </c>
      <c r="F10" s="2">
        <v>568</v>
      </c>
      <c r="G10" s="2" t="s">
        <v>15</v>
      </c>
      <c r="H10" s="3">
        <v>1.3899999999999999E-2</v>
      </c>
      <c r="I10" s="2">
        <v>161</v>
      </c>
      <c r="J10" s="2" t="s">
        <v>17</v>
      </c>
      <c r="K10" s="3">
        <v>1.5800000000000002E-2</v>
      </c>
      <c r="L10" s="2">
        <v>391</v>
      </c>
      <c r="M10" s="2" t="s">
        <v>1</v>
      </c>
      <c r="N10" s="3">
        <v>1.35E-2</v>
      </c>
      <c r="O10" s="2">
        <v>22</v>
      </c>
      <c r="P10" s="2" t="s">
        <v>17</v>
      </c>
      <c r="Q10" s="3">
        <v>1.2500000000000001E-2</v>
      </c>
      <c r="R10" s="2">
        <v>88</v>
      </c>
      <c r="S10" s="2" t="s">
        <v>30</v>
      </c>
      <c r="T10" s="3">
        <v>1.7399999999999999E-2</v>
      </c>
      <c r="U10" s="2">
        <v>25</v>
      </c>
    </row>
    <row r="11" spans="1:21" x14ac:dyDescent="0.2">
      <c r="A11" s="2" t="s">
        <v>22</v>
      </c>
      <c r="B11" s="3">
        <v>1.29E-2</v>
      </c>
      <c r="C11" s="2">
        <v>144</v>
      </c>
      <c r="D11" s="2" t="s">
        <v>10</v>
      </c>
      <c r="E11" s="3">
        <v>1.2800000000000001E-2</v>
      </c>
      <c r="F11" s="2">
        <v>544</v>
      </c>
      <c r="G11" s="2" t="s">
        <v>31</v>
      </c>
      <c r="H11" s="3">
        <v>1.2999999999999999E-2</v>
      </c>
      <c r="I11" s="2">
        <v>151</v>
      </c>
      <c r="J11" s="2" t="s">
        <v>7</v>
      </c>
      <c r="K11" s="3">
        <v>1.49E-2</v>
      </c>
      <c r="L11" s="2">
        <v>368</v>
      </c>
      <c r="M11" s="2" t="s">
        <v>0</v>
      </c>
      <c r="N11" s="3">
        <v>1.17E-2</v>
      </c>
      <c r="O11" s="2">
        <v>19</v>
      </c>
      <c r="P11" s="2" t="s">
        <v>32</v>
      </c>
      <c r="Q11" s="3">
        <v>1.1299999999999999E-2</v>
      </c>
      <c r="R11" s="2">
        <v>80</v>
      </c>
      <c r="S11" s="2" t="s">
        <v>2</v>
      </c>
      <c r="T11" s="3">
        <v>1.6E-2</v>
      </c>
      <c r="U11" s="2">
        <v>23</v>
      </c>
    </row>
    <row r="12" spans="1:21" x14ac:dyDescent="0.2">
      <c r="A12" s="2" t="s">
        <v>12</v>
      </c>
      <c r="B12" s="3">
        <v>1.23E-2</v>
      </c>
      <c r="C12" s="2">
        <v>138</v>
      </c>
      <c r="D12" s="2" t="s">
        <v>11</v>
      </c>
      <c r="E12" s="3">
        <v>1.2200000000000001E-2</v>
      </c>
      <c r="F12" s="2">
        <v>518</v>
      </c>
      <c r="G12" s="2" t="s">
        <v>8</v>
      </c>
      <c r="H12" s="3">
        <v>1.2999999999999999E-2</v>
      </c>
      <c r="I12" s="2">
        <v>151</v>
      </c>
      <c r="J12" s="2" t="s">
        <v>11</v>
      </c>
      <c r="K12" s="3">
        <v>1.4800000000000001E-2</v>
      </c>
      <c r="L12" s="2">
        <v>367</v>
      </c>
      <c r="M12" s="2" t="s">
        <v>34</v>
      </c>
      <c r="N12" s="3">
        <v>1.11E-2</v>
      </c>
      <c r="O12" s="2">
        <v>18</v>
      </c>
      <c r="P12" s="2" t="s">
        <v>33</v>
      </c>
      <c r="Q12" s="3">
        <v>1.03E-2</v>
      </c>
      <c r="R12" s="2">
        <v>73</v>
      </c>
      <c r="S12" s="2" t="s">
        <v>68</v>
      </c>
      <c r="T12" s="3">
        <v>1.5299999999999999E-2</v>
      </c>
      <c r="U12" s="2">
        <v>22</v>
      </c>
    </row>
    <row r="13" spans="1:21" x14ac:dyDescent="0.2">
      <c r="A13" s="2" t="s">
        <v>18</v>
      </c>
      <c r="B13" s="3">
        <v>1.23E-2</v>
      </c>
      <c r="C13" s="2">
        <v>138</v>
      </c>
      <c r="D13" s="2" t="s">
        <v>12</v>
      </c>
      <c r="E13" s="3">
        <v>1.1900000000000001E-2</v>
      </c>
      <c r="F13" s="2">
        <v>504</v>
      </c>
      <c r="G13" s="2" t="s">
        <v>6</v>
      </c>
      <c r="H13" s="3">
        <v>1.2699999999999999E-2</v>
      </c>
      <c r="I13" s="2">
        <v>148</v>
      </c>
      <c r="J13" s="2" t="s">
        <v>18</v>
      </c>
      <c r="K13" s="3">
        <v>1.2800000000000001E-2</v>
      </c>
      <c r="L13" s="2">
        <v>316</v>
      </c>
      <c r="M13" s="2" t="s">
        <v>57</v>
      </c>
      <c r="N13" s="3">
        <v>1.04E-2</v>
      </c>
      <c r="O13" s="2">
        <v>17</v>
      </c>
      <c r="P13" s="2" t="s">
        <v>34</v>
      </c>
      <c r="Q13" s="3">
        <v>9.9000000000000008E-3</v>
      </c>
      <c r="R13" s="2">
        <v>70</v>
      </c>
      <c r="S13" s="2" t="s">
        <v>69</v>
      </c>
      <c r="T13" s="3">
        <v>1.46E-2</v>
      </c>
      <c r="U13" s="2">
        <v>21</v>
      </c>
    </row>
    <row r="14" spans="1:21" x14ac:dyDescent="0.2">
      <c r="A14" s="2" t="s">
        <v>6</v>
      </c>
      <c r="B14" s="3">
        <v>1.12E-2</v>
      </c>
      <c r="C14" s="2">
        <v>125</v>
      </c>
      <c r="D14" s="2" t="s">
        <v>13</v>
      </c>
      <c r="E14" s="3">
        <v>1.18E-2</v>
      </c>
      <c r="F14" s="2">
        <v>501</v>
      </c>
      <c r="G14" s="2" t="s">
        <v>14</v>
      </c>
      <c r="H14" s="3">
        <v>1.1299999999999999E-2</v>
      </c>
      <c r="I14" s="2">
        <v>131</v>
      </c>
      <c r="J14" s="2" t="s">
        <v>12</v>
      </c>
      <c r="K14" s="3">
        <v>1.2E-2</v>
      </c>
      <c r="L14" s="2">
        <v>296</v>
      </c>
      <c r="M14" s="2" t="s">
        <v>58</v>
      </c>
      <c r="N14" s="3">
        <v>9.7999999999999997E-3</v>
      </c>
      <c r="O14" s="2">
        <v>16</v>
      </c>
      <c r="P14" s="2" t="s">
        <v>9</v>
      </c>
      <c r="Q14" s="3">
        <v>9.7999999999999997E-3</v>
      </c>
      <c r="R14" s="2">
        <v>69</v>
      </c>
      <c r="S14" s="2" t="s">
        <v>70</v>
      </c>
      <c r="T14" s="3">
        <v>1.3899999999999999E-2</v>
      </c>
      <c r="U14" s="2">
        <v>20</v>
      </c>
    </row>
    <row r="15" spans="1:21" x14ac:dyDescent="0.2">
      <c r="A15" s="2" t="s">
        <v>7</v>
      </c>
      <c r="B15" s="3">
        <v>1.0999999999999999E-2</v>
      </c>
      <c r="C15" s="2">
        <v>123</v>
      </c>
      <c r="D15" s="2" t="s">
        <v>14</v>
      </c>
      <c r="E15" s="3">
        <v>1.14E-2</v>
      </c>
      <c r="F15" s="2">
        <v>483</v>
      </c>
      <c r="G15" s="2" t="s">
        <v>13</v>
      </c>
      <c r="H15" s="3">
        <v>9.9000000000000008E-3</v>
      </c>
      <c r="I15" s="2">
        <v>115</v>
      </c>
      <c r="J15" s="2" t="s">
        <v>10</v>
      </c>
      <c r="K15" s="3">
        <v>1.11E-2</v>
      </c>
      <c r="L15" s="2">
        <v>274</v>
      </c>
      <c r="M15" s="2" t="s">
        <v>59</v>
      </c>
      <c r="N15" s="3">
        <v>9.1999999999999998E-3</v>
      </c>
      <c r="O15" s="2">
        <v>15</v>
      </c>
      <c r="P15" s="2" t="s">
        <v>35</v>
      </c>
      <c r="Q15" s="3">
        <v>8.5000000000000006E-3</v>
      </c>
      <c r="R15" s="2">
        <v>60</v>
      </c>
      <c r="S15" s="2" t="s">
        <v>43</v>
      </c>
      <c r="T15" s="3">
        <v>1.3899999999999999E-2</v>
      </c>
      <c r="U15" s="2">
        <v>20</v>
      </c>
    </row>
    <row r="16" spans="1:21" x14ac:dyDescent="0.2">
      <c r="A16" s="2" t="s">
        <v>14</v>
      </c>
      <c r="B16" s="3">
        <v>1.0500000000000001E-2</v>
      </c>
      <c r="C16" s="2">
        <v>118</v>
      </c>
      <c r="D16" s="2" t="s">
        <v>15</v>
      </c>
      <c r="E16" s="3">
        <v>1.0500000000000001E-2</v>
      </c>
      <c r="F16" s="2">
        <v>447</v>
      </c>
      <c r="G16" s="2" t="s">
        <v>11</v>
      </c>
      <c r="H16" s="3">
        <v>9.9000000000000008E-3</v>
      </c>
      <c r="I16" s="2">
        <v>115</v>
      </c>
      <c r="J16" s="2" t="s">
        <v>14</v>
      </c>
      <c r="K16" s="3">
        <v>1.0699999999999999E-2</v>
      </c>
      <c r="L16" s="2">
        <v>265</v>
      </c>
      <c r="M16" s="2" t="s">
        <v>60</v>
      </c>
      <c r="N16" s="3">
        <v>8.0000000000000002E-3</v>
      </c>
      <c r="O16" s="2">
        <v>13</v>
      </c>
      <c r="P16" s="2" t="s">
        <v>36</v>
      </c>
      <c r="Q16" s="3">
        <v>7.1999999999999998E-3</v>
      </c>
      <c r="R16" s="2">
        <v>51</v>
      </c>
      <c r="S16" s="2" t="s">
        <v>71</v>
      </c>
      <c r="T16" s="3">
        <v>1.32E-2</v>
      </c>
      <c r="U16" s="2">
        <v>19</v>
      </c>
    </row>
    <row r="17" spans="1:21" x14ac:dyDescent="0.2">
      <c r="A17" s="2" t="s">
        <v>11</v>
      </c>
      <c r="B17" s="3">
        <v>9.2999999999999992E-3</v>
      </c>
      <c r="C17" s="2">
        <v>104</v>
      </c>
      <c r="D17" s="2" t="s">
        <v>16</v>
      </c>
      <c r="E17" s="3">
        <v>9.1000000000000004E-3</v>
      </c>
      <c r="F17" s="2">
        <v>388</v>
      </c>
      <c r="G17" s="2" t="s">
        <v>12</v>
      </c>
      <c r="H17" s="3">
        <v>9.4000000000000004E-3</v>
      </c>
      <c r="I17" s="2">
        <v>109</v>
      </c>
      <c r="J17" s="2" t="s">
        <v>43</v>
      </c>
      <c r="K17" s="3">
        <v>0.01</v>
      </c>
      <c r="L17" s="2">
        <v>246</v>
      </c>
      <c r="M17" s="2" t="s">
        <v>61</v>
      </c>
      <c r="N17" s="3">
        <v>8.0000000000000002E-3</v>
      </c>
      <c r="O17" s="2">
        <v>13</v>
      </c>
      <c r="P17" s="2" t="s">
        <v>37</v>
      </c>
      <c r="Q17" s="3">
        <v>7.1000000000000004E-3</v>
      </c>
      <c r="R17" s="2">
        <v>50</v>
      </c>
      <c r="S17" s="2" t="s">
        <v>0</v>
      </c>
      <c r="T17" s="3">
        <v>1.2500000000000001E-2</v>
      </c>
      <c r="U17" s="2">
        <v>18</v>
      </c>
    </row>
    <row r="18" spans="1:21" x14ac:dyDescent="0.2">
      <c r="A18" s="2" t="s">
        <v>23</v>
      </c>
      <c r="B18" s="3">
        <v>8.9999999999999993E-3</v>
      </c>
      <c r="C18" s="2">
        <v>101</v>
      </c>
      <c r="D18" s="2" t="s">
        <v>17</v>
      </c>
      <c r="E18" s="3">
        <v>9.1000000000000004E-3</v>
      </c>
      <c r="F18" s="2">
        <v>387</v>
      </c>
      <c r="G18" s="2" t="s">
        <v>18</v>
      </c>
      <c r="H18" s="3">
        <v>8.3999999999999995E-3</v>
      </c>
      <c r="I18" s="2">
        <v>98</v>
      </c>
      <c r="J18" s="2" t="s">
        <v>50</v>
      </c>
      <c r="K18" s="3">
        <v>8.6E-3</v>
      </c>
      <c r="L18" s="2">
        <v>212</v>
      </c>
      <c r="M18" s="2" t="s">
        <v>62</v>
      </c>
      <c r="N18" s="3">
        <v>7.4000000000000003E-3</v>
      </c>
      <c r="O18" s="2">
        <v>12</v>
      </c>
      <c r="P18" s="2" t="s">
        <v>38</v>
      </c>
      <c r="Q18" s="3">
        <v>6.7999999999999996E-3</v>
      </c>
      <c r="R18" s="2">
        <v>48</v>
      </c>
      <c r="S18" s="2" t="s">
        <v>14</v>
      </c>
      <c r="T18" s="3">
        <v>1.18E-2</v>
      </c>
      <c r="U18" s="2">
        <v>17</v>
      </c>
    </row>
    <row r="19" spans="1:21" x14ac:dyDescent="0.2">
      <c r="A19" s="2" t="s">
        <v>8</v>
      </c>
      <c r="B19" s="3">
        <v>8.6E-3</v>
      </c>
      <c r="C19" s="2">
        <v>96</v>
      </c>
      <c r="D19" s="2" t="s">
        <v>18</v>
      </c>
      <c r="E19" s="3">
        <v>8.9999999999999993E-3</v>
      </c>
      <c r="F19" s="2">
        <v>381</v>
      </c>
      <c r="G19" s="2" t="s">
        <v>10</v>
      </c>
      <c r="H19" s="3">
        <v>8.0999999999999996E-3</v>
      </c>
      <c r="I19" s="2">
        <v>94</v>
      </c>
      <c r="J19" s="2" t="s">
        <v>51</v>
      </c>
      <c r="K19" s="3">
        <v>8.5000000000000006E-3</v>
      </c>
      <c r="L19" s="2">
        <v>211</v>
      </c>
      <c r="M19" s="2" t="s">
        <v>63</v>
      </c>
      <c r="N19" s="3">
        <v>7.4000000000000003E-3</v>
      </c>
      <c r="O19" s="2">
        <v>12</v>
      </c>
      <c r="P19" s="2" t="s">
        <v>39</v>
      </c>
      <c r="Q19" s="3">
        <v>6.7000000000000002E-3</v>
      </c>
      <c r="R19" s="2">
        <v>47</v>
      </c>
      <c r="S19" s="2" t="s">
        <v>31</v>
      </c>
      <c r="T19" s="3">
        <v>1.11E-2</v>
      </c>
      <c r="U19" s="2">
        <v>16</v>
      </c>
    </row>
    <row r="20" spans="1:21" x14ac:dyDescent="0.2">
      <c r="A20" s="2" t="s">
        <v>31</v>
      </c>
      <c r="B20" s="3">
        <v>8.0000000000000002E-3</v>
      </c>
      <c r="C20" s="2">
        <v>90</v>
      </c>
      <c r="D20" s="2" t="s">
        <v>31</v>
      </c>
      <c r="E20" s="3">
        <v>8.3999999999999995E-3</v>
      </c>
      <c r="F20" s="2">
        <v>359</v>
      </c>
      <c r="G20" s="2" t="s">
        <v>48</v>
      </c>
      <c r="H20" s="3">
        <v>7.9000000000000008E-3</v>
      </c>
      <c r="I20" s="2">
        <v>92</v>
      </c>
      <c r="J20" s="2" t="s">
        <v>13</v>
      </c>
      <c r="K20" s="3">
        <v>7.9000000000000008E-3</v>
      </c>
      <c r="L20" s="2">
        <v>196</v>
      </c>
      <c r="M20" s="2" t="s">
        <v>13</v>
      </c>
      <c r="N20" s="3">
        <v>7.4000000000000003E-3</v>
      </c>
      <c r="O20" s="2">
        <v>12</v>
      </c>
      <c r="P20" s="2" t="s">
        <v>3</v>
      </c>
      <c r="Q20" s="3">
        <v>6.1999999999999998E-3</v>
      </c>
      <c r="R20" s="2">
        <v>44</v>
      </c>
      <c r="S20" s="2" t="s">
        <v>15</v>
      </c>
      <c r="T20" s="3">
        <v>1.04E-2</v>
      </c>
      <c r="U20" s="2">
        <v>15</v>
      </c>
    </row>
    <row r="21" spans="1:21" x14ac:dyDescent="0.2">
      <c r="A21" s="2" t="s">
        <v>46</v>
      </c>
      <c r="B21" s="3">
        <v>7.1999999999999998E-3</v>
      </c>
      <c r="C21" s="2">
        <v>81</v>
      </c>
      <c r="D21" s="2" t="s">
        <v>47</v>
      </c>
      <c r="E21" s="3">
        <v>8.2000000000000007E-3</v>
      </c>
      <c r="F21" s="2">
        <v>347</v>
      </c>
      <c r="G21" s="2" t="s">
        <v>49</v>
      </c>
      <c r="H21" s="3">
        <v>7.7000000000000002E-3</v>
      </c>
      <c r="I21" s="2">
        <v>89</v>
      </c>
      <c r="J21" s="2" t="s">
        <v>52</v>
      </c>
      <c r="K21" s="3">
        <v>7.7000000000000002E-3</v>
      </c>
      <c r="L21" s="2">
        <v>190</v>
      </c>
      <c r="M21" s="2" t="s">
        <v>64</v>
      </c>
      <c r="N21" s="3">
        <v>7.4000000000000003E-3</v>
      </c>
      <c r="O21" s="2">
        <v>12</v>
      </c>
      <c r="P21" s="2" t="s">
        <v>40</v>
      </c>
      <c r="Q21" s="3">
        <v>6.1999999999999998E-3</v>
      </c>
      <c r="R21" s="2">
        <v>44</v>
      </c>
      <c r="S21" s="2" t="s">
        <v>72</v>
      </c>
      <c r="T21" s="3">
        <v>9.7000000000000003E-3</v>
      </c>
      <c r="U21" s="2">
        <v>14</v>
      </c>
    </row>
    <row r="22" spans="1:21" x14ac:dyDescent="0.2">
      <c r="A22" s="2" t="s">
        <v>50</v>
      </c>
      <c r="B22" s="3">
        <v>7.0000000000000001E-3</v>
      </c>
      <c r="C22" s="2">
        <v>78</v>
      </c>
      <c r="D22" s="2" t="s">
        <v>32</v>
      </c>
      <c r="E22" s="3">
        <v>7.9000000000000008E-3</v>
      </c>
      <c r="F22" s="2">
        <v>335</v>
      </c>
      <c r="G22" s="2" t="s">
        <v>46</v>
      </c>
      <c r="H22" s="3">
        <v>7.1999999999999998E-3</v>
      </c>
      <c r="I22" s="2">
        <v>84</v>
      </c>
      <c r="J22" s="2" t="s">
        <v>23</v>
      </c>
      <c r="K22" s="3">
        <v>7.1000000000000004E-3</v>
      </c>
      <c r="L22" s="2">
        <v>175</v>
      </c>
      <c r="M22" s="2" t="s">
        <v>67</v>
      </c>
      <c r="N22" s="3">
        <v>6.7999999999999996E-3</v>
      </c>
      <c r="O22" s="2">
        <v>11</v>
      </c>
      <c r="P22" s="2" t="s">
        <v>5</v>
      </c>
      <c r="Q22" s="3">
        <v>6.1000000000000004E-3</v>
      </c>
      <c r="R22" s="2">
        <v>43</v>
      </c>
      <c r="S22" s="2" t="s">
        <v>73</v>
      </c>
      <c r="T22" s="3">
        <v>9.7000000000000003E-3</v>
      </c>
      <c r="U22" s="2">
        <v>14</v>
      </c>
    </row>
    <row r="24" spans="1:21" s="5" customFormat="1" x14ac:dyDescent="0.2">
      <c r="A24" s="5" t="s">
        <v>76</v>
      </c>
      <c r="D24" s="5" t="s">
        <v>87</v>
      </c>
      <c r="J24" s="5" t="s">
        <v>89</v>
      </c>
      <c r="K24" s="6"/>
    </row>
    <row r="25" spans="1:21" ht="28.5" x14ac:dyDescent="0.2">
      <c r="A25" s="1" t="s">
        <v>77</v>
      </c>
      <c r="B25" s="1" t="s">
        <v>81</v>
      </c>
      <c r="C25" s="3">
        <f>SUM(B12,B17,B13,B14)</f>
        <v>4.5100000000000001E-2</v>
      </c>
      <c r="E25" s="3">
        <f>SUM(E13,E19,E12,E7)</f>
        <v>4.9300000000000004E-2</v>
      </c>
      <c r="K25" s="3">
        <f>SUM(K12,K14,K13)</f>
        <v>3.9600000000000003E-2</v>
      </c>
    </row>
    <row r="26" spans="1:21" ht="57" x14ac:dyDescent="0.2">
      <c r="A26" s="1" t="s">
        <v>78</v>
      </c>
      <c r="B26" s="1" t="s">
        <v>88</v>
      </c>
      <c r="C26" s="3">
        <f>SUM(B4,B8,B10,B11,B22)</f>
        <v>9.0399999999999994E-2</v>
      </c>
      <c r="E26" s="3">
        <f>SUM(E4,E6,E11,E21)</f>
        <v>9.5000000000000001E-2</v>
      </c>
      <c r="K26" s="3">
        <f>SUM(K3,K6,K15,K18)</f>
        <v>0.10069999999999998</v>
      </c>
    </row>
    <row r="27" spans="1:21" ht="42.75" x14ac:dyDescent="0.2">
      <c r="A27" s="1" t="s">
        <v>79</v>
      </c>
      <c r="B27" s="1" t="s">
        <v>82</v>
      </c>
      <c r="C27" s="3">
        <f>SUM(B16,B19,B6)</f>
        <v>3.8800000000000001E-2</v>
      </c>
      <c r="E27" s="3">
        <f>SUM(E9,E15,E16)</f>
        <v>3.5400000000000001E-2</v>
      </c>
      <c r="K27" s="3">
        <f>SUM(K9,K16,K7)</f>
        <v>4.7E-2</v>
      </c>
    </row>
    <row r="28" spans="1:21" x14ac:dyDescent="0.2">
      <c r="A28" s="1" t="s">
        <v>17</v>
      </c>
      <c r="B28" s="1" t="s">
        <v>17</v>
      </c>
      <c r="C28" s="3">
        <f>B9</f>
        <v>1.3599999999999999E-2</v>
      </c>
      <c r="E28" s="3">
        <f>E18</f>
        <v>9.1000000000000004E-3</v>
      </c>
      <c r="K28" s="3">
        <f>K10</f>
        <v>1.5800000000000002E-2</v>
      </c>
    </row>
    <row r="29" spans="1:21" x14ac:dyDescent="0.2">
      <c r="A29" s="1" t="s">
        <v>85</v>
      </c>
      <c r="B29" s="1" t="s">
        <v>23</v>
      </c>
      <c r="C29" s="3">
        <f>B18</f>
        <v>8.9999999999999993E-3</v>
      </c>
      <c r="E29" s="3"/>
      <c r="K29" s="3">
        <f>K22</f>
        <v>7.1000000000000004E-3</v>
      </c>
    </row>
    <row r="30" spans="1:21" x14ac:dyDescent="0.2">
      <c r="A30" s="1" t="s">
        <v>86</v>
      </c>
      <c r="B30" s="1" t="s">
        <v>9</v>
      </c>
      <c r="C30" s="3">
        <f>B7</f>
        <v>1.6E-2</v>
      </c>
      <c r="E30" s="3">
        <f>E10</f>
        <v>1.34E-2</v>
      </c>
      <c r="K30" s="3">
        <f>K8</f>
        <v>1.6899999999999998E-2</v>
      </c>
    </row>
    <row r="31" spans="1:21" x14ac:dyDescent="0.2">
      <c r="A31" s="1" t="s">
        <v>31</v>
      </c>
      <c r="B31" s="1" t="s">
        <v>31</v>
      </c>
      <c r="C31" s="3">
        <f>B20</f>
        <v>8.0000000000000002E-3</v>
      </c>
      <c r="E31" s="3">
        <f>E20</f>
        <v>8.3999999999999995E-3</v>
      </c>
    </row>
    <row r="32" spans="1:21" x14ac:dyDescent="0.2">
      <c r="A32" s="1" t="s">
        <v>0</v>
      </c>
      <c r="B32" s="1" t="s">
        <v>0</v>
      </c>
      <c r="C32" s="3">
        <f>B3</f>
        <v>6.8699999999999997E-2</v>
      </c>
      <c r="E32" s="3">
        <f>E3</f>
        <v>4.2299999999999997E-2</v>
      </c>
      <c r="K32" s="3">
        <f>K4</f>
        <v>5.8599999999999999E-2</v>
      </c>
    </row>
    <row r="33" spans="1:11" x14ac:dyDescent="0.2">
      <c r="A33" s="1" t="s">
        <v>80</v>
      </c>
      <c r="B33" s="1" t="s">
        <v>83</v>
      </c>
      <c r="C33" s="3">
        <f>B21+B5</f>
        <v>3.7600000000000001E-2</v>
      </c>
      <c r="E33" s="3">
        <f>E5</f>
        <v>3.27E-2</v>
      </c>
      <c r="K33" s="3">
        <f>K5</f>
        <v>2.8500000000000001E-2</v>
      </c>
    </row>
    <row r="34" spans="1:11" x14ac:dyDescent="0.2">
      <c r="A34" s="4" t="s">
        <v>84</v>
      </c>
      <c r="C34" s="3">
        <f>1-SUM(B3:B22)</f>
        <v>0.66179999999999994</v>
      </c>
      <c r="E34" s="3">
        <f>1-SUM(E3:E22)</f>
        <v>0.66979999999999995</v>
      </c>
      <c r="K34" s="3">
        <f>1-SUM(K3:K22)</f>
        <v>0.63680000000000003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Top20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zzz</dc:creator>
  <cp:lastModifiedBy>zzz</cp:lastModifiedBy>
  <dcterms:created xsi:type="dcterms:W3CDTF">2017-02-09T03:55:50Z</dcterms:created>
  <dcterms:modified xsi:type="dcterms:W3CDTF">2017-03-01T14:37:01Z</dcterms:modified>
</cp:coreProperties>
</file>