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rozov\Desktop\"/>
    </mc:Choice>
  </mc:AlternateContent>
  <bookViews>
    <workbookView xWindow="360" yWindow="840" windowWidth="15195" windowHeight="11460" tabRatio="382"/>
  </bookViews>
  <sheets>
    <sheet name="ion_ir_06feb19" sheetId="1" r:id="rId1"/>
    <sheet name="Sheet2" sheetId="4" r:id="rId2"/>
  </sheets>
  <calcPr calcId="162913"/>
</workbook>
</file>

<file path=xl/calcChain.xml><?xml version="1.0" encoding="utf-8"?>
<calcChain xmlns="http://schemas.openxmlformats.org/spreadsheetml/2006/main">
  <c r="T19" i="1" l="1"/>
  <c r="U19" i="1"/>
  <c r="T20" i="1"/>
  <c r="U20" i="1"/>
  <c r="T21" i="1"/>
  <c r="U21" i="1"/>
  <c r="T22" i="1"/>
  <c r="U22" i="1"/>
  <c r="T23" i="1"/>
  <c r="U23" i="1"/>
  <c r="T6" i="1"/>
  <c r="U6" i="1"/>
  <c r="T7" i="1"/>
  <c r="U7" i="1"/>
  <c r="T8" i="1"/>
  <c r="U8" i="1"/>
  <c r="T9" i="1"/>
  <c r="U9" i="1"/>
  <c r="T10" i="1"/>
  <c r="U10" i="1"/>
  <c r="T11" i="1"/>
  <c r="U11" i="1"/>
  <c r="T12" i="1"/>
  <c r="U12" i="1"/>
  <c r="T13" i="1"/>
  <c r="U13" i="1"/>
  <c r="T14" i="1"/>
  <c r="U14" i="1"/>
  <c r="T15" i="1"/>
  <c r="U15" i="1"/>
  <c r="T16" i="1"/>
  <c r="U16" i="1"/>
</calcChain>
</file>

<file path=xl/sharedStrings.xml><?xml version="1.0" encoding="utf-8"?>
<sst xmlns="http://schemas.openxmlformats.org/spreadsheetml/2006/main" count="55" uniqueCount="42">
  <si>
    <t>Element name</t>
  </si>
  <si>
    <t>Type</t>
  </si>
  <si>
    <t>Length [m]</t>
  </si>
  <si>
    <t>X center [m]</t>
  </si>
  <si>
    <t>Y center [m]</t>
  </si>
  <si>
    <t>Z center [m]</t>
  </si>
  <si>
    <t>Theta center [rad]</t>
  </si>
  <si>
    <t>Good field half-aperture [cm]</t>
  </si>
  <si>
    <t>Outer Radius [cm]</t>
  </si>
  <si>
    <t>QUADRUPOLE</t>
  </si>
  <si>
    <t>RBEND</t>
  </si>
  <si>
    <t>Phi [rad]</t>
  </si>
  <si>
    <t>Dipole field [T]</t>
  </si>
  <si>
    <t>Bx</t>
  </si>
  <si>
    <t>By</t>
  </si>
  <si>
    <t>Quadrupole field [T/m]</t>
  </si>
  <si>
    <t>Normal</t>
  </si>
  <si>
    <t>Skew</t>
  </si>
  <si>
    <t>Sextupole [T/m^2]</t>
  </si>
  <si>
    <t>Solenoid [T]</t>
  </si>
  <si>
    <t>Inner Half-A [cm]</t>
  </si>
  <si>
    <t>SOLENOID</t>
  </si>
  <si>
    <r>
      <t>Downstream elements (</t>
    </r>
    <r>
      <rPr>
        <b/>
        <u/>
        <sz val="10"/>
        <rFont val="Arial"/>
        <family val="2"/>
      </rPr>
      <t>second focusing point approximately in the middle of chicane</t>
    </r>
    <r>
      <rPr>
        <b/>
        <sz val="10"/>
        <rFont val="Arial"/>
        <family val="2"/>
      </rPr>
      <t>)</t>
    </r>
  </si>
  <si>
    <t xml:space="preserve">Upstream elements </t>
  </si>
  <si>
    <t>eBDS6</t>
  </si>
  <si>
    <t>eBDS5</t>
  </si>
  <si>
    <t>eBDS4</t>
  </si>
  <si>
    <t>eBDS3</t>
  </si>
  <si>
    <t>eBDS2</t>
  </si>
  <si>
    <t>eBDS1</t>
  </si>
  <si>
    <t>eASDS</t>
  </si>
  <si>
    <t>eQDS3</t>
  </si>
  <si>
    <t>eQDS2</t>
  </si>
  <si>
    <t>eQDS1</t>
  </si>
  <si>
    <t>eDSDS</t>
  </si>
  <si>
    <t>eDSUS</t>
  </si>
  <si>
    <t>eQUS1</t>
  </si>
  <si>
    <t>eQUS2</t>
  </si>
  <si>
    <t>eQUS3</t>
  </si>
  <si>
    <t>eASUS</t>
  </si>
  <si>
    <t>Detector region electron elements</t>
  </si>
  <si>
    <r>
      <rPr>
        <u/>
        <sz val="10"/>
        <rFont val="Arial"/>
        <family val="2"/>
      </rPr>
      <t>10</t>
    </r>
    <r>
      <rPr>
        <sz val="10"/>
        <rFont val="Arial"/>
        <family val="2"/>
      </rPr>
      <t xml:space="preserve"> GeV/c electrons  (use more digits to calculate the brho)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</si>
</sst>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00"/>
    <numFmt numFmtId="165" formatCode="0.0"/>
    <numFmt numFmtId="166" formatCode="0.000"/>
    <numFmt numFmtId="170" formatCode="0.0000"/>
  </numFmts>
  <fonts count="8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u/>
      <sz val="10"/>
      <name val="Arial"/>
      <family val="2"/>
    </font>
    <font>
      <u val="doubl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4" fillId="0" borderId="0" xfId="0" applyFont="1"/>
    <xf numFmtId="11" fontId="2" fillId="0" borderId="0" xfId="0" applyNumberFormat="1" applyFont="1"/>
    <xf numFmtId="0" fontId="2" fillId="0" borderId="0" xfId="0" applyNumberFormat="1" applyFont="1"/>
    <xf numFmtId="0" fontId="2" fillId="0" borderId="0" xfId="0" applyFont="1" applyFill="1"/>
    <xf numFmtId="0" fontId="4" fillId="0" borderId="0" xfId="0" applyFont="1" applyAlignment="1">
      <alignment horizontal="right"/>
    </xf>
    <xf numFmtId="2" fontId="4" fillId="0" borderId="0" xfId="0" applyNumberFormat="1" applyFont="1"/>
    <xf numFmtId="0" fontId="4" fillId="0" borderId="0" xfId="0" applyFont="1" applyFill="1"/>
    <xf numFmtId="0" fontId="7" fillId="0" borderId="0" xfId="0" applyFont="1"/>
    <xf numFmtId="0" fontId="7" fillId="0" borderId="0" xfId="0" applyNumberFormat="1" applyFont="1"/>
    <xf numFmtId="0" fontId="6" fillId="0" borderId="0" xfId="0" applyFont="1"/>
    <xf numFmtId="164" fontId="2" fillId="0" borderId="0" xfId="0" applyNumberFormat="1" applyFont="1"/>
    <xf numFmtId="2" fontId="2" fillId="0" borderId="0" xfId="0" applyNumberFormat="1" applyFont="1"/>
    <xf numFmtId="165" fontId="2" fillId="0" borderId="0" xfId="0" applyNumberFormat="1" applyFont="1"/>
    <xf numFmtId="0" fontId="4" fillId="0" borderId="0" xfId="0" applyNumberFormat="1" applyFont="1"/>
    <xf numFmtId="0" fontId="2" fillId="0" borderId="0" xfId="0" quotePrefix="1" applyNumberFormat="1" applyFont="1" applyAlignment="1">
      <alignment horizontal="right"/>
    </xf>
    <xf numFmtId="166" fontId="2" fillId="0" borderId="0" xfId="0" applyNumberFormat="1" applyFont="1"/>
    <xf numFmtId="1" fontId="2" fillId="0" borderId="0" xfId="0" applyNumberFormat="1" applyFont="1"/>
    <xf numFmtId="0" fontId="4" fillId="0" borderId="0" xfId="0" applyFont="1" applyAlignment="1">
      <alignment horizontal="center"/>
    </xf>
    <xf numFmtId="17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6"/>
  <sheetViews>
    <sheetView tabSelected="1" workbookViewId="0">
      <selection activeCell="G35" sqref="G35"/>
    </sheetView>
  </sheetViews>
  <sheetFormatPr defaultColWidth="9.140625" defaultRowHeight="12.75" x14ac:dyDescent="0.2"/>
  <cols>
    <col min="1" max="17" width="15.7109375" style="1" customWidth="1"/>
    <col min="18" max="20" width="9.140625" style="1"/>
    <col min="21" max="22" width="14.42578125" style="1" customWidth="1"/>
    <col min="23" max="23" width="14.85546875" style="1" customWidth="1"/>
    <col min="24" max="24" width="12.28515625" style="1" customWidth="1"/>
    <col min="25" max="26" width="9.140625" style="1"/>
    <col min="27" max="27" width="12.42578125" style="1" customWidth="1"/>
    <col min="28" max="28" width="9.140625" style="1"/>
    <col min="29" max="29" width="17.140625" style="1" customWidth="1"/>
    <col min="30" max="16384" width="9.140625" style="1"/>
  </cols>
  <sheetData>
    <row r="1" spans="1:21" x14ac:dyDescent="0.2">
      <c r="A1" s="1" t="s">
        <v>40</v>
      </c>
    </row>
    <row r="2" spans="1:21" x14ac:dyDescent="0.2">
      <c r="A2" s="1" t="s">
        <v>41</v>
      </c>
    </row>
    <row r="4" spans="1:21" s="3" customFormat="1" x14ac:dyDescent="0.2">
      <c r="A4" s="3" t="s">
        <v>0</v>
      </c>
      <c r="B4" s="3" t="s">
        <v>1</v>
      </c>
      <c r="C4" s="7" t="s">
        <v>2</v>
      </c>
      <c r="D4" s="3" t="s">
        <v>7</v>
      </c>
      <c r="E4" s="3" t="s">
        <v>20</v>
      </c>
      <c r="F4" s="3" t="s">
        <v>8</v>
      </c>
      <c r="G4" s="20" t="s">
        <v>12</v>
      </c>
      <c r="H4" s="20"/>
      <c r="I4" s="20" t="s">
        <v>15</v>
      </c>
      <c r="J4" s="20"/>
      <c r="K4" s="7" t="s">
        <v>18</v>
      </c>
      <c r="L4" s="7" t="s">
        <v>19</v>
      </c>
      <c r="M4" s="7" t="s">
        <v>3</v>
      </c>
      <c r="N4" s="7" t="s">
        <v>4</v>
      </c>
      <c r="O4" s="7" t="s">
        <v>5</v>
      </c>
      <c r="P4" s="7" t="s">
        <v>6</v>
      </c>
      <c r="Q4" s="7" t="s">
        <v>11</v>
      </c>
    </row>
    <row r="5" spans="1:21" s="3" customFormat="1" x14ac:dyDescent="0.2">
      <c r="A5" s="3" t="s">
        <v>22</v>
      </c>
      <c r="G5" s="7" t="s">
        <v>13</v>
      </c>
      <c r="H5" s="7" t="s">
        <v>14</v>
      </c>
      <c r="I5" s="7" t="s">
        <v>16</v>
      </c>
      <c r="J5" s="7" t="s">
        <v>17</v>
      </c>
    </row>
    <row r="6" spans="1:21" x14ac:dyDescent="0.2">
      <c r="A6" s="1" t="s">
        <v>24</v>
      </c>
      <c r="B6" s="1" t="s">
        <v>10</v>
      </c>
      <c r="C6" s="1">
        <v>3</v>
      </c>
      <c r="D6" s="1">
        <v>1.8</v>
      </c>
      <c r="E6" s="1">
        <v>4.5</v>
      </c>
      <c r="F6" s="1">
        <v>11</v>
      </c>
      <c r="G6" s="1">
        <v>0</v>
      </c>
      <c r="H6" s="14">
        <v>0.44472248383399998</v>
      </c>
      <c r="I6" s="1">
        <v>0</v>
      </c>
      <c r="J6" s="1">
        <v>0</v>
      </c>
      <c r="K6" s="1">
        <v>0</v>
      </c>
      <c r="L6" s="1">
        <v>0</v>
      </c>
      <c r="M6" s="18">
        <v>-2.999800004E-2</v>
      </c>
      <c r="N6" s="1">
        <v>0</v>
      </c>
      <c r="O6" s="15">
        <v>-34.491022379999997</v>
      </c>
      <c r="P6" s="14">
        <v>-0.02</v>
      </c>
      <c r="Q6" s="1">
        <v>0</v>
      </c>
      <c r="T6" s="1">
        <f t="shared" ref="T6:T16" si="0">-O6</f>
        <v>34.491022379999997</v>
      </c>
      <c r="U6" s="1">
        <f t="shared" ref="U6:U16" si="1">-P6</f>
        <v>0.02</v>
      </c>
    </row>
    <row r="7" spans="1:21" x14ac:dyDescent="0.2">
      <c r="A7" s="1" t="s">
        <v>25</v>
      </c>
      <c r="B7" s="1" t="s">
        <v>10</v>
      </c>
      <c r="C7" s="19">
        <v>3.0000000082599998</v>
      </c>
      <c r="D7" s="1">
        <v>1.8</v>
      </c>
      <c r="E7" s="1">
        <v>4.5</v>
      </c>
      <c r="F7" s="1">
        <v>11</v>
      </c>
      <c r="G7" s="1">
        <v>0</v>
      </c>
      <c r="H7" s="14">
        <v>-0.416930694529</v>
      </c>
      <c r="I7" s="1">
        <v>0</v>
      </c>
      <c r="J7" s="1">
        <v>0</v>
      </c>
      <c r="K7" s="1">
        <v>0</v>
      </c>
      <c r="L7" s="1">
        <v>0</v>
      </c>
      <c r="M7" s="18">
        <v>-0.2598238048</v>
      </c>
      <c r="N7" s="1">
        <v>0</v>
      </c>
      <c r="O7" s="15">
        <v>-27.295020585</v>
      </c>
      <c r="P7" s="21">
        <v>-2.1250000000000002E-2</v>
      </c>
      <c r="Q7" s="1">
        <v>0</v>
      </c>
      <c r="T7" s="1">
        <f t="shared" si="0"/>
        <v>27.295020585</v>
      </c>
      <c r="U7" s="1">
        <f t="shared" si="1"/>
        <v>2.1250000000000002E-2</v>
      </c>
    </row>
    <row r="8" spans="1:21" x14ac:dyDescent="0.2">
      <c r="A8" s="1" t="s">
        <v>26</v>
      </c>
      <c r="B8" s="1" t="s">
        <v>10</v>
      </c>
      <c r="C8" s="15">
        <v>0.50000000062500005</v>
      </c>
      <c r="D8" s="1">
        <v>1.8</v>
      </c>
      <c r="E8" s="1">
        <v>4.5</v>
      </c>
      <c r="F8" s="1">
        <v>11</v>
      </c>
      <c r="G8" s="1">
        <v>0</v>
      </c>
      <c r="H8" s="14">
        <v>-0.16678200657</v>
      </c>
      <c r="I8" s="1">
        <v>0</v>
      </c>
      <c r="J8" s="1">
        <v>0</v>
      </c>
      <c r="K8" s="1">
        <v>0</v>
      </c>
      <c r="L8" s="1">
        <v>0</v>
      </c>
      <c r="M8" s="18">
        <v>-0.29325890454999998</v>
      </c>
      <c r="N8" s="1">
        <v>0</v>
      </c>
      <c r="O8" s="15">
        <v>-25.045361005</v>
      </c>
      <c r="P8" s="13">
        <v>-1.25E-3</v>
      </c>
      <c r="Q8" s="1">
        <v>0</v>
      </c>
      <c r="T8" s="1">
        <f t="shared" si="0"/>
        <v>25.045361005</v>
      </c>
      <c r="U8" s="1">
        <f t="shared" si="1"/>
        <v>1.25E-3</v>
      </c>
    </row>
    <row r="9" spans="1:21" x14ac:dyDescent="0.2">
      <c r="A9" s="1" t="s">
        <v>27</v>
      </c>
      <c r="B9" s="1" t="s">
        <v>10</v>
      </c>
      <c r="C9" s="15">
        <v>0.50000000062500005</v>
      </c>
      <c r="D9" s="1">
        <v>1.8</v>
      </c>
      <c r="E9" s="1">
        <v>4.5</v>
      </c>
      <c r="F9" s="1">
        <v>11</v>
      </c>
      <c r="G9" s="1">
        <v>0</v>
      </c>
      <c r="H9" s="14">
        <v>-0.16678200657</v>
      </c>
      <c r="I9" s="1">
        <v>0</v>
      </c>
      <c r="J9" s="1">
        <v>0</v>
      </c>
      <c r="K9" s="1">
        <v>0</v>
      </c>
      <c r="L9" s="1">
        <v>0</v>
      </c>
      <c r="M9" s="18">
        <v>-0.29325890454999998</v>
      </c>
      <c r="N9" s="1">
        <v>0</v>
      </c>
      <c r="O9" s="15">
        <v>-21.345361395000001</v>
      </c>
      <c r="P9" s="13">
        <v>1.25E-3</v>
      </c>
      <c r="Q9" s="1">
        <v>0</v>
      </c>
      <c r="T9" s="1">
        <f t="shared" si="0"/>
        <v>21.345361395000001</v>
      </c>
      <c r="U9" s="1">
        <f t="shared" si="1"/>
        <v>-1.25E-3</v>
      </c>
    </row>
    <row r="10" spans="1:21" s="3" customFormat="1" x14ac:dyDescent="0.2">
      <c r="A10" s="1" t="s">
        <v>28</v>
      </c>
      <c r="B10" s="1" t="s">
        <v>10</v>
      </c>
      <c r="C10" s="19">
        <v>2.9999999982599999</v>
      </c>
      <c r="D10" s="1">
        <v>1.8</v>
      </c>
      <c r="E10" s="1">
        <v>4.5</v>
      </c>
      <c r="F10" s="1">
        <v>11</v>
      </c>
      <c r="G10" s="1">
        <v>0</v>
      </c>
      <c r="H10" s="14">
        <v>-0.416930694529</v>
      </c>
      <c r="I10" s="1">
        <v>0</v>
      </c>
      <c r="J10" s="1">
        <v>0</v>
      </c>
      <c r="K10" s="1">
        <v>0</v>
      </c>
      <c r="L10" s="1">
        <v>0</v>
      </c>
      <c r="M10" s="18">
        <v>-0.2598238048</v>
      </c>
      <c r="N10" s="1">
        <v>0</v>
      </c>
      <c r="O10" s="15">
        <v>-19.095701810000001</v>
      </c>
      <c r="P10" s="21">
        <v>2.1250000000000002E-2</v>
      </c>
      <c r="Q10" s="1">
        <v>0</v>
      </c>
      <c r="R10" s="1"/>
      <c r="S10" s="1"/>
      <c r="T10" s="1">
        <f t="shared" si="0"/>
        <v>19.095701810000001</v>
      </c>
      <c r="U10" s="1">
        <f t="shared" si="1"/>
        <v>-2.1250000000000002E-2</v>
      </c>
    </row>
    <row r="11" spans="1:21" x14ac:dyDescent="0.2">
      <c r="A11" s="1" t="s">
        <v>29</v>
      </c>
      <c r="B11" s="1" t="s">
        <v>10</v>
      </c>
      <c r="C11" s="1">
        <v>3</v>
      </c>
      <c r="D11" s="1">
        <v>1.8</v>
      </c>
      <c r="E11" s="1">
        <v>4.5</v>
      </c>
      <c r="F11" s="1">
        <v>11</v>
      </c>
      <c r="G11" s="1">
        <v>0</v>
      </c>
      <c r="H11" s="14">
        <v>0.44472248383399998</v>
      </c>
      <c r="I11" s="1">
        <v>0</v>
      </c>
      <c r="J11" s="1">
        <v>0</v>
      </c>
      <c r="K11" s="1">
        <v>0</v>
      </c>
      <c r="L11" s="1">
        <v>0</v>
      </c>
      <c r="M11" s="18">
        <v>-2.999800004E-2</v>
      </c>
      <c r="N11" s="1">
        <v>0</v>
      </c>
      <c r="O11" s="15">
        <v>-11.89970001</v>
      </c>
      <c r="P11" s="1">
        <v>0.02</v>
      </c>
      <c r="Q11" s="1">
        <v>0</v>
      </c>
      <c r="T11" s="1">
        <f t="shared" si="0"/>
        <v>11.89970001</v>
      </c>
      <c r="U11" s="1">
        <f t="shared" si="1"/>
        <v>-0.02</v>
      </c>
    </row>
    <row r="12" spans="1:21" x14ac:dyDescent="0.2">
      <c r="A12" s="1" t="s">
        <v>30</v>
      </c>
      <c r="B12" s="1" t="s">
        <v>21</v>
      </c>
      <c r="C12" s="1">
        <v>1.2</v>
      </c>
      <c r="D12" s="1">
        <v>2.2000000000000002</v>
      </c>
      <c r="E12" s="1">
        <v>4.5</v>
      </c>
      <c r="F12" s="1">
        <v>11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9">
        <v>-4.0000000008800001</v>
      </c>
      <c r="M12" s="1">
        <v>0</v>
      </c>
      <c r="N12" s="1">
        <v>0</v>
      </c>
      <c r="O12" s="1">
        <v>-7</v>
      </c>
      <c r="P12" s="1">
        <v>0</v>
      </c>
      <c r="Q12" s="1">
        <v>0</v>
      </c>
      <c r="T12" s="1">
        <f t="shared" si="0"/>
        <v>7</v>
      </c>
      <c r="U12" s="1">
        <f t="shared" si="1"/>
        <v>0</v>
      </c>
    </row>
    <row r="13" spans="1:21" x14ac:dyDescent="0.2">
      <c r="A13" s="1" t="s">
        <v>31</v>
      </c>
      <c r="B13" s="1" t="s">
        <v>9</v>
      </c>
      <c r="C13" s="1">
        <v>0.6</v>
      </c>
      <c r="D13" s="1">
        <v>2.4</v>
      </c>
      <c r="E13" s="1">
        <v>4.5</v>
      </c>
      <c r="F13" s="1">
        <v>10</v>
      </c>
      <c r="G13" s="1">
        <v>0</v>
      </c>
      <c r="H13" s="1">
        <v>0</v>
      </c>
      <c r="I13" s="15">
        <v>-18.7181800866</v>
      </c>
      <c r="J13" s="14">
        <v>-2.7123005721900002</v>
      </c>
      <c r="K13" s="1">
        <v>0</v>
      </c>
      <c r="L13" s="1">
        <v>0</v>
      </c>
      <c r="M13" s="1">
        <v>0</v>
      </c>
      <c r="N13" s="1">
        <v>0</v>
      </c>
      <c r="O13" s="1">
        <v>-5.6</v>
      </c>
      <c r="P13" s="1">
        <v>0</v>
      </c>
      <c r="Q13" s="1">
        <v>0</v>
      </c>
      <c r="T13" s="1">
        <f t="shared" si="0"/>
        <v>5.6</v>
      </c>
      <c r="U13" s="1">
        <f t="shared" si="1"/>
        <v>0</v>
      </c>
    </row>
    <row r="14" spans="1:21" x14ac:dyDescent="0.2">
      <c r="A14" s="1" t="s">
        <v>32</v>
      </c>
      <c r="B14" s="1" t="s">
        <v>9</v>
      </c>
      <c r="C14" s="1">
        <v>0.6</v>
      </c>
      <c r="D14" s="1">
        <v>2.8</v>
      </c>
      <c r="E14" s="1">
        <v>4.5</v>
      </c>
      <c r="F14" s="1">
        <v>8.5</v>
      </c>
      <c r="G14" s="1">
        <v>0</v>
      </c>
      <c r="H14" s="1">
        <v>0</v>
      </c>
      <c r="I14" s="15">
        <v>36.217939466300002</v>
      </c>
      <c r="J14" s="14">
        <v>5.2480496212099998</v>
      </c>
      <c r="K14" s="1">
        <v>0</v>
      </c>
      <c r="L14" s="1">
        <v>0</v>
      </c>
      <c r="M14" s="1">
        <v>0</v>
      </c>
      <c r="N14" s="1">
        <v>0</v>
      </c>
      <c r="O14" s="1">
        <v>-4.4000000000000004</v>
      </c>
      <c r="P14" s="1">
        <v>0</v>
      </c>
      <c r="Q14" s="1">
        <v>0</v>
      </c>
      <c r="T14" s="1">
        <f t="shared" si="0"/>
        <v>4.4000000000000004</v>
      </c>
      <c r="U14" s="1">
        <f t="shared" si="1"/>
        <v>0</v>
      </c>
    </row>
    <row r="15" spans="1:21" x14ac:dyDescent="0.2">
      <c r="A15" s="1" t="s">
        <v>33</v>
      </c>
      <c r="B15" s="1" t="s">
        <v>9</v>
      </c>
      <c r="C15" s="1">
        <v>0.6</v>
      </c>
      <c r="D15" s="1">
        <v>1.7</v>
      </c>
      <c r="E15" s="1">
        <v>4.5</v>
      </c>
      <c r="F15" s="1">
        <v>8</v>
      </c>
      <c r="G15" s="1">
        <v>0</v>
      </c>
      <c r="H15" s="1">
        <v>0</v>
      </c>
      <c r="I15" s="15">
        <v>-33.746908955400002</v>
      </c>
      <c r="J15" s="14">
        <v>-4.8899925131000002</v>
      </c>
      <c r="K15" s="1">
        <v>0</v>
      </c>
      <c r="L15" s="1">
        <v>0</v>
      </c>
      <c r="M15" s="1">
        <v>0</v>
      </c>
      <c r="N15" s="1">
        <v>0</v>
      </c>
      <c r="O15" s="1">
        <v>-2.5</v>
      </c>
      <c r="P15" s="1">
        <v>0</v>
      </c>
      <c r="Q15" s="1">
        <v>0</v>
      </c>
      <c r="T15" s="1">
        <f t="shared" si="0"/>
        <v>2.5</v>
      </c>
      <c r="U15" s="1">
        <f t="shared" si="1"/>
        <v>0</v>
      </c>
    </row>
    <row r="16" spans="1:21" x14ac:dyDescent="0.2">
      <c r="A16" s="1" t="s">
        <v>34</v>
      </c>
      <c r="B16" s="1" t="s">
        <v>21</v>
      </c>
      <c r="C16" s="1">
        <v>1.6</v>
      </c>
      <c r="D16" s="1">
        <v>2</v>
      </c>
      <c r="E16" s="1">
        <v>160</v>
      </c>
      <c r="F16" s="1">
        <v>210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9">
        <v>3.0000000006600001</v>
      </c>
      <c r="M16" s="1">
        <v>0</v>
      </c>
      <c r="N16" s="1">
        <v>0</v>
      </c>
      <c r="O16" s="1">
        <v>-0.8</v>
      </c>
      <c r="P16" s="1">
        <v>0</v>
      </c>
      <c r="Q16" s="1">
        <v>0</v>
      </c>
      <c r="T16" s="1">
        <f t="shared" si="0"/>
        <v>0.8</v>
      </c>
      <c r="U16" s="1">
        <f t="shared" si="1"/>
        <v>0</v>
      </c>
    </row>
    <row r="17" spans="1:21" x14ac:dyDescent="0.2">
      <c r="B17" s="3"/>
      <c r="C17" s="3"/>
      <c r="D17" s="3"/>
      <c r="E17" s="3"/>
      <c r="F17" s="3"/>
      <c r="G17" s="16"/>
      <c r="H17" s="16"/>
      <c r="I17" s="16"/>
      <c r="J17" s="17"/>
      <c r="K17" s="16"/>
      <c r="L17" s="16"/>
      <c r="M17" s="3"/>
      <c r="N17" s="3"/>
      <c r="O17" s="8"/>
      <c r="P17" s="3"/>
      <c r="Q17" s="3"/>
    </row>
    <row r="18" spans="1:21" x14ac:dyDescent="0.2">
      <c r="A18" s="9" t="s">
        <v>23</v>
      </c>
      <c r="G18" s="5"/>
      <c r="H18" s="5"/>
      <c r="I18" s="5"/>
      <c r="J18" s="5"/>
      <c r="K18" s="5"/>
      <c r="L18" s="15"/>
      <c r="M18" s="18"/>
      <c r="O18" s="18"/>
      <c r="P18" s="18"/>
    </row>
    <row r="19" spans="1:21" x14ac:dyDescent="0.2">
      <c r="A19" s="1" t="s">
        <v>35</v>
      </c>
      <c r="B19" s="1" t="s">
        <v>21</v>
      </c>
      <c r="C19" s="1">
        <v>2.4</v>
      </c>
      <c r="D19" s="1">
        <v>2</v>
      </c>
      <c r="E19" s="1">
        <v>160</v>
      </c>
      <c r="F19" s="1">
        <v>210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9">
        <v>3.0000000006600001</v>
      </c>
      <c r="M19" s="1">
        <v>0</v>
      </c>
      <c r="N19" s="1">
        <v>0</v>
      </c>
      <c r="O19" s="1">
        <v>1.2</v>
      </c>
      <c r="P19" s="1">
        <v>0</v>
      </c>
      <c r="Q19" s="1">
        <v>0</v>
      </c>
      <c r="T19" s="1">
        <f t="shared" ref="T19:U23" si="2">-O19</f>
        <v>-1.2</v>
      </c>
      <c r="U19" s="1">
        <f t="shared" si="2"/>
        <v>0</v>
      </c>
    </row>
    <row r="20" spans="1:21" x14ac:dyDescent="0.2">
      <c r="A20" s="1" t="s">
        <v>36</v>
      </c>
      <c r="B20" s="1" t="s">
        <v>9</v>
      </c>
      <c r="C20" s="1">
        <v>0.6</v>
      </c>
      <c r="D20" s="1">
        <v>2</v>
      </c>
      <c r="E20" s="1">
        <v>4.5</v>
      </c>
      <c r="F20" s="1">
        <v>10</v>
      </c>
      <c r="G20" s="1">
        <v>0</v>
      </c>
      <c r="H20" s="1">
        <v>0</v>
      </c>
      <c r="I20" s="15">
        <v>-36.937841276199997</v>
      </c>
      <c r="J20" s="14">
        <v>8.0992314354800001</v>
      </c>
      <c r="K20" s="1">
        <v>0</v>
      </c>
      <c r="L20" s="1">
        <v>0</v>
      </c>
      <c r="M20" s="1">
        <v>0</v>
      </c>
      <c r="N20" s="1">
        <v>0</v>
      </c>
      <c r="O20" s="1">
        <v>3.26</v>
      </c>
      <c r="P20" s="1">
        <v>0</v>
      </c>
      <c r="Q20" s="1">
        <v>0</v>
      </c>
      <c r="T20" s="1">
        <f t="shared" si="2"/>
        <v>-3.26</v>
      </c>
      <c r="U20" s="1">
        <f t="shared" si="2"/>
        <v>0</v>
      </c>
    </row>
    <row r="21" spans="1:21" x14ac:dyDescent="0.2">
      <c r="A21" s="1" t="s">
        <v>37</v>
      </c>
      <c r="B21" s="1" t="s">
        <v>9</v>
      </c>
      <c r="C21" s="1">
        <v>0.6</v>
      </c>
      <c r="D21" s="1">
        <v>3.2</v>
      </c>
      <c r="E21" s="1">
        <v>4.5</v>
      </c>
      <c r="F21" s="1">
        <v>11</v>
      </c>
      <c r="G21" s="1">
        <v>0</v>
      </c>
      <c r="H21" s="1">
        <v>0</v>
      </c>
      <c r="I21" s="15">
        <v>33.659067951799997</v>
      </c>
      <c r="J21" s="14">
        <v>-7.3803062623600004</v>
      </c>
      <c r="K21" s="1">
        <v>0</v>
      </c>
      <c r="L21" s="1">
        <v>0</v>
      </c>
      <c r="M21" s="1">
        <v>0</v>
      </c>
      <c r="N21" s="1">
        <v>0</v>
      </c>
      <c r="O21" s="1">
        <v>4.46</v>
      </c>
      <c r="P21" s="1">
        <v>0</v>
      </c>
      <c r="Q21" s="1">
        <v>0</v>
      </c>
      <c r="T21" s="1">
        <f t="shared" si="2"/>
        <v>-4.46</v>
      </c>
      <c r="U21" s="1">
        <f t="shared" si="2"/>
        <v>0</v>
      </c>
    </row>
    <row r="22" spans="1:21" x14ac:dyDescent="0.2">
      <c r="A22" s="1" t="s">
        <v>38</v>
      </c>
      <c r="B22" s="1" t="s">
        <v>9</v>
      </c>
      <c r="C22" s="1">
        <v>0.6</v>
      </c>
      <c r="D22" s="1">
        <v>1.5</v>
      </c>
      <c r="E22" s="1">
        <v>4.5</v>
      </c>
      <c r="F22" s="1">
        <v>11</v>
      </c>
      <c r="G22" s="1">
        <v>0</v>
      </c>
      <c r="H22" s="1">
        <v>0</v>
      </c>
      <c r="I22" s="15">
        <v>-20.798935908400001</v>
      </c>
      <c r="J22" s="14">
        <v>4.5605100268500003</v>
      </c>
      <c r="K22" s="1">
        <v>0</v>
      </c>
      <c r="L22" s="1">
        <v>0</v>
      </c>
      <c r="M22" s="1">
        <v>0</v>
      </c>
      <c r="N22" s="1">
        <v>0</v>
      </c>
      <c r="O22" s="1">
        <v>8.01</v>
      </c>
      <c r="P22" s="1">
        <v>0</v>
      </c>
      <c r="Q22" s="1">
        <v>0</v>
      </c>
      <c r="T22" s="1">
        <f t="shared" si="2"/>
        <v>-8.01</v>
      </c>
      <c r="U22" s="1">
        <f t="shared" si="2"/>
        <v>0</v>
      </c>
    </row>
    <row r="23" spans="1:21" x14ac:dyDescent="0.2">
      <c r="A23" s="1" t="s">
        <v>39</v>
      </c>
      <c r="B23" s="1" t="s">
        <v>21</v>
      </c>
      <c r="C23" s="1">
        <v>1.8</v>
      </c>
      <c r="D23" s="1">
        <v>2.2000000000000002</v>
      </c>
      <c r="E23" s="1">
        <v>4.5</v>
      </c>
      <c r="F23" s="1">
        <v>11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9">
        <v>-4.0000000008800001</v>
      </c>
      <c r="M23" s="1">
        <v>0</v>
      </c>
      <c r="N23" s="1">
        <v>0</v>
      </c>
      <c r="O23" s="1">
        <v>9.61</v>
      </c>
      <c r="P23" s="1">
        <v>0</v>
      </c>
      <c r="Q23" s="1">
        <v>0</v>
      </c>
      <c r="T23" s="1">
        <f t="shared" si="2"/>
        <v>-9.61</v>
      </c>
      <c r="U23" s="1">
        <f t="shared" si="2"/>
        <v>0</v>
      </c>
    </row>
    <row r="24" spans="1:21" x14ac:dyDescent="0.2">
      <c r="E24" s="15"/>
      <c r="F24" s="15"/>
      <c r="G24" s="5"/>
      <c r="H24" s="5"/>
      <c r="I24" s="5"/>
      <c r="J24" s="13"/>
      <c r="K24" s="5"/>
      <c r="L24" s="5"/>
      <c r="M24" s="18"/>
      <c r="O24" s="18"/>
      <c r="P24" s="18"/>
    </row>
    <row r="25" spans="1:21" x14ac:dyDescent="0.2">
      <c r="E25" s="15"/>
      <c r="F25" s="15"/>
      <c r="G25" s="5"/>
      <c r="H25" s="5"/>
      <c r="I25" s="14"/>
      <c r="J25" s="5"/>
      <c r="K25" s="5"/>
      <c r="L25" s="5"/>
      <c r="M25" s="18"/>
      <c r="O25" s="18"/>
      <c r="P25" s="18"/>
    </row>
    <row r="26" spans="1:21" x14ac:dyDescent="0.2">
      <c r="E26" s="15"/>
      <c r="F26" s="15"/>
      <c r="G26" s="5"/>
      <c r="H26" s="5"/>
      <c r="I26" s="5"/>
      <c r="J26" s="14"/>
      <c r="K26" s="5"/>
      <c r="L26" s="5"/>
      <c r="M26" s="18"/>
      <c r="O26" s="18"/>
      <c r="P26" s="18"/>
    </row>
    <row r="27" spans="1:21" x14ac:dyDescent="0.2">
      <c r="E27" s="15"/>
      <c r="F27" s="15"/>
      <c r="G27" s="5"/>
      <c r="H27" s="5"/>
      <c r="I27" s="5"/>
      <c r="J27" s="5"/>
      <c r="K27" s="5"/>
      <c r="L27" s="15"/>
      <c r="M27" s="18"/>
      <c r="O27" s="18"/>
      <c r="P27" s="18"/>
    </row>
    <row r="28" spans="1:21" x14ac:dyDescent="0.2">
      <c r="C28" s="14"/>
      <c r="G28" s="5"/>
      <c r="H28" s="14"/>
      <c r="I28" s="5"/>
      <c r="J28" s="5"/>
      <c r="K28" s="5"/>
      <c r="L28" s="5"/>
      <c r="M28" s="18"/>
      <c r="O28" s="18"/>
      <c r="P28" s="18"/>
    </row>
    <row r="29" spans="1:21" x14ac:dyDescent="0.2">
      <c r="C29" s="14"/>
      <c r="G29" s="5"/>
      <c r="H29" s="14"/>
      <c r="I29" s="5"/>
      <c r="J29" s="5"/>
      <c r="K29" s="5"/>
      <c r="L29" s="5"/>
      <c r="M29" s="18"/>
      <c r="O29" s="18"/>
      <c r="P29" s="18"/>
    </row>
    <row r="30" spans="1:21" x14ac:dyDescent="0.2">
      <c r="G30" s="5"/>
      <c r="H30" s="5"/>
      <c r="I30" s="15"/>
      <c r="J30" s="5"/>
      <c r="K30" s="5"/>
      <c r="L30" s="5"/>
      <c r="M30" s="18"/>
      <c r="O30" s="18"/>
      <c r="P30" s="18"/>
    </row>
    <row r="34" spans="8:11" x14ac:dyDescent="0.2">
      <c r="H34" s="4"/>
      <c r="K34" s="4"/>
    </row>
    <row r="55" spans="7:18" x14ac:dyDescent="0.2">
      <c r="P55" s="2"/>
    </row>
    <row r="58" spans="7:18" x14ac:dyDescent="0.2">
      <c r="J58" s="5"/>
      <c r="K58" s="5"/>
      <c r="R58" s="10"/>
    </row>
    <row r="60" spans="7:18" x14ac:dyDescent="0.2">
      <c r="G60" s="10"/>
      <c r="H60" s="10"/>
    </row>
    <row r="61" spans="7:18" x14ac:dyDescent="0.2">
      <c r="G61" s="10"/>
      <c r="H61" s="10"/>
    </row>
    <row r="62" spans="7:18" x14ac:dyDescent="0.2">
      <c r="G62" s="10"/>
      <c r="H62" s="10"/>
    </row>
    <row r="63" spans="7:18" x14ac:dyDescent="0.2">
      <c r="G63" s="10"/>
      <c r="H63" s="10"/>
    </row>
    <row r="64" spans="7:18" x14ac:dyDescent="0.2">
      <c r="G64" s="11"/>
      <c r="H64" s="11"/>
      <c r="K64" s="5"/>
      <c r="L64" s="5"/>
    </row>
    <row r="65" spans="3:11" x14ac:dyDescent="0.2">
      <c r="K65" s="12"/>
    </row>
    <row r="66" spans="3:11" x14ac:dyDescent="0.2">
      <c r="C66" s="12"/>
      <c r="D66" s="12"/>
      <c r="E66" s="12"/>
      <c r="G66" s="10"/>
      <c r="H66" s="10"/>
      <c r="K66" s="12"/>
    </row>
    <row r="67" spans="3:11" x14ac:dyDescent="0.2">
      <c r="C67" s="12"/>
      <c r="D67" s="12"/>
      <c r="E67" s="12"/>
      <c r="F67" s="10"/>
      <c r="G67" s="10"/>
      <c r="H67" s="10"/>
      <c r="K67" s="12"/>
    </row>
    <row r="68" spans="3:11" x14ac:dyDescent="0.2">
      <c r="D68" s="12"/>
      <c r="E68" s="12"/>
      <c r="G68" s="10"/>
      <c r="H68" s="10"/>
      <c r="K68" s="12"/>
    </row>
    <row r="69" spans="3:11" x14ac:dyDescent="0.2">
      <c r="D69" s="12"/>
      <c r="E69" s="12"/>
      <c r="F69" s="12"/>
      <c r="G69" s="10"/>
      <c r="H69" s="10"/>
    </row>
    <row r="72" spans="3:11" s="6" customFormat="1" x14ac:dyDescent="0.2"/>
    <row r="73" spans="3:11" s="6" customFormat="1" x14ac:dyDescent="0.2"/>
    <row r="74" spans="3:11" s="6" customFormat="1" x14ac:dyDescent="0.2"/>
    <row r="75" spans="3:11" s="6" customFormat="1" x14ac:dyDescent="0.2"/>
    <row r="76" spans="3:11" s="6" customFormat="1" x14ac:dyDescent="0.2"/>
    <row r="77" spans="3:11" s="6" customFormat="1" x14ac:dyDescent="0.2"/>
    <row r="78" spans="3:11" s="6" customFormat="1" x14ac:dyDescent="0.2"/>
    <row r="79" spans="3:11" s="6" customFormat="1" x14ac:dyDescent="0.2"/>
    <row r="80" spans="3:11" s="6" customFormat="1" x14ac:dyDescent="0.2"/>
    <row r="81" s="6" customFormat="1" x14ac:dyDescent="0.2"/>
    <row r="82" s="6" customFormat="1" x14ac:dyDescent="0.2"/>
    <row r="83" s="6" customFormat="1" x14ac:dyDescent="0.2"/>
    <row r="84" s="6" customFormat="1" x14ac:dyDescent="0.2"/>
    <row r="85" s="6" customFormat="1" x14ac:dyDescent="0.2"/>
    <row r="86" s="6" customFormat="1" x14ac:dyDescent="0.2"/>
  </sheetData>
  <mergeCells count="2">
    <mergeCell ref="G4:H4"/>
    <mergeCell ref="I4:J4"/>
  </mergeCells>
  <phoneticPr fontId="1" type="noConversion"/>
  <pageMargins left="0.75" right="0.75" top="1" bottom="1" header="0.5" footer="0.5"/>
  <pageSetup orientation="portrait" horizontalDpi="1200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32:J93"/>
  <sheetViews>
    <sheetView zoomScaleNormal="100" workbookViewId="0">
      <selection activeCell="B1" sqref="B1:B16"/>
    </sheetView>
  </sheetViews>
  <sheetFormatPr defaultColWidth="9.140625" defaultRowHeight="12.75" x14ac:dyDescent="0.2"/>
  <cols>
    <col min="1" max="1" width="35.42578125" style="1" customWidth="1"/>
    <col min="2" max="2" width="30.85546875" style="1" customWidth="1"/>
    <col min="3" max="3" width="14.85546875" style="1" customWidth="1"/>
    <col min="4" max="4" width="10.7109375" style="1" customWidth="1"/>
    <col min="5" max="5" width="13.7109375" style="1" customWidth="1"/>
    <col min="6" max="6" width="14.140625" style="1" customWidth="1"/>
    <col min="7" max="11" width="9.140625" style="1"/>
    <col min="12" max="12" width="13.42578125" style="1" customWidth="1"/>
    <col min="13" max="13" width="13.5703125" style="1" customWidth="1"/>
    <col min="14" max="16384" width="9.140625" style="1"/>
  </cols>
  <sheetData>
    <row r="32" spans="10:10" x14ac:dyDescent="0.2">
      <c r="J32" s="4"/>
    </row>
    <row r="33" spans="9:10" x14ac:dyDescent="0.2">
      <c r="J33" s="4"/>
    </row>
    <row r="34" spans="9:10" x14ac:dyDescent="0.2">
      <c r="J34" s="4"/>
    </row>
    <row r="35" spans="9:10" x14ac:dyDescent="0.2">
      <c r="J35" s="4"/>
    </row>
    <row r="46" spans="9:10" x14ac:dyDescent="0.2">
      <c r="I46" s="4"/>
      <c r="J46" s="4"/>
    </row>
    <row r="47" spans="9:10" x14ac:dyDescent="0.2">
      <c r="I47" s="4"/>
      <c r="J47" s="4"/>
    </row>
    <row r="48" spans="9:10" x14ac:dyDescent="0.2">
      <c r="I48" s="4"/>
      <c r="J48" s="4"/>
    </row>
    <row r="68" spans="9:9" x14ac:dyDescent="0.2">
      <c r="I68" s="4"/>
    </row>
    <row r="69" spans="9:9" x14ac:dyDescent="0.2">
      <c r="I69" s="4"/>
    </row>
    <row r="70" spans="9:9" x14ac:dyDescent="0.2">
      <c r="I70" s="4"/>
    </row>
    <row r="71" spans="9:9" x14ac:dyDescent="0.2">
      <c r="I71" s="4"/>
    </row>
    <row r="72" spans="9:9" x14ac:dyDescent="0.2">
      <c r="I72" s="4"/>
    </row>
    <row r="82" spans="6:9" x14ac:dyDescent="0.2">
      <c r="F82" s="4"/>
      <c r="I82" s="4"/>
    </row>
    <row r="83" spans="6:9" x14ac:dyDescent="0.2">
      <c r="F83" s="4"/>
      <c r="I83" s="4"/>
    </row>
    <row r="84" spans="6:9" x14ac:dyDescent="0.2">
      <c r="F84" s="4"/>
      <c r="I84" s="4"/>
    </row>
    <row r="85" spans="6:9" x14ac:dyDescent="0.2">
      <c r="F85" s="4"/>
      <c r="I85" s="4"/>
    </row>
    <row r="86" spans="6:9" x14ac:dyDescent="0.2">
      <c r="F86" s="4"/>
      <c r="I86" s="4"/>
    </row>
    <row r="87" spans="6:9" x14ac:dyDescent="0.2">
      <c r="F87" s="4"/>
      <c r="I87" s="4"/>
    </row>
    <row r="88" spans="6:9" x14ac:dyDescent="0.2">
      <c r="F88" s="4"/>
      <c r="I88" s="4"/>
    </row>
    <row r="89" spans="6:9" x14ac:dyDescent="0.2">
      <c r="F89" s="4"/>
      <c r="I89" s="4"/>
    </row>
    <row r="90" spans="6:9" x14ac:dyDescent="0.2">
      <c r="F90" s="4"/>
      <c r="I90" s="4"/>
    </row>
    <row r="91" spans="6:9" x14ac:dyDescent="0.2">
      <c r="F91" s="4"/>
      <c r="I91" s="4"/>
    </row>
    <row r="92" spans="6:9" x14ac:dyDescent="0.2">
      <c r="F92" s="4"/>
      <c r="H92" s="4"/>
      <c r="I92" s="4"/>
    </row>
    <row r="93" spans="6:9" x14ac:dyDescent="0.2">
      <c r="F93" s="4"/>
      <c r="H93" s="4"/>
      <c r="I93" s="4"/>
    </row>
  </sheetData>
  <sortState ref="B1:O16">
    <sortCondition descending="1" ref="M1:M16"/>
  </sortState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ion_ir_06feb19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</dc:creator>
  <cp:lastModifiedBy>morozov</cp:lastModifiedBy>
  <dcterms:created xsi:type="dcterms:W3CDTF">2013-09-19T20:59:34Z</dcterms:created>
  <dcterms:modified xsi:type="dcterms:W3CDTF">2019-02-06T18:33:20Z</dcterms:modified>
</cp:coreProperties>
</file>