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180"/>
  </bookViews>
  <sheets>
    <sheet name="Work Log" sheetId="1" r:id="rId1"/>
    <sheet name="Config" sheetId="2" r:id="rId2"/>
  </sheets>
  <definedNames>
    <definedName name="_xlnm._FilterDatabase" localSheetId="1" hidden="1">Config!$A$1:$N$227</definedName>
    <definedName name="_xlnm._FilterDatabase" localSheetId="0" hidden="1">'Work Log'!$A$3:$AR$33</definedName>
    <definedName name="Carrier">OFFSET(Config!$F$1,1,0,COUNTA(Config!$F:$F)-1,1)</definedName>
    <definedName name="EventReason">IF('Work Log'!$K1="",OFFSET(Config!$M$1,COUNTA(Config!$M:$M)-1,0,2,1),OFFSET(Config!$M$1,MATCH('Work Log'!$K1,Config!$L:$L,)-1,0,COUNTIF(Config!$L:$L,'Work Log'!$K1),1))</definedName>
    <definedName name="GroupName">OFFSET(Config!$A$1,1,0,COUNTA(Config!$A:$A)-1,1)</definedName>
    <definedName name="RequestSource">OFFSET(Config!$I$1,1,0,COUNTA(Config!$I:$I)-1,1)</definedName>
    <definedName name="Status">OFFSET(Config!$H$1,1,0,COUNTA(Config!$H:$H)-1,1)</definedName>
    <definedName name="TaskType">OFFSET(Config!$E$1,1,0,COUNTA(Config!$E:$E)-1,1)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4" i="1" l="1"/>
  <c r="K6" i="2"/>
  <c r="A13" i="1" l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4" i="1"/>
  <c r="A5" i="1" l="1"/>
  <c r="S5" i="1"/>
  <c r="A6" i="1"/>
  <c r="S6" i="1"/>
  <c r="A7" i="1"/>
  <c r="S7" i="1"/>
  <c r="A8" i="1"/>
  <c r="S8" i="1"/>
  <c r="A9" i="1"/>
  <c r="S9" i="1"/>
  <c r="A10" i="1"/>
  <c r="S10" i="1"/>
  <c r="A11" i="1"/>
  <c r="S11" i="1"/>
  <c r="A12" i="1"/>
  <c r="S12" i="1"/>
  <c r="S13" i="1"/>
  <c r="A14" i="1"/>
  <c r="S14" i="1"/>
  <c r="A15" i="1"/>
  <c r="S15" i="1"/>
  <c r="A16" i="1"/>
  <c r="S16" i="1"/>
  <c r="A17" i="1"/>
  <c r="S17" i="1"/>
  <c r="A18" i="1"/>
  <c r="S18" i="1"/>
  <c r="A19" i="1"/>
  <c r="S19" i="1"/>
  <c r="A20" i="1"/>
  <c r="S20" i="1"/>
  <c r="A21" i="1"/>
  <c r="S21" i="1"/>
  <c r="A22" i="1"/>
  <c r="S22" i="1"/>
  <c r="A23" i="1"/>
  <c r="S23" i="1"/>
  <c r="A24" i="1"/>
  <c r="S24" i="1"/>
  <c r="A25" i="1"/>
  <c r="S25" i="1"/>
  <c r="A26" i="1"/>
  <c r="S26" i="1"/>
  <c r="A27" i="1"/>
  <c r="S27" i="1"/>
  <c r="A28" i="1"/>
  <c r="S28" i="1"/>
  <c r="A29" i="1"/>
  <c r="S29" i="1"/>
  <c r="A30" i="1"/>
  <c r="S30" i="1"/>
  <c r="A31" i="1"/>
  <c r="S31" i="1"/>
  <c r="A32" i="1"/>
  <c r="S32" i="1"/>
  <c r="A33" i="1"/>
  <c r="S33" i="1"/>
  <c r="C228" i="2" l="1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D322" i="2"/>
  <c r="C322" i="2"/>
  <c r="S4" i="1" l="1"/>
</calcChain>
</file>

<file path=xl/sharedStrings.xml><?xml version="1.0" encoding="utf-8"?>
<sst xmlns="http://schemas.openxmlformats.org/spreadsheetml/2006/main" count="860" uniqueCount="475">
  <si>
    <t>Note: If medical group # needed, please manually handle</t>
  </si>
  <si>
    <t>Info Used by Team to Locate Task</t>
  </si>
  <si>
    <t>Info Used to Identify Request Type</t>
  </si>
  <si>
    <t>Processing Status for Request Items</t>
  </si>
  <si>
    <t>Cost Driver</t>
  </si>
  <si>
    <t>QC - Validate Request Items</t>
  </si>
  <si>
    <t>QC - Reconcile Work Completed</t>
  </si>
  <si>
    <t>Rec Date</t>
  </si>
  <si>
    <t>Group Name</t>
  </si>
  <si>
    <t>Employee Name</t>
  </si>
  <si>
    <t>Employee ID in EN</t>
  </si>
  <si>
    <t>Where the Request Items Come From?</t>
  </si>
  <si>
    <t>EN Request Items Can be Located in Both EN - Wall Notification &amp; Email - EN Notifications?</t>
  </si>
  <si>
    <t>Received Date &amp; Time (US)</t>
  </si>
  <si>
    <t>Email Subject | From for Request Items Received from Email</t>
  </si>
  <si>
    <t>Event Name for Request Items Received from EN - Wall Notification &amp; Email - EN Notifications</t>
  </si>
  <si>
    <t>Change Date &amp; Time (US)</t>
  </si>
  <si>
    <t>Task Type</t>
  </si>
  <si>
    <t>Carrier</t>
  </si>
  <si>
    <t>Event Reason</t>
  </si>
  <si>
    <t>Plan Name</t>
  </si>
  <si>
    <t>Process Method</t>
  </si>
  <si>
    <t>Reason for No Need to Process</t>
  </si>
  <si>
    <t>Process Method Approved?</t>
  </si>
  <si>
    <t>Status</t>
  </si>
  <si>
    <t>Email Sent to Carrier or Change on Carrier Website Completed?</t>
  </si>
  <si>
    <t>Issue Found on Carrier Website</t>
  </si>
  <si>
    <t>Automation Notes to Processor</t>
  </si>
  <si>
    <t>Confirmation Saved to Folder / Attach to AMS?</t>
  </si>
  <si>
    <t>Question/Note</t>
  </si>
  <si>
    <t>Question to AM Date</t>
  </si>
  <si>
    <t>F/U Date</t>
  </si>
  <si>
    <t>Completion Date</t>
  </si>
  <si>
    <t>Processor</t>
  </si>
  <si>
    <t>Email to Carrier?</t>
  </si>
  <si>
    <t>1st F/U with Carrier Date</t>
  </si>
  <si>
    <t>2nd F/U with Carrier Date</t>
  </si>
  <si>
    <t>3rd F/U with Carrier Date</t>
  </si>
  <si>
    <t>Auditor (peer review)</t>
  </si>
  <si>
    <t>Carrier Confirmation Receive date</t>
  </si>
  <si>
    <t>Auditor</t>
  </si>
  <si>
    <t>If check other system</t>
  </si>
  <si>
    <t># of dependent</t>
  </si>
  <si>
    <t>Remove / Newly Added from Original Work Log?</t>
  </si>
  <si>
    <t>Info Missing / Conflict with Original Work Log</t>
  </si>
  <si>
    <t>Info From Original Work Log</t>
  </si>
  <si>
    <t>Request Completed via Email / Online?</t>
  </si>
  <si>
    <t>Confirmation Document Located?</t>
  </si>
  <si>
    <t>Info Extracted from Confirmation Document Aligns with Work Log?</t>
  </si>
  <si>
    <t>Info w/ Discrepancy Between Work Log and Confirmation Document</t>
  </si>
  <si>
    <t>Group Name in EN</t>
  </si>
  <si>
    <t>Group Name in BCBS IL</t>
  </si>
  <si>
    <t>Account # in BCBS IL</t>
  </si>
  <si>
    <t>Carrier in EN</t>
  </si>
  <si>
    <t>Out of Scope Event Type</t>
  </si>
  <si>
    <t>Event Type Related to Drop Coverage &amp; Termination</t>
  </si>
  <si>
    <t>MAIN_FOLDER_DATE</t>
  </si>
  <si>
    <t>DC_TEMPLATE</t>
  </si>
  <si>
    <t>WORKLOG_FILENAME</t>
  </si>
  <si>
    <t>50000Feet Inc</t>
  </si>
  <si>
    <t>50,000 FEET, INC.</t>
  </si>
  <si>
    <t>E - Enrollment</t>
  </si>
  <si>
    <t>Aetna</t>
  </si>
  <si>
    <t>Completed</t>
  </si>
  <si>
    <t>EN - Wall Notification</t>
  </si>
  <si>
    <t>Workflow Requirement Completed</t>
  </si>
  <si>
    <t>Adoption</t>
  </si>
  <si>
    <t>Drop Employee Coverage</t>
  </si>
  <si>
    <t>ACNR</t>
  </si>
  <si>
    <t>N/A</t>
  </si>
  <si>
    <t>E - NPM</t>
  </si>
  <si>
    <t>BCBS</t>
  </si>
  <si>
    <t>Blue Cross Blue Shield of Illinois</t>
  </si>
  <si>
    <t>Nothing to do</t>
  </si>
  <si>
    <t>Email - EN Notifications</t>
  </si>
  <si>
    <t>Online - Carrier Automated</t>
  </si>
  <si>
    <t>Birth</t>
  </si>
  <si>
    <t>Employee Class Structure Change</t>
  </si>
  <si>
    <t>Alan D. Lasko &amp; Associates</t>
  </si>
  <si>
    <t>ALAN D. LASKO AND ASSOCIATES, P. C.</t>
  </si>
  <si>
    <t>E - COBRA Enrollment</t>
  </si>
  <si>
    <t>CBIZ COBRA</t>
  </si>
  <si>
    <t>CBIZ</t>
  </si>
  <si>
    <t>Done by others</t>
  </si>
  <si>
    <t>Email - Other than EN Notifications</t>
  </si>
  <si>
    <t>Online - Carrier NOT Automated</t>
  </si>
  <si>
    <t>Court Order</t>
  </si>
  <si>
    <t>Backdated Employee Termination</t>
  </si>
  <si>
    <t>Allium Partners</t>
  </si>
  <si>
    <t>ALLIUM PARTNERS LLC</t>
  </si>
  <si>
    <t>T - Termination</t>
  </si>
  <si>
    <t>Davis Vision</t>
  </si>
  <si>
    <t>Emailed to carrier</t>
  </si>
  <si>
    <t>No need to process</t>
  </si>
  <si>
    <t>Discontinuance &amp; Replacement</t>
  </si>
  <si>
    <t>Edited Termination Date/Reason</t>
  </si>
  <si>
    <t>American Street Capital</t>
  </si>
  <si>
    <t>AMERICAN STREET CAPITAL LLC</t>
  </si>
  <si>
    <t>D - Termination (Death)</t>
  </si>
  <si>
    <t>Dearborn</t>
  </si>
  <si>
    <t>Dearborn Life Insurance Company</t>
  </si>
  <si>
    <t>Pending for question</t>
  </si>
  <si>
    <t>Job Status Change</t>
  </si>
  <si>
    <t>Employee Termination Date Changed</t>
  </si>
  <si>
    <t>Bennett Day School</t>
  </si>
  <si>
    <t>BENNETT DAY SCHOOL, INC.</t>
  </si>
  <si>
    <t>T - QB</t>
  </si>
  <si>
    <t>Delta Dental</t>
  </si>
  <si>
    <t>Delta Dental of IL</t>
  </si>
  <si>
    <t>AM advise no need process</t>
  </si>
  <si>
    <t>Legal Guardianship</t>
  </si>
  <si>
    <t>Employee Terminated</t>
  </si>
  <si>
    <t>BFC Forms Service, Inc.</t>
  </si>
  <si>
    <t>BFC FORMS SERVICE, INC.</t>
  </si>
  <si>
    <t>T - COBRA Termination</t>
  </si>
  <si>
    <t>Equitable</t>
  </si>
  <si>
    <t>Checked and nothing to do</t>
  </si>
  <si>
    <t>Loss Of Eligibility For Other Coverage</t>
  </si>
  <si>
    <t>Employee Eligible for Medicare</t>
  </si>
  <si>
    <t>Big Brothers Big Sisters</t>
  </si>
  <si>
    <t>DC - Change Salary</t>
  </si>
  <si>
    <t>Guardian</t>
  </si>
  <si>
    <t>Marriage</t>
  </si>
  <si>
    <t>Enrollment Ended</t>
  </si>
  <si>
    <t>Bill Jacobs</t>
  </si>
  <si>
    <t>DC - Change Personal info</t>
  </si>
  <si>
    <t>Hartford</t>
  </si>
  <si>
    <t>New Applicant</t>
  </si>
  <si>
    <t>Bright Light Medical Imaging</t>
  </si>
  <si>
    <t>BRIGHT LIGHT RADIOLOGY S.C</t>
  </si>
  <si>
    <t>LC - Enrollment (loss of coverage)</t>
  </si>
  <si>
    <t>Healthiest You</t>
  </si>
  <si>
    <t>New Hire</t>
  </si>
  <si>
    <t>Charlie Greene Studio</t>
  </si>
  <si>
    <t>CHARLIE GREENE STUDIO</t>
  </si>
  <si>
    <t>AC - Add Coverage</t>
  </si>
  <si>
    <t>Humana</t>
  </si>
  <si>
    <t>Open Enrollment</t>
  </si>
  <si>
    <t>Chesley,Taft &amp; Associates LLC</t>
  </si>
  <si>
    <t>CHESLEY TAFT &amp; ASSOCIATES LLC</t>
  </si>
  <si>
    <t>NC - Add Child(ren)</t>
  </si>
  <si>
    <t>Lifelock</t>
  </si>
  <si>
    <t>Originally Declined Coverage</t>
  </si>
  <si>
    <t>Chicago Nasal&amp;Sinus Center</t>
  </si>
  <si>
    <t>CHICAGO NASAL &amp; SINUS CENTER</t>
  </si>
  <si>
    <t>NS - Add Spouse</t>
  </si>
  <si>
    <t>Meritain</t>
  </si>
  <si>
    <t>Meritain Health</t>
  </si>
  <si>
    <t>Placement For Adoption</t>
  </si>
  <si>
    <t>Child Care Resource &amp; Referral</t>
  </si>
  <si>
    <t>CHILD CARE RESOURCE &amp; REFERRAL</t>
  </si>
  <si>
    <t>NS &amp; NC - Add Spouse &amp; Child(ren)</t>
  </si>
  <si>
    <t>MetLife</t>
  </si>
  <si>
    <t>Previously Denied Coverage</t>
  </si>
  <si>
    <t>City of Hometown</t>
  </si>
  <si>
    <t>CITY OF HOMETOWN</t>
  </si>
  <si>
    <t>O - Drop Coverage</t>
  </si>
  <si>
    <t>MetLife Dental</t>
  </si>
  <si>
    <t>Retiree</t>
  </si>
  <si>
    <t>City of Marshall</t>
  </si>
  <si>
    <t>CITY OF MARSHALL</t>
  </si>
  <si>
    <t>O - Drop Dependent</t>
  </si>
  <si>
    <t>Morgan White</t>
  </si>
  <si>
    <t>Surviving Spouse</t>
  </si>
  <si>
    <t>City of Staunton</t>
  </si>
  <si>
    <t>CITY OF STAUNTON</t>
  </si>
  <si>
    <t>O - Reinstatement</t>
  </si>
  <si>
    <t>Principal</t>
  </si>
  <si>
    <t>Principal Financial Group</t>
  </si>
  <si>
    <t>Transfer Business Location</t>
  </si>
  <si>
    <t>Columbus Manor Home Care</t>
  </si>
  <si>
    <t>O - Change Effective Date</t>
  </si>
  <si>
    <t>Standard</t>
  </si>
  <si>
    <t>The Standard</t>
  </si>
  <si>
    <t>Creata (USA), Inc.</t>
  </si>
  <si>
    <t>CREATA</t>
  </si>
  <si>
    <t>O - Change Amount</t>
  </si>
  <si>
    <t>Standard Dental</t>
  </si>
  <si>
    <t>Current Technologies</t>
  </si>
  <si>
    <t>CURRENT TECHNOLOGIES CORPORATION</t>
  </si>
  <si>
    <t>O - Class Structure Change</t>
  </si>
  <si>
    <t>Standard Life</t>
  </si>
  <si>
    <t>Cyclone Group</t>
  </si>
  <si>
    <t>CYCLONE GROUP P.C.</t>
  </si>
  <si>
    <t>SunLife</t>
  </si>
  <si>
    <t>SunLife Financial</t>
  </si>
  <si>
    <t>DCS Mechanical, Inc.</t>
  </si>
  <si>
    <t>DCS MECHANICAL INC</t>
  </si>
  <si>
    <t>UHC</t>
  </si>
  <si>
    <t>UnitedHealthcare</t>
  </si>
  <si>
    <t>DeKane Equipment</t>
  </si>
  <si>
    <t>DEKANE EQUIPMENT CORPORATION</t>
  </si>
  <si>
    <t>Unum</t>
  </si>
  <si>
    <t>UNUM</t>
  </si>
  <si>
    <t>Diamond Property Consulting</t>
  </si>
  <si>
    <t>Unum (Dental)</t>
  </si>
  <si>
    <t>Dimerco Express</t>
  </si>
  <si>
    <t>DIMERCO EXPRESS USA CORP</t>
  </si>
  <si>
    <t>Unum (Life)</t>
  </si>
  <si>
    <t>DuPage Housing Authority</t>
  </si>
  <si>
    <t>DUPAGE HOUSING AUTHORITY</t>
  </si>
  <si>
    <t>Unum (Vol Life)</t>
  </si>
  <si>
    <t>Equality Illinois</t>
  </si>
  <si>
    <t>VSP</t>
  </si>
  <si>
    <t>Essential Products</t>
  </si>
  <si>
    <t>Establish the Run</t>
  </si>
  <si>
    <t>Eugene L Griffin &amp; Assoc Ltd</t>
  </si>
  <si>
    <t>EUGENE L. GRIFFIN AND ASSOCIATES LTD.</t>
  </si>
  <si>
    <t>Exegistics</t>
  </si>
  <si>
    <t>EXEGISTICS EMPLOYEE HOLDINGS</t>
  </si>
  <si>
    <t>Financial Reporting</t>
  </si>
  <si>
    <t>FINANCIAL REPORTING ADVISORS, LLC</t>
  </si>
  <si>
    <t>Four Four Design</t>
  </si>
  <si>
    <t>FOUR FOUR DESIGN LLC</t>
  </si>
  <si>
    <t>Frank Lloyd Wright Trust</t>
  </si>
  <si>
    <t>FRANK LLOYD WRIGHT TRUST</t>
  </si>
  <si>
    <t>Global Contract</t>
  </si>
  <si>
    <t>GLOBAL CONTRACT MANUFACTURING</t>
  </si>
  <si>
    <t>Great Northern Corporation</t>
  </si>
  <si>
    <t>GREAT NORTHERN INSTORE</t>
  </si>
  <si>
    <t>Greater Metro (Area) Housing Authority</t>
  </si>
  <si>
    <t>GREATER METRO AREA HOUSING AUTHORITY</t>
  </si>
  <si>
    <t>Grundy County Housing Authority</t>
  </si>
  <si>
    <t>GRUNDY COUNTY HOUSING AUTHORITY</t>
  </si>
  <si>
    <t>HCP Financial &amp; Management Services</t>
  </si>
  <si>
    <t>HCP FINANCIAL &amp; MANAGEMENT SERVICES, LLC</t>
  </si>
  <si>
    <t>Hitchcock Design</t>
  </si>
  <si>
    <t>HITCHCOCK DESIGN INC</t>
  </si>
  <si>
    <t>Lost Other Insurance Coverage</t>
  </si>
  <si>
    <t>Honey Can Do</t>
  </si>
  <si>
    <t>Huston&amp;May</t>
  </si>
  <si>
    <t>HUSTON AND MAY, LLC</t>
  </si>
  <si>
    <t>ICE Advisors</t>
  </si>
  <si>
    <t>ICE ADVISORS</t>
  </si>
  <si>
    <t>Kankakee County Housing Authority</t>
  </si>
  <si>
    <t>KANKAKEE COUNTY HOUSING AUTHORITY</t>
  </si>
  <si>
    <t>#N/A - Duplicate</t>
  </si>
  <si>
    <t>Kenway Consulting</t>
  </si>
  <si>
    <t>KENWAY CONSULTING</t>
  </si>
  <si>
    <t>Kinnick Medical</t>
  </si>
  <si>
    <t>KINNICK MEDICAL, LTD</t>
  </si>
  <si>
    <t>Kirkegaard</t>
  </si>
  <si>
    <t>KIRKEGAARD ASSOCIATES</t>
  </si>
  <si>
    <t>Knox County Housing Authority</t>
  </si>
  <si>
    <t>KNOX COUNTY HOUSING AUTHORITY</t>
  </si>
  <si>
    <t>Lake in the Hills</t>
  </si>
  <si>
    <t>LAKE IN THE HILLS SANITARY DISTRICT</t>
  </si>
  <si>
    <t>Leukemia Research Foundation</t>
  </si>
  <si>
    <t>LEUKEMIA RESEARCH FOUNDATION, INC</t>
  </si>
  <si>
    <t>Lever Interactive</t>
  </si>
  <si>
    <t>LEVER INTERACTIVE</t>
  </si>
  <si>
    <t>Libra Industries, Inc.</t>
  </si>
  <si>
    <t>LIBRA INDUSTRIES</t>
  </si>
  <si>
    <t>Listen</t>
  </si>
  <si>
    <t>LloydPans</t>
  </si>
  <si>
    <t>LLT Group, Inc.</t>
  </si>
  <si>
    <t>LLT GROUP, INC</t>
  </si>
  <si>
    <t>M &amp; G MSO</t>
  </si>
  <si>
    <t>M &amp; G MSO, LLC</t>
  </si>
  <si>
    <t>Maclyn Group</t>
  </si>
  <si>
    <t>FTDGD, INC D/B/A MACLYN GROUP</t>
  </si>
  <si>
    <t>MDG Connected Solutions, Inc.</t>
  </si>
  <si>
    <t>MDG COMPUTER SERVICES INC</t>
  </si>
  <si>
    <t>MedGyn Products, Inc.</t>
  </si>
  <si>
    <t>Metropolis Coffee Company</t>
  </si>
  <si>
    <t>METROPOLIS COFFEE COMPANY</t>
  </si>
  <si>
    <t>Mid America Asset Management</t>
  </si>
  <si>
    <t>MID AMERICA ASSET MANAGEMENT INC</t>
  </si>
  <si>
    <t>Mid America Real Estate </t>
  </si>
  <si>
    <t>MID AMERICA REAL ESTATE CORPORATION</t>
  </si>
  <si>
    <t>Midway Wholesalers</t>
  </si>
  <si>
    <t xml:space="preserve">Midwest Energy Efficiency Alliance </t>
  </si>
  <si>
    <t>Midwest Groundcovers</t>
  </si>
  <si>
    <t>MIDWEST GROUNDCOVERS</t>
  </si>
  <si>
    <t>MVP Plumbing</t>
  </si>
  <si>
    <t>MVP PLUMBING</t>
  </si>
  <si>
    <t>Numerical Algorithms Group</t>
  </si>
  <si>
    <t>NUMERICAL ALGORITHMS GROUP, INC.</t>
  </si>
  <si>
    <t>Onward Technologies</t>
  </si>
  <si>
    <t>Pan American Bank &amp; Trust</t>
  </si>
  <si>
    <t>PAN AMERICAN BANK &amp; TRUST</t>
  </si>
  <si>
    <t>Pargreen Process Tech</t>
  </si>
  <si>
    <t>PARGREEN PROCESS TECHNOLOGIES</t>
  </si>
  <si>
    <t>Pearl City</t>
  </si>
  <si>
    <t>PEARL CITY ELEVATOR, INC.</t>
  </si>
  <si>
    <t>Penrose Brewing</t>
  </si>
  <si>
    <t>PENROSE BREWING COMPANY</t>
  </si>
  <si>
    <t>Peters &amp; Nye</t>
  </si>
  <si>
    <t>Petersen Fuels</t>
  </si>
  <si>
    <t>PETERSEN FUELS, INC.</t>
  </si>
  <si>
    <t>Peterson Electro Musical Products</t>
  </si>
  <si>
    <t>PETERSON ELECTRO-MUSICAL PRODUCTS, INC.</t>
  </si>
  <si>
    <t>Pivot Product Development</t>
  </si>
  <si>
    <t>PIVOT PRODUCT DEVELOPMENT LLC</t>
  </si>
  <si>
    <t>Promac</t>
  </si>
  <si>
    <t>PROMAC, INC.</t>
  </si>
  <si>
    <t>Rayner</t>
  </si>
  <si>
    <t>RAYNER RDS, LLC</t>
  </si>
  <si>
    <t>Real Clear Politics</t>
  </si>
  <si>
    <t>REAL CLEAR HOLDINGS DBA REAL CLEAR POLITICS L</t>
  </si>
  <si>
    <t>Red Dog Logistics</t>
  </si>
  <si>
    <t>RED DOG LOGISTICS INC</t>
  </si>
  <si>
    <t>Red Speed</t>
  </si>
  <si>
    <t>REDSPEED ILLINOIS, LLC</t>
  </si>
  <si>
    <t>Reliable Plating</t>
  </si>
  <si>
    <t>RGLA solutions</t>
  </si>
  <si>
    <t>RGLA SOLUTIONS INC</t>
  </si>
  <si>
    <t>Ronald McDonald House Charities of Chicagoland and Northwest Indiana</t>
  </si>
  <si>
    <t>RONALD MCDONALD HOUSE CHARITIES OF CHICAGOLA</t>
  </si>
  <si>
    <t>Seoul Taco</t>
  </si>
  <si>
    <t>Sherman Dodge</t>
  </si>
  <si>
    <t>SHERMAN DODGE</t>
  </si>
  <si>
    <t>Sky Road</t>
  </si>
  <si>
    <t>SKY ROAD</t>
  </si>
  <si>
    <t>Society of Critical Care Medicine</t>
  </si>
  <si>
    <t>SOCIETY OF CRITICAL CARE MEDICINE</t>
  </si>
  <si>
    <t>SPAAN Tech Inc.</t>
  </si>
  <si>
    <t>Spikeball, Inc.</t>
  </si>
  <si>
    <t>KANKAKEE SPIKEBALL INC</t>
  </si>
  <si>
    <t>Splash Graphics</t>
  </si>
  <si>
    <t>Sports and Ortho PC</t>
  </si>
  <si>
    <t>SPORTS AND ORTHO PC</t>
  </si>
  <si>
    <t>Spring USA</t>
  </si>
  <si>
    <t>SPRING USA CORPORATION</t>
  </si>
  <si>
    <t>Tartan Realty Group</t>
  </si>
  <si>
    <t>TARTAN REALTY GROUP, INC.</t>
  </si>
  <si>
    <t>Teska Associates</t>
  </si>
  <si>
    <t>TESKA ASSOCIATES INC</t>
  </si>
  <si>
    <t>The Federalist</t>
  </si>
  <si>
    <t>The History Makers</t>
  </si>
  <si>
    <t>The Sotos Law Firm, P.C.</t>
  </si>
  <si>
    <t>THE SOTOS LAW OFFICE, P.C.</t>
  </si>
  <si>
    <t>Town of Cortland</t>
  </si>
  <si>
    <t>TOWN OF CORTLAND</t>
  </si>
  <si>
    <t>Trilogy Interactive, LLC</t>
  </si>
  <si>
    <t>TRILOGY INTERACTIVE LLC</t>
  </si>
  <si>
    <t>Urban Growers Collective</t>
  </si>
  <si>
    <t>URBAN GROWERS COLLECTIVE INC</t>
  </si>
  <si>
    <t>Vascular Specialists</t>
  </si>
  <si>
    <t>VASCULAR SPECIALISTS, LLC</t>
  </si>
  <si>
    <t>Village of Freeburg</t>
  </si>
  <si>
    <t>Village of Rockdale</t>
  </si>
  <si>
    <t>VILLAGE OF ROCKDALE</t>
  </si>
  <si>
    <t>Village of Smithton</t>
  </si>
  <si>
    <t>VILLAGE OF SMITHTON</t>
  </si>
  <si>
    <t>Village of Walnut</t>
  </si>
  <si>
    <t>VIM Recyclers</t>
  </si>
  <si>
    <t>Von Weise Associate</t>
  </si>
  <si>
    <t>VON WEISE ASSOCIATES</t>
  </si>
  <si>
    <t>Waupaca</t>
  </si>
  <si>
    <t>WCHA dba NiReACH</t>
  </si>
  <si>
    <t>Wellen Capital</t>
  </si>
  <si>
    <t>Women's Care Group</t>
  </si>
  <si>
    <t>FOTI CHRONOPOULOS, MD DBA WOMEN''S CARE GROUP</t>
  </si>
  <si>
    <t>Your Back Office</t>
  </si>
  <si>
    <t>YOUR BACK OFFICE, LLC</t>
  </si>
  <si>
    <t>ABO STAFFING MIDWEST INC.</t>
  </si>
  <si>
    <t>ADESSO SOLUTIONS</t>
  </si>
  <si>
    <t>ADESSO TECHNOLOGIES</t>
  </si>
  <si>
    <t>AETNA BUILDING SOLUTIONS, INC.</t>
  </si>
  <si>
    <t>Avante Health Solutions</t>
  </si>
  <si>
    <t>AVANTE HEALTH SOLUTIONS</t>
  </si>
  <si>
    <t>BARRY R RABOVSKY</t>
  </si>
  <si>
    <t>BC RECOVERY, LLC</t>
  </si>
  <si>
    <t>Bettenhausen Motor Sales</t>
  </si>
  <si>
    <t>BETTENHAUSEN MOTOR SALES</t>
  </si>
  <si>
    <t>BLOOMFIELD DEVELOPMENT COMPANY LLC</t>
  </si>
  <si>
    <t>BLOOMING COLOR INC.</t>
  </si>
  <si>
    <t>BURCORP P.C.</t>
  </si>
  <si>
    <t>CFC WIREFORMS</t>
  </si>
  <si>
    <t>CHRISTINA I COLLINS</t>
  </si>
  <si>
    <t>CITY CLUB GYMNASTICS ACADEMY, LLC</t>
  </si>
  <si>
    <t>CITY OF WATERLOO</t>
  </si>
  <si>
    <t>CONSTELLATION WEALTH CAPITAL, LLC</t>
  </si>
  <si>
    <t>CSG HOSPITALITY, LLC</t>
  </si>
  <si>
    <t>CU/AMERICA FINANCIAL SERVICES</t>
  </si>
  <si>
    <t>DANDY TECHNOLOGY LLC</t>
  </si>
  <si>
    <t>DASPIN &amp; AUMENT LLP</t>
  </si>
  <si>
    <t>DISCOVERY GROUP HOLDING COMPANY, LLC</t>
  </si>
  <si>
    <t>DOMINICAN UNIVERSITY</t>
  </si>
  <si>
    <t>DONATELLO ELECTRIC, INC.</t>
  </si>
  <si>
    <t>DUPAGEBIZ NFP DBA CHOOSE DUPAGE</t>
  </si>
  <si>
    <t>EDELSON, LLC.</t>
  </si>
  <si>
    <t>EVOLVE PHYSICAL THERAPY</t>
  </si>
  <si>
    <t>EXCEL RAILCAR CORPORATION</t>
  </si>
  <si>
    <t>FORTECEO SERVICES, INC.</t>
  </si>
  <si>
    <t>GNAIL ENTERPRISES</t>
  </si>
  <si>
    <t>GRASSLAND SPECIALTY BRANDS LLC</t>
  </si>
  <si>
    <t>HEGRE, MCMAHON &amp; SCHIMMEL, LLC</t>
  </si>
  <si>
    <t>HITCHCOCK / TYLKA INC</t>
  </si>
  <si>
    <t>HOEY &amp; FARINA PC</t>
  </si>
  <si>
    <t>HOUSING AUTHORITY FOR LASALLE COUNTY</t>
  </si>
  <si>
    <t>HOUSING AUTHORITY OF HENRY COUNTY</t>
  </si>
  <si>
    <t>HYDZIK-SCHADE ASSOCIATES, LTD</t>
  </si>
  <si>
    <t>ILLINOIS MUNICIPAL RETIREMENT FUND</t>
  </si>
  <si>
    <t>ILLINOIS RURAL WATER ASSOCIATION</t>
  </si>
  <si>
    <t>INTERFACTS INCORPORATED</t>
  </si>
  <si>
    <t>INTERNATIONAL ASSN OF LIGHTING DESIGNERS</t>
  </si>
  <si>
    <t>INTERNATIONAL CARWASH ASSOCIATION, INC.</t>
  </si>
  <si>
    <t>KEMENY OVERSEAS PRODUCTS CORP.</t>
  </si>
  <si>
    <t>KNIGHT HAWK COAL, LLC</t>
  </si>
  <si>
    <t>KUPIEC &amp; MARTIN, LLC</t>
  </si>
  <si>
    <t>LED PHANTOM DISTRIBUTION INC</t>
  </si>
  <si>
    <t>LIBRARY FURNITURE INTERNATIONAL INC</t>
  </si>
  <si>
    <t>LIZARD INVESTORS LLC</t>
  </si>
  <si>
    <t>LND HOLDINGS, INC.</t>
  </si>
  <si>
    <t>LYMAN &amp; NIELSEN, LLC</t>
  </si>
  <si>
    <t>MAI CHI CORP.</t>
  </si>
  <si>
    <t>MCLACHLAN, RISSMAN &amp; DOLL</t>
  </si>
  <si>
    <t>MCMAHON FOOD CORPORATION</t>
  </si>
  <si>
    <t>MEGEL &amp; O'CONNELL ENTERPRISES L</t>
  </si>
  <si>
    <t>METRO FEDERAL CREDIT UNION</t>
  </si>
  <si>
    <t>METROPOLITAN FAMILY SERVICES</t>
  </si>
  <si>
    <t>MINI MOTT CO</t>
  </si>
  <si>
    <t>MINUTEMAN PRESS</t>
  </si>
  <si>
    <t>MONTICELLO APARTMENTS</t>
  </si>
  <si>
    <t>NATIONAL TERMINALS CORPORATION</t>
  </si>
  <si>
    <t>NEW CITY CHURCH MINISTRIES</t>
  </si>
  <si>
    <t>NORTH EAST MULTI REGIONAL TRAINING</t>
  </si>
  <si>
    <t>NORTH PARK PUBLIC WATER</t>
  </si>
  <si>
    <t>OLDE TOWNE FLOOR COVERING</t>
  </si>
  <si>
    <t>PRESENTATION STUDIOS INTERNATIONAL LLC</t>
  </si>
  <si>
    <t>PROTECH VENTURES LLC</t>
  </si>
  <si>
    <t>PSYCHIATRIC ASSOCIATES, SC</t>
  </si>
  <si>
    <t>PUTNAM TRUCKING OPERATIONS COMPANY, INC.</t>
  </si>
  <si>
    <t>ROEVOLUTION 226, LLC</t>
  </si>
  <si>
    <t>ROI CONSULTING, INC.</t>
  </si>
  <si>
    <t>SAINT ANTHONY HOSPITAL</t>
  </si>
  <si>
    <t>SCHWEGEL PHYSICAL THERAPY, PC DBA ALTON PHYSI</t>
  </si>
  <si>
    <t>SHAWN M. DAVIES SC</t>
  </si>
  <si>
    <t>SIEGEL &amp; MOSES</t>
  </si>
  <si>
    <t>SJH DERMATOLOGY</t>
  </si>
  <si>
    <t>SOUND DESIGN, INC</t>
  </si>
  <si>
    <t xml:space="preserve"> HM4235</t>
  </si>
  <si>
    <t>STARSHAK WINZENBURG &amp; CO.</t>
  </si>
  <si>
    <t>SWISS FINANCIAL SERVICES</t>
  </si>
  <si>
    <t>TANGENT SYSTEMS, INC.</t>
  </si>
  <si>
    <t>TELEGARTNER INC.</t>
  </si>
  <si>
    <t>THE DUTCHMAN GROUP LLC</t>
  </si>
  <si>
    <t>THE MILLER FIRM P.C.</t>
  </si>
  <si>
    <t>TRIDENT INDUSTRIES LLC</t>
  </si>
  <si>
    <t>TURNER MEDICAL</t>
  </si>
  <si>
    <t>TURNKEY DOT LLC</t>
  </si>
  <si>
    <t>USE CREDIT UNION</t>
  </si>
  <si>
    <t>UTECH GLOBAL LLC</t>
  </si>
  <si>
    <t>VILLAGE OF EAST HAZEL CREST</t>
  </si>
  <si>
    <t>WIELGUS PRODUCT MODELS</t>
  </si>
  <si>
    <t>WOODRUFF JOHNSON &amp; PALERMO LAW OFFICES LTD</t>
  </si>
  <si>
    <t>Accurate Background, LLC</t>
  </si>
  <si>
    <t>CBIZ - Bill Jacobs test group</t>
  </si>
  <si>
    <t>CBIZ Bettenhausen Test</t>
  </si>
  <si>
    <t>CBIZ Chicago Demo</t>
  </si>
  <si>
    <t>CBIZ Chicago Sample</t>
  </si>
  <si>
    <t>CBIZ DEMO</t>
  </si>
  <si>
    <t>CBIZ Naperville Demo</t>
  </si>
  <si>
    <t>CBIZ N'ville Avante Test</t>
  </si>
  <si>
    <t>Convergint Technologies LLC</t>
  </si>
  <si>
    <t>Courtney Demo Group</t>
  </si>
  <si>
    <t>DEMO MJ</t>
  </si>
  <si>
    <t>Fortune International</t>
  </si>
  <si>
    <t>Grammer Americas</t>
  </si>
  <si>
    <t>GRAMMER AMERICAS SAMPLE</t>
  </si>
  <si>
    <t>GTreasury SS LLC</t>
  </si>
  <si>
    <t>Kenwood Painted Metals</t>
  </si>
  <si>
    <t>Oak Lawn Park District</t>
  </si>
  <si>
    <t>S&amp;O DELETE 1</t>
  </si>
  <si>
    <t>S&amp;O DELETE 2</t>
  </si>
  <si>
    <t>S&amp;O DELETE 3</t>
  </si>
  <si>
    <t>Storable Test</t>
  </si>
  <si>
    <t>Switchfast Technologies</t>
  </si>
  <si>
    <t>UltraVend Services</t>
  </si>
  <si>
    <t>Wenzona</t>
  </si>
  <si>
    <t>Emailed to Carrier</t>
  </si>
  <si>
    <t>Wall ID</t>
  </si>
  <si>
    <t>JSON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</si>
</sst>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/d/yyyy\ h:mm:ss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3" borderId="0" xfId="0" applyFill="1"/>
    <xf numFmtId="0" fontId="2" fillId="0" borderId="0" xfId="0" applyFont="1"/>
    <xf numFmtId="0" fontId="0" fillId="6" borderId="0" xfId="0" applyFill="1"/>
    <xf numFmtId="0" fontId="3" fillId="0" borderId="0" xfId="0" applyFont="1"/>
    <xf numFmtId="0" fontId="3" fillId="6" borderId="0" xfId="0" applyFont="1" applyFill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5" fillId="2" borderId="1" xfId="0" applyFont="1" applyFill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1" fillId="4" borderId="1" xfId="0" applyFont="1" applyFill="1" applyBorder="1" applyAlignment="1" applyProtection="1">
      <alignment horizontal="left" vertical="center" wrapText="1"/>
      <protection locked="0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14" fontId="1" fillId="3" borderId="1" xfId="0" applyNumberFormat="1" applyFont="1" applyFill="1" applyBorder="1" applyAlignment="1" applyProtection="1">
      <alignment horizontal="left" vertical="center" wrapText="1"/>
      <protection locked="0"/>
    </xf>
    <xf numFmtId="164" fontId="1" fillId="2" borderId="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4" fillId="5" borderId="2" xfId="0" applyFont="1" applyFill="1" applyBorder="1" applyAlignment="1" applyProtection="1">
      <alignment horizontal="left" vertical="center"/>
      <protection locked="0"/>
    </xf>
    <xf numFmtId="0" fontId="4" fillId="7" borderId="2" xfId="0" applyFont="1" applyFill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2" borderId="3" xfId="0" applyFont="1" applyFill="1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14" fontId="4" fillId="5" borderId="1" xfId="0" applyNumberFormat="1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164" fontId="4" fillId="5" borderId="1" xfId="0" applyNumberFormat="1" applyFont="1" applyFill="1" applyBorder="1" applyAlignment="1" applyProtection="1">
      <alignment horizontal="left" vertical="center"/>
      <protection locked="0"/>
    </xf>
    <xf numFmtId="0" fontId="4" fillId="7" borderId="1" xfId="0" applyFont="1" applyFill="1" applyBorder="1" applyAlignment="1" applyProtection="1">
      <alignment horizontal="left" vertical="center"/>
      <protection locked="0"/>
    </xf>
    <xf numFmtId="14" fontId="0" fillId="0" borderId="4" xfId="0" applyNumberFormat="1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164" fontId="0" fillId="0" borderId="4" xfId="0" applyNumberForma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6">
    <dxf>
      <font>
        <color auto="1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6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T33"/>
  <sheetViews>
    <sheetView showGridLines="0" tabSelected="1" zoomScaleNormal="100" workbookViewId="0">
      <pane ySplit="3" topLeftCell="A4" activePane="bottomLeft" state="frozen"/>
      <selection pane="bottomLeft" activeCell="L3" sqref="L3"/>
    </sheetView>
  </sheetViews>
  <sheetFormatPr defaultColWidth="9.140625" defaultRowHeight="15" x14ac:dyDescent="0.25"/>
  <cols>
    <col min="1" max="1" width="11.5703125" style="25" bestFit="1" customWidth="1"/>
    <col min="2" max="2" width="12.28515625" style="26" bestFit="1" customWidth="1"/>
    <col min="3" max="3" width="12.42578125" style="26" bestFit="1" customWidth="1"/>
    <col min="4" max="4" width="12.42578125" style="26" customWidth="1"/>
    <col min="5" max="5" width="24.140625" style="26" bestFit="1" customWidth="1"/>
    <col min="6" max="6" width="26.5703125" style="26" bestFit="1" customWidth="1"/>
    <col min="7" max="7" width="20.85546875" style="32" bestFit="1" customWidth="1"/>
    <col min="8" max="8" width="22.7109375" style="26" bestFit="1" customWidth="1"/>
    <col min="9" max="9" width="28.7109375" style="26" customWidth="1"/>
    <col min="10" max="10" width="20" style="32" bestFit="1" customWidth="1"/>
    <col min="11" max="11" width="17.5703125" style="26" customWidth="1"/>
    <col min="12" max="12" width="9.140625" style="26"/>
    <col min="13" max="13" width="15.5703125" style="26" customWidth="1"/>
    <col min="14" max="14" width="15.5703125" style="26" hidden="1" customWidth="1"/>
    <col min="15" max="15" width="30.5703125" style="26" customWidth="1"/>
    <col min="16" max="16" width="28.7109375" style="26" bestFit="1" customWidth="1"/>
    <col min="17" max="17" width="11.7109375" style="26" customWidth="1"/>
    <col min="18" max="18" width="30.140625" style="26" bestFit="1" customWidth="1"/>
    <col min="19" max="19" width="21.7109375" style="26" hidden="1" customWidth="1"/>
    <col min="20" max="21" width="30.5703125" style="26" customWidth="1"/>
    <col min="22" max="22" width="16.42578125" style="26" hidden="1" customWidth="1"/>
    <col min="23" max="23" width="18.7109375" style="26" bestFit="1" customWidth="1"/>
    <col min="24" max="24" width="12" style="26" bestFit="1" customWidth="1"/>
    <col min="25" max="25" width="11.28515625" style="25" customWidth="1"/>
    <col min="26" max="26" width="11.5703125" style="25" bestFit="1" customWidth="1"/>
    <col min="27" max="27" width="10.5703125" style="26" bestFit="1" customWidth="1"/>
    <col min="28" max="28" width="10.5703125" style="26" customWidth="1"/>
    <col min="29" max="31" width="9.140625" style="25"/>
    <col min="32" max="32" width="9.140625" style="26"/>
    <col min="33" max="33" width="14" style="25" bestFit="1" customWidth="1"/>
    <col min="34" max="35" width="9.140625" style="26"/>
    <col min="36" max="36" width="12" style="26" bestFit="1" customWidth="1"/>
    <col min="37" max="37" width="25.7109375" style="21" hidden="1" customWidth="1"/>
    <col min="38" max="38" width="20.140625" style="21" hidden="1" customWidth="1"/>
    <col min="39" max="39" width="17.85546875" style="21" hidden="1" customWidth="1"/>
    <col min="40" max="40" width="16" style="21" hidden="1" customWidth="1"/>
    <col min="41" max="41" width="14" style="21" hidden="1" customWidth="1"/>
    <col min="42" max="42" width="20.28515625" style="21" hidden="1" customWidth="1"/>
    <col min="43" max="43" width="24.140625" style="21" hidden="1" customWidth="1"/>
    <col min="44" max="44" width="8.5703125" style="21" hidden="1" customWidth="1"/>
    <col min="45" max="46" width="13.5703125" style="21" hidden="1" customWidth="1"/>
    <col min="47" max="16384" width="9.140625" style="21"/>
  </cols>
  <sheetData>
    <row r="1" spans="1:46" s="41" customFormat="1" x14ac:dyDescent="0.25">
      <c r="A1" s="37"/>
      <c r="B1" s="38"/>
      <c r="C1" s="38"/>
      <c r="D1" s="38"/>
      <c r="E1" s="39" t="s">
        <v>0</v>
      </c>
      <c r="F1" s="39"/>
      <c r="G1" s="40"/>
      <c r="H1" s="39"/>
      <c r="I1" s="39"/>
      <c r="J1" s="40"/>
      <c r="K1" s="39"/>
      <c r="L1" s="39"/>
      <c r="M1" s="39"/>
      <c r="N1" s="39"/>
      <c r="O1" s="39" t="s">
        <v>0</v>
      </c>
      <c r="P1" s="39"/>
      <c r="Q1" s="39"/>
      <c r="R1" s="39"/>
      <c r="S1" s="39"/>
      <c r="T1" s="39"/>
      <c r="U1" s="39"/>
      <c r="V1" s="39"/>
      <c r="W1" s="39"/>
      <c r="X1" s="39"/>
      <c r="Y1" s="37"/>
      <c r="Z1" s="37"/>
      <c r="AA1" s="39"/>
      <c r="AB1" s="39"/>
      <c r="AC1" s="37"/>
      <c r="AD1" s="37"/>
      <c r="AE1" s="37"/>
      <c r="AF1" s="39"/>
      <c r="AG1" s="37"/>
      <c r="AH1" s="39"/>
      <c r="AI1" s="39"/>
      <c r="AJ1" s="39"/>
    </row>
    <row r="2" spans="1:46" s="24" customFormat="1" x14ac:dyDescent="0.25">
      <c r="A2" s="33" t="s">
        <v>1</v>
      </c>
      <c r="B2" s="34"/>
      <c r="C2" s="34"/>
      <c r="D2" s="34"/>
      <c r="E2" s="34"/>
      <c r="F2" s="34"/>
      <c r="G2" s="35"/>
      <c r="H2" s="34"/>
      <c r="I2" s="34"/>
      <c r="J2" s="35"/>
      <c r="K2" s="36" t="s">
        <v>2</v>
      </c>
      <c r="L2" s="36"/>
      <c r="M2" s="36"/>
      <c r="N2" s="36"/>
      <c r="O2" s="36"/>
      <c r="P2" s="36"/>
      <c r="Q2" s="36"/>
      <c r="R2" s="34" t="s">
        <v>3</v>
      </c>
      <c r="S2" s="34"/>
      <c r="T2" s="34"/>
      <c r="U2" s="34"/>
      <c r="V2" s="34"/>
      <c r="W2" s="34"/>
      <c r="X2" s="34"/>
      <c r="Y2" s="33"/>
      <c r="Z2" s="33"/>
      <c r="AA2" s="34"/>
      <c r="AB2" s="34"/>
      <c r="AC2" s="33"/>
      <c r="AD2" s="33"/>
      <c r="AE2" s="33"/>
      <c r="AF2" s="34"/>
      <c r="AG2" s="33"/>
      <c r="AH2" s="34"/>
      <c r="AI2" s="36" t="s">
        <v>4</v>
      </c>
      <c r="AJ2" s="36"/>
      <c r="AK2" s="22" t="s">
        <v>5</v>
      </c>
      <c r="AL2" s="22"/>
      <c r="AM2" s="22"/>
      <c r="AN2" s="23" t="s">
        <v>6</v>
      </c>
      <c r="AO2" s="23"/>
      <c r="AP2" s="23"/>
      <c r="AQ2" s="23"/>
      <c r="AR2" s="23"/>
    </row>
    <row r="3" spans="1:46" s="18" customFormat="1" ht="60" x14ac:dyDescent="0.25">
      <c r="A3" s="19" t="s">
        <v>7</v>
      </c>
      <c r="B3" s="12" t="s">
        <v>8</v>
      </c>
      <c r="C3" s="12" t="s">
        <v>9</v>
      </c>
      <c r="D3" s="13" t="s">
        <v>10</v>
      </c>
      <c r="E3" s="13" t="s">
        <v>11</v>
      </c>
      <c r="F3" s="14" t="s">
        <v>12</v>
      </c>
      <c r="G3" s="20" t="s">
        <v>13</v>
      </c>
      <c r="H3" s="13" t="s">
        <v>14</v>
      </c>
      <c r="I3" s="13" t="s">
        <v>15</v>
      </c>
      <c r="J3" s="20" t="s">
        <v>16</v>
      </c>
      <c r="K3" s="12" t="s">
        <v>17</v>
      </c>
      <c r="L3" s="12" t="s">
        <v>18</v>
      </c>
      <c r="M3" s="15" t="s">
        <v>19</v>
      </c>
      <c r="N3" s="14" t="s">
        <v>20</v>
      </c>
      <c r="O3" s="14" t="s">
        <v>21</v>
      </c>
      <c r="P3" s="16" t="s">
        <v>22</v>
      </c>
      <c r="Q3" s="16" t="s">
        <v>23</v>
      </c>
      <c r="R3" s="12" t="s">
        <v>24</v>
      </c>
      <c r="S3" s="14" t="s">
        <v>25</v>
      </c>
      <c r="T3" s="13" t="s">
        <v>26</v>
      </c>
      <c r="U3" s="13" t="s">
        <v>27</v>
      </c>
      <c r="V3" s="16" t="s">
        <v>28</v>
      </c>
      <c r="W3" s="12" t="s">
        <v>29</v>
      </c>
      <c r="X3" s="12" t="s">
        <v>30</v>
      </c>
      <c r="Y3" s="19" t="s">
        <v>31</v>
      </c>
      <c r="Z3" s="19" t="s">
        <v>32</v>
      </c>
      <c r="AA3" s="12" t="s">
        <v>33</v>
      </c>
      <c r="AB3" s="12" t="s">
        <v>34</v>
      </c>
      <c r="AC3" s="19" t="s">
        <v>35</v>
      </c>
      <c r="AD3" s="19" t="s">
        <v>36</v>
      </c>
      <c r="AE3" s="19" t="s">
        <v>37</v>
      </c>
      <c r="AF3" s="12" t="s">
        <v>38</v>
      </c>
      <c r="AG3" s="19" t="s">
        <v>39</v>
      </c>
      <c r="AH3" s="12" t="s">
        <v>40</v>
      </c>
      <c r="AI3" s="17" t="s">
        <v>41</v>
      </c>
      <c r="AJ3" s="17" t="s">
        <v>42</v>
      </c>
      <c r="AK3" s="30" t="s">
        <v>43</v>
      </c>
      <c r="AL3" s="13" t="s">
        <v>44</v>
      </c>
      <c r="AM3" s="13" t="s">
        <v>45</v>
      </c>
      <c r="AN3" s="14" t="s">
        <v>46</v>
      </c>
      <c r="AO3" s="14" t="s">
        <v>47</v>
      </c>
      <c r="AP3" s="14" t="s">
        <v>48</v>
      </c>
      <c r="AQ3" s="14" t="s">
        <v>49</v>
      </c>
      <c r="AR3" s="16" t="s">
        <v>40</v>
      </c>
      <c r="AS3" s="42" t="s">
        <v>473</v>
      </c>
      <c r="AT3" s="42" t="s">
        <v>474</v>
      </c>
    </row>
    <row r="4" spans="1:46" x14ac:dyDescent="0.25">
      <c r="A4" s="25" t="str">
        <f>IF(G4="","",IF(WEEKDAY(EDATE((G4+12/24),0),2)&lt;6,EDATE((G4+12/24),0),EDATE((G4+12/24),0)+7-WEEKDAY(EDATE((G4+12/24),0),2)+1))</f>
        <v/>
      </c>
      <c r="E4" s="27"/>
      <c r="F4" s="27"/>
      <c r="G4" s="28"/>
      <c r="H4" s="29"/>
      <c r="I4" s="27"/>
      <c r="J4" s="28"/>
      <c r="M4" s="26" t="str">
        <f>IF(AND(K4="",L4=""),"",IF(OR(K4="",K4="N/A",L4&lt;&gt;"BCBS"),"N/A",IF(INDEX(Config!$M:$M,MATCH(K4,Config!L:L,0),1)="N/A","N/A","")))</f>
        <v/>
      </c>
      <c r="O4" s="26" t="str">
        <f>IF(E4="","",IF(OR(R4="Nothing to do",R4="Done by others",R4="AM advise no need process",R4="Checked and nothing to do"),"No need to process",IF(R4="Emailed to carrier","Emailed to carrier",IF(L4="BCBS",IF(R4="",IF(P4="","Online - Carrier Automated","No need to process"),"Online - Carrier Automated"),IF(R4="","","Online - Carrier NOT Automated")))))</f>
        <v/>
      </c>
      <c r="S4" s="26" t="str">
        <f>IF(OR(R4="Done by others",R4="Pending for question",R4="AM advise no need process"),R4,IF(OR(R4="Nothing to do",R4="Checked and nothing to do"),"N/A",IF(AND(R4="Emailed to carrier",AB4="Yes"),"Done",IF(R4="Completed","Done",""))))</f>
        <v/>
      </c>
      <c r="V4" s="25"/>
      <c r="X4" s="25"/>
      <c r="AK4" s="31"/>
      <c r="AL4" s="26"/>
      <c r="AM4" s="26"/>
      <c r="AN4" s="26"/>
      <c r="AO4" s="26"/>
      <c r="AP4" s="26"/>
      <c r="AQ4" s="26"/>
      <c r="AR4" s="26"/>
    </row>
    <row r="5" spans="1:46" x14ac:dyDescent="0.25">
      <c r="A5" s="25" t="str">
        <f t="shared" ref="A5:A33" si="0">IF(G5="","",IF(WEEKDAY(EDATE((G5+12/24),0),2)&lt;6,EDATE((G5+12/24),0),EDATE((G5+12/24),0)+7-WEEKDAY(EDATE((G5+12/24),0),2)+1))</f>
        <v/>
      </c>
      <c r="E5" s="27"/>
      <c r="F5" s="27"/>
      <c r="G5" s="28"/>
      <c r="H5" s="29"/>
      <c r="I5" s="27"/>
      <c r="J5" s="28"/>
      <c r="M5" s="26" t="str">
        <f>IF(AND(K5="",L5=""),"",IF(OR(K5="",K5="N/A",L5&lt;&gt;"BCBS"),"N/A",IF(INDEX(Config!$M:$M,MATCH(K5,Config!L:L,0),1)="N/A","N/A","")))</f>
        <v/>
      </c>
      <c r="O5" s="26" t="str">
        <f t="shared" ref="O5:O33" si="1">IF(E5="","",IF(OR(R5="Nothing to do",R5="Done by others",R5="AM advise no need process",R5="Checked and nothing to do"),"No need to process",IF(R5="Emailed to carrier","Emailed to carrier",IF(L5="BCBS",IF(R5="",IF(P5="","Online - Carrier Automated","No need to process"),"Online - Carrier Automated"),IF(R5="","","Online - Carrier NOT Automated")))))</f>
        <v/>
      </c>
      <c r="S5" s="26" t="str">
        <f t="shared" ref="S5:S33" si="2">IF(OR(R5="Done by others",R5="Pending for question",R5="AM advise no need process"),R5,IF(OR(R5="Nothing to do",R5="Checked and nothing to do"),"N/A",IF(AND(R5="Emailed to carrier",AB5="Yes"),"Done",IF(R5="Completed","Done",""))))</f>
        <v/>
      </c>
      <c r="V5" s="25"/>
      <c r="X5" s="25"/>
      <c r="AK5" s="31"/>
      <c r="AL5" s="26"/>
      <c r="AM5" s="26"/>
      <c r="AN5" s="26"/>
      <c r="AO5" s="26"/>
      <c r="AP5" s="26"/>
      <c r="AQ5" s="26"/>
      <c r="AR5" s="26"/>
    </row>
    <row r="6" spans="1:46" x14ac:dyDescent="0.25">
      <c r="A6" s="25" t="str">
        <f t="shared" si="0"/>
        <v/>
      </c>
      <c r="E6" s="27"/>
      <c r="F6" s="27"/>
      <c r="G6" s="28"/>
      <c r="H6" s="29"/>
      <c r="I6" s="27"/>
      <c r="J6" s="28"/>
      <c r="M6" s="26" t="str">
        <f>IF(AND(K6="",L6=""),"",IF(OR(K6="",K6="N/A",L6&lt;&gt;"BCBS"),"N/A",IF(INDEX(Config!$M:$M,MATCH(K6,Config!L:L,0),1)="N/A","N/A","")))</f>
        <v/>
      </c>
      <c r="O6" s="26" t="str">
        <f t="shared" si="1"/>
        <v/>
      </c>
      <c r="S6" s="26" t="str">
        <f t="shared" si="2"/>
        <v/>
      </c>
      <c r="V6" s="25"/>
      <c r="X6" s="25"/>
      <c r="AK6" s="31"/>
      <c r="AL6" s="26"/>
      <c r="AM6" s="26"/>
      <c r="AN6" s="26"/>
      <c r="AO6" s="26"/>
      <c r="AP6" s="26"/>
      <c r="AQ6" s="26"/>
      <c r="AR6" s="26"/>
    </row>
    <row r="7" spans="1:46" x14ac:dyDescent="0.25">
      <c r="A7" s="25" t="str">
        <f t="shared" si="0"/>
        <v/>
      </c>
      <c r="E7" s="27"/>
      <c r="F7" s="27"/>
      <c r="G7" s="28"/>
      <c r="H7" s="29"/>
      <c r="I7" s="27"/>
      <c r="J7" s="28"/>
      <c r="M7" s="26" t="str">
        <f>IF(AND(K7="",L7=""),"",IF(OR(K7="",K7="N/A",L7&lt;&gt;"BCBS"),"N/A",IF(INDEX(Config!$M:$M,MATCH(K7,Config!L:L,0),1)="N/A","N/A","")))</f>
        <v/>
      </c>
      <c r="O7" s="26" t="str">
        <f t="shared" si="1"/>
        <v/>
      </c>
      <c r="S7" s="26" t="str">
        <f t="shared" si="2"/>
        <v/>
      </c>
      <c r="V7" s="25"/>
      <c r="X7" s="25"/>
      <c r="AK7" s="31"/>
      <c r="AL7" s="26"/>
      <c r="AM7" s="26"/>
      <c r="AN7" s="26"/>
      <c r="AO7" s="26"/>
      <c r="AP7" s="26"/>
      <c r="AQ7" s="26"/>
      <c r="AR7" s="26"/>
    </row>
    <row r="8" spans="1:46" x14ac:dyDescent="0.25">
      <c r="A8" s="25" t="str">
        <f t="shared" si="0"/>
        <v/>
      </c>
      <c r="E8" s="27"/>
      <c r="F8" s="27"/>
      <c r="G8" s="28"/>
      <c r="H8" s="29"/>
      <c r="I8" s="27"/>
      <c r="J8" s="28"/>
      <c r="M8" s="26" t="str">
        <f>IF(AND(K8="",L8=""),"",IF(OR(K8="",K8="N/A",L8&lt;&gt;"BCBS"),"N/A",IF(INDEX(Config!$M:$M,MATCH(K8,Config!L:L,0),1)="N/A","N/A","")))</f>
        <v/>
      </c>
      <c r="O8" s="26" t="str">
        <f t="shared" si="1"/>
        <v/>
      </c>
      <c r="S8" s="26" t="str">
        <f t="shared" si="2"/>
        <v/>
      </c>
      <c r="V8" s="25"/>
      <c r="X8" s="25"/>
      <c r="AK8" s="31"/>
      <c r="AL8" s="26"/>
      <c r="AM8" s="26"/>
      <c r="AN8" s="26"/>
      <c r="AO8" s="26"/>
      <c r="AP8" s="26"/>
      <c r="AQ8" s="26"/>
      <c r="AR8" s="26"/>
    </row>
    <row r="9" spans="1:46" x14ac:dyDescent="0.25">
      <c r="A9" s="25" t="str">
        <f t="shared" si="0"/>
        <v/>
      </c>
      <c r="E9" s="27"/>
      <c r="F9" s="27"/>
      <c r="G9" s="28"/>
      <c r="H9" s="29"/>
      <c r="I9" s="27"/>
      <c r="J9" s="28"/>
      <c r="M9" s="26" t="str">
        <f>IF(AND(K9="",L9=""),"",IF(OR(K9="",K9="N/A",L9&lt;&gt;"BCBS"),"N/A",IF(INDEX(Config!$M:$M,MATCH(K9,Config!L:L,0),1)="N/A","N/A","")))</f>
        <v/>
      </c>
      <c r="O9" s="26" t="str">
        <f t="shared" si="1"/>
        <v/>
      </c>
      <c r="S9" s="26" t="str">
        <f t="shared" si="2"/>
        <v/>
      </c>
      <c r="V9" s="25"/>
      <c r="X9" s="25"/>
      <c r="AK9" s="31"/>
      <c r="AL9" s="26"/>
      <c r="AM9" s="26"/>
      <c r="AN9" s="26"/>
      <c r="AO9" s="26"/>
      <c r="AP9" s="26"/>
      <c r="AQ9" s="26"/>
      <c r="AR9" s="26"/>
    </row>
    <row r="10" spans="1:46" x14ac:dyDescent="0.25">
      <c r="A10" s="25" t="str">
        <f t="shared" si="0"/>
        <v/>
      </c>
      <c r="E10" s="27"/>
      <c r="F10" s="27"/>
      <c r="G10" s="28"/>
      <c r="H10" s="29"/>
      <c r="I10" s="27"/>
      <c r="J10" s="28"/>
      <c r="M10" s="26" t="str">
        <f>IF(AND(K10="",L10=""),"",IF(OR(K10="",K10="N/A",L10&lt;&gt;"BCBS"),"N/A",IF(INDEX(Config!$M:$M,MATCH(K10,Config!L:L,0),1)="N/A","N/A","")))</f>
        <v/>
      </c>
      <c r="O10" s="26" t="str">
        <f t="shared" si="1"/>
        <v/>
      </c>
      <c r="S10" s="26" t="str">
        <f t="shared" si="2"/>
        <v/>
      </c>
      <c r="V10" s="25"/>
      <c r="X10" s="25"/>
      <c r="AK10" s="31"/>
      <c r="AL10" s="26"/>
      <c r="AM10" s="26"/>
      <c r="AN10" s="26"/>
      <c r="AO10" s="26"/>
      <c r="AP10" s="26"/>
      <c r="AQ10" s="26"/>
      <c r="AR10" s="26"/>
    </row>
    <row r="11" spans="1:46" x14ac:dyDescent="0.25">
      <c r="A11" s="25" t="str">
        <f t="shared" si="0"/>
        <v/>
      </c>
      <c r="E11" s="27"/>
      <c r="F11" s="27"/>
      <c r="G11" s="28"/>
      <c r="H11" s="29"/>
      <c r="I11" s="27"/>
      <c r="J11" s="28"/>
      <c r="M11" s="26" t="str">
        <f>IF(AND(K11="",L11=""),"",IF(OR(K11="",K11="N/A",L11&lt;&gt;"BCBS"),"N/A",IF(INDEX(Config!$M:$M,MATCH(K11,Config!L:L,0),1)="N/A","N/A","")))</f>
        <v/>
      </c>
      <c r="O11" s="26" t="str">
        <f t="shared" si="1"/>
        <v/>
      </c>
      <c r="S11" s="26" t="str">
        <f t="shared" si="2"/>
        <v/>
      </c>
      <c r="V11" s="25"/>
      <c r="X11" s="25"/>
      <c r="AK11" s="31"/>
      <c r="AL11" s="26"/>
      <c r="AM11" s="26"/>
      <c r="AN11" s="26"/>
      <c r="AO11" s="26"/>
      <c r="AP11" s="26"/>
      <c r="AQ11" s="26"/>
      <c r="AR11" s="26"/>
    </row>
    <row r="12" spans="1:46" x14ac:dyDescent="0.25">
      <c r="A12" s="25" t="str">
        <f t="shared" si="0"/>
        <v/>
      </c>
      <c r="E12" s="27"/>
      <c r="F12" s="27"/>
      <c r="G12" s="28"/>
      <c r="H12" s="29"/>
      <c r="I12" s="27"/>
      <c r="J12" s="28"/>
      <c r="M12" s="26" t="str">
        <f>IF(AND(K12="",L12=""),"",IF(OR(K12="",K12="N/A",L12&lt;&gt;"BCBS"),"N/A",IF(INDEX(Config!$M:$M,MATCH(K12,Config!L:L,0),1)="N/A","N/A","")))</f>
        <v/>
      </c>
      <c r="O12" s="26" t="str">
        <f t="shared" si="1"/>
        <v/>
      </c>
      <c r="S12" s="26" t="str">
        <f t="shared" si="2"/>
        <v/>
      </c>
      <c r="V12" s="25"/>
      <c r="X12" s="25"/>
      <c r="AK12" s="31"/>
      <c r="AL12" s="26"/>
      <c r="AM12" s="26"/>
      <c r="AN12" s="26"/>
      <c r="AO12" s="26"/>
      <c r="AP12" s="26"/>
      <c r="AQ12" s="26"/>
      <c r="AR12" s="26"/>
    </row>
    <row r="13" spans="1:46" x14ac:dyDescent="0.25">
      <c r="A13" s="25" t="str">
        <f t="shared" si="0"/>
        <v/>
      </c>
      <c r="E13" s="27"/>
      <c r="F13" s="27"/>
      <c r="G13" s="28"/>
      <c r="H13" s="29"/>
      <c r="I13" s="27"/>
      <c r="J13" s="28"/>
      <c r="M13" s="26" t="str">
        <f>IF(AND(K13="",L13=""),"",IF(OR(K13="",K13="N/A",L13&lt;&gt;"BCBS"),"N/A",IF(INDEX(Config!$M:$M,MATCH(K13,Config!L:L,0),1)="N/A","N/A","")))</f>
        <v/>
      </c>
      <c r="O13" s="26" t="str">
        <f t="shared" si="1"/>
        <v/>
      </c>
      <c r="S13" s="26" t="str">
        <f t="shared" si="2"/>
        <v/>
      </c>
      <c r="V13" s="25"/>
      <c r="X13" s="25"/>
      <c r="AK13" s="31"/>
      <c r="AL13" s="26"/>
      <c r="AM13" s="26"/>
      <c r="AN13" s="26"/>
      <c r="AO13" s="26"/>
      <c r="AP13" s="26"/>
      <c r="AQ13" s="26"/>
      <c r="AR13" s="26"/>
    </row>
    <row r="14" spans="1:46" x14ac:dyDescent="0.25">
      <c r="A14" s="25" t="str">
        <f t="shared" si="0"/>
        <v/>
      </c>
      <c r="E14" s="27"/>
      <c r="F14" s="27"/>
      <c r="G14" s="28"/>
      <c r="H14" s="29"/>
      <c r="I14" s="27"/>
      <c r="J14" s="28"/>
      <c r="M14" s="26" t="str">
        <f>IF(AND(K14="",L14=""),"",IF(OR(K14="",K14="N/A",L14&lt;&gt;"BCBS"),"N/A",IF(INDEX(Config!$M:$M,MATCH(K14,Config!L:L,0),1)="N/A","N/A","")))</f>
        <v/>
      </c>
      <c r="O14" s="26" t="str">
        <f t="shared" si="1"/>
        <v/>
      </c>
      <c r="S14" s="26" t="str">
        <f t="shared" si="2"/>
        <v/>
      </c>
      <c r="V14" s="25"/>
      <c r="X14" s="25"/>
      <c r="AK14" s="31"/>
      <c r="AL14" s="26"/>
      <c r="AM14" s="26"/>
      <c r="AN14" s="26"/>
      <c r="AO14" s="26"/>
      <c r="AP14" s="26"/>
      <c r="AQ14" s="26"/>
      <c r="AR14" s="26"/>
    </row>
    <row r="15" spans="1:46" x14ac:dyDescent="0.25">
      <c r="A15" s="25" t="str">
        <f t="shared" si="0"/>
        <v/>
      </c>
      <c r="E15" s="27"/>
      <c r="F15" s="27"/>
      <c r="G15" s="28"/>
      <c r="H15" s="29"/>
      <c r="I15" s="27"/>
      <c r="J15" s="28"/>
      <c r="M15" s="26" t="str">
        <f>IF(AND(K15="",L15=""),"",IF(OR(K15="",K15="N/A",L15&lt;&gt;"BCBS"),"N/A",IF(INDEX(Config!$M:$M,MATCH(K15,Config!L:L,0),1)="N/A","N/A","")))</f>
        <v/>
      </c>
      <c r="O15" s="26" t="str">
        <f t="shared" si="1"/>
        <v/>
      </c>
      <c r="S15" s="26" t="str">
        <f t="shared" si="2"/>
        <v/>
      </c>
      <c r="V15" s="25"/>
      <c r="X15" s="25"/>
      <c r="AK15" s="31"/>
      <c r="AL15" s="26"/>
      <c r="AM15" s="26"/>
      <c r="AN15" s="26"/>
      <c r="AO15" s="26"/>
      <c r="AP15" s="26"/>
      <c r="AQ15" s="26"/>
      <c r="AR15" s="26"/>
    </row>
    <row r="16" spans="1:46" x14ac:dyDescent="0.25">
      <c r="A16" s="25" t="str">
        <f t="shared" si="0"/>
        <v/>
      </c>
      <c r="E16" s="27"/>
      <c r="F16" s="27"/>
      <c r="G16" s="28"/>
      <c r="H16" s="29"/>
      <c r="I16" s="27"/>
      <c r="J16" s="28"/>
      <c r="M16" s="26" t="str">
        <f>IF(AND(K16="",L16=""),"",IF(OR(K16="",K16="N/A",L16&lt;&gt;"BCBS"),"N/A",IF(INDEX(Config!$M:$M,MATCH(K16,Config!L:L,0),1)="N/A","N/A","")))</f>
        <v/>
      </c>
      <c r="O16" s="26" t="str">
        <f t="shared" si="1"/>
        <v/>
      </c>
      <c r="S16" s="26" t="str">
        <f t="shared" si="2"/>
        <v/>
      </c>
      <c r="V16" s="25"/>
      <c r="X16" s="25"/>
      <c r="AK16" s="31"/>
      <c r="AL16" s="26"/>
      <c r="AM16" s="26"/>
      <c r="AN16" s="26"/>
      <c r="AO16" s="26"/>
      <c r="AP16" s="26"/>
      <c r="AQ16" s="26"/>
      <c r="AR16" s="26"/>
    </row>
    <row r="17" spans="1:44" x14ac:dyDescent="0.25">
      <c r="A17" s="25" t="str">
        <f t="shared" si="0"/>
        <v/>
      </c>
      <c r="E17" s="27"/>
      <c r="F17" s="27"/>
      <c r="G17" s="28"/>
      <c r="H17" s="29"/>
      <c r="I17" s="27"/>
      <c r="J17" s="28"/>
      <c r="M17" s="26" t="str">
        <f>IF(AND(K17="",L17=""),"",IF(OR(K17="",K17="N/A",L17&lt;&gt;"BCBS"),"N/A",IF(INDEX(Config!$M:$M,MATCH(K17,Config!L:L,0),1)="N/A","N/A","")))</f>
        <v/>
      </c>
      <c r="O17" s="26" t="str">
        <f t="shared" si="1"/>
        <v/>
      </c>
      <c r="S17" s="26" t="str">
        <f t="shared" si="2"/>
        <v/>
      </c>
      <c r="V17" s="25"/>
      <c r="X17" s="25"/>
      <c r="AK17" s="31"/>
      <c r="AL17" s="26"/>
      <c r="AM17" s="26"/>
      <c r="AN17" s="26"/>
      <c r="AO17" s="26"/>
      <c r="AP17" s="26"/>
      <c r="AQ17" s="26"/>
      <c r="AR17" s="26"/>
    </row>
    <row r="18" spans="1:44" x14ac:dyDescent="0.25">
      <c r="A18" s="25" t="str">
        <f t="shared" si="0"/>
        <v/>
      </c>
      <c r="E18" s="27"/>
      <c r="F18" s="27"/>
      <c r="G18" s="28"/>
      <c r="H18" s="29"/>
      <c r="I18" s="27"/>
      <c r="J18" s="28"/>
      <c r="M18" s="26" t="str">
        <f>IF(AND(K18="",L18=""),"",IF(OR(K18="",K18="N/A",L18&lt;&gt;"BCBS"),"N/A",IF(INDEX(Config!$M:$M,MATCH(K18,Config!L:L,0),1)="N/A","N/A","")))</f>
        <v/>
      </c>
      <c r="O18" s="26" t="str">
        <f t="shared" si="1"/>
        <v/>
      </c>
      <c r="S18" s="26" t="str">
        <f t="shared" si="2"/>
        <v/>
      </c>
      <c r="V18" s="25"/>
      <c r="X18" s="25"/>
      <c r="AK18" s="31"/>
      <c r="AL18" s="26"/>
      <c r="AM18" s="26"/>
      <c r="AN18" s="26"/>
      <c r="AO18" s="26"/>
      <c r="AP18" s="26"/>
      <c r="AQ18" s="26"/>
      <c r="AR18" s="26"/>
    </row>
    <row r="19" spans="1:44" x14ac:dyDescent="0.25">
      <c r="A19" s="25" t="str">
        <f t="shared" si="0"/>
        <v/>
      </c>
      <c r="E19" s="27"/>
      <c r="F19" s="27"/>
      <c r="G19" s="28"/>
      <c r="H19" s="29"/>
      <c r="I19" s="27"/>
      <c r="J19" s="28"/>
      <c r="M19" s="26" t="str">
        <f>IF(AND(K19="",L19=""),"",IF(OR(K19="",K19="N/A",L19&lt;&gt;"BCBS"),"N/A",IF(INDEX(Config!$M:$M,MATCH(K19,Config!L:L,0),1)="N/A","N/A","")))</f>
        <v/>
      </c>
      <c r="O19" s="26" t="str">
        <f t="shared" si="1"/>
        <v/>
      </c>
      <c r="S19" s="26" t="str">
        <f t="shared" si="2"/>
        <v/>
      </c>
      <c r="V19" s="25"/>
      <c r="X19" s="25"/>
      <c r="AK19" s="31"/>
      <c r="AL19" s="26"/>
      <c r="AM19" s="26"/>
      <c r="AN19" s="26"/>
      <c r="AO19" s="26"/>
      <c r="AP19" s="26"/>
      <c r="AQ19" s="26"/>
      <c r="AR19" s="26"/>
    </row>
    <row r="20" spans="1:44" x14ac:dyDescent="0.25">
      <c r="A20" s="25" t="str">
        <f t="shared" si="0"/>
        <v/>
      </c>
      <c r="E20" s="27"/>
      <c r="F20" s="27"/>
      <c r="G20" s="28"/>
      <c r="H20" s="29"/>
      <c r="I20" s="27"/>
      <c r="J20" s="28"/>
      <c r="M20" s="26" t="str">
        <f>IF(AND(K20="",L20=""),"",IF(OR(K20="",K20="N/A",L20&lt;&gt;"BCBS"),"N/A",IF(INDEX(Config!$M:$M,MATCH(K20,Config!L:L,0),1)="N/A","N/A","")))</f>
        <v/>
      </c>
      <c r="O20" s="26" t="str">
        <f t="shared" si="1"/>
        <v/>
      </c>
      <c r="S20" s="26" t="str">
        <f t="shared" si="2"/>
        <v/>
      </c>
      <c r="V20" s="25"/>
      <c r="X20" s="25"/>
      <c r="AK20" s="31"/>
      <c r="AL20" s="26"/>
      <c r="AM20" s="26"/>
      <c r="AN20" s="26"/>
      <c r="AO20" s="26"/>
      <c r="AP20" s="26"/>
      <c r="AQ20" s="26"/>
      <c r="AR20" s="26"/>
    </row>
    <row r="21" spans="1:44" x14ac:dyDescent="0.25">
      <c r="A21" s="25" t="str">
        <f t="shared" si="0"/>
        <v/>
      </c>
      <c r="E21" s="27"/>
      <c r="F21" s="27"/>
      <c r="G21" s="28"/>
      <c r="H21" s="29"/>
      <c r="I21" s="27"/>
      <c r="J21" s="28"/>
      <c r="M21" s="26" t="str">
        <f>IF(AND(K21="",L21=""),"",IF(OR(K21="",K21="N/A",L21&lt;&gt;"BCBS"),"N/A",IF(INDEX(Config!$M:$M,MATCH(K21,Config!L:L,0),1)="N/A","N/A","")))</f>
        <v/>
      </c>
      <c r="O21" s="26" t="str">
        <f t="shared" si="1"/>
        <v/>
      </c>
      <c r="S21" s="26" t="str">
        <f t="shared" si="2"/>
        <v/>
      </c>
      <c r="V21" s="25"/>
      <c r="X21" s="25"/>
      <c r="AK21" s="31"/>
      <c r="AL21" s="26"/>
      <c r="AM21" s="26"/>
      <c r="AN21" s="26"/>
      <c r="AO21" s="26"/>
      <c r="AP21" s="26"/>
      <c r="AQ21" s="26"/>
      <c r="AR21" s="26"/>
    </row>
    <row r="22" spans="1:44" x14ac:dyDescent="0.25">
      <c r="A22" s="25" t="str">
        <f t="shared" si="0"/>
        <v/>
      </c>
      <c r="E22" s="27"/>
      <c r="F22" s="27"/>
      <c r="G22" s="28"/>
      <c r="H22" s="29"/>
      <c r="I22" s="27"/>
      <c r="J22" s="28"/>
      <c r="M22" s="26" t="str">
        <f>IF(AND(K22="",L22=""),"",IF(OR(K22="",K22="N/A",L22&lt;&gt;"BCBS"),"N/A",IF(INDEX(Config!$M:$M,MATCH(K22,Config!L:L,0),1)="N/A","N/A","")))</f>
        <v/>
      </c>
      <c r="O22" s="26" t="str">
        <f t="shared" si="1"/>
        <v/>
      </c>
      <c r="S22" s="26" t="str">
        <f t="shared" si="2"/>
        <v/>
      </c>
      <c r="V22" s="25"/>
      <c r="X22" s="25"/>
      <c r="AK22" s="31"/>
      <c r="AL22" s="26"/>
      <c r="AM22" s="26"/>
      <c r="AN22" s="26"/>
      <c r="AO22" s="26"/>
      <c r="AP22" s="26"/>
      <c r="AQ22" s="26"/>
      <c r="AR22" s="26"/>
    </row>
    <row r="23" spans="1:44" x14ac:dyDescent="0.25">
      <c r="A23" s="25" t="str">
        <f t="shared" si="0"/>
        <v/>
      </c>
      <c r="E23" s="27"/>
      <c r="F23" s="27"/>
      <c r="G23" s="28"/>
      <c r="H23" s="29"/>
      <c r="I23" s="27"/>
      <c r="J23" s="28"/>
      <c r="M23" s="26" t="str">
        <f>IF(AND(K23="",L23=""),"",IF(OR(K23="",K23="N/A",L23&lt;&gt;"BCBS"),"N/A",IF(INDEX(Config!$M:$M,MATCH(K23,Config!L:L,0),1)="N/A","N/A","")))</f>
        <v/>
      </c>
      <c r="O23" s="26" t="str">
        <f t="shared" si="1"/>
        <v/>
      </c>
      <c r="S23" s="26" t="str">
        <f t="shared" si="2"/>
        <v/>
      </c>
      <c r="V23" s="25"/>
      <c r="X23" s="25"/>
      <c r="AK23" s="31"/>
      <c r="AL23" s="26"/>
      <c r="AM23" s="26"/>
      <c r="AN23" s="26"/>
      <c r="AO23" s="26"/>
      <c r="AP23" s="26"/>
      <c r="AQ23" s="26"/>
      <c r="AR23" s="26"/>
    </row>
    <row r="24" spans="1:44" x14ac:dyDescent="0.25">
      <c r="A24" s="25" t="str">
        <f t="shared" si="0"/>
        <v/>
      </c>
      <c r="E24" s="27"/>
      <c r="F24" s="27"/>
      <c r="G24" s="28"/>
      <c r="H24" s="29"/>
      <c r="I24" s="27"/>
      <c r="J24" s="28"/>
      <c r="M24" s="26" t="str">
        <f>IF(AND(K24="",L24=""),"",IF(OR(K24="",K24="N/A",L24&lt;&gt;"BCBS"),"N/A",IF(INDEX(Config!$M:$M,MATCH(K24,Config!L:L,0),1)="N/A","N/A","")))</f>
        <v/>
      </c>
      <c r="O24" s="26" t="str">
        <f t="shared" si="1"/>
        <v/>
      </c>
      <c r="S24" s="26" t="str">
        <f t="shared" si="2"/>
        <v/>
      </c>
      <c r="V24" s="25"/>
      <c r="X24" s="25"/>
      <c r="AK24" s="31"/>
      <c r="AL24" s="26"/>
      <c r="AM24" s="26"/>
      <c r="AN24" s="26"/>
      <c r="AO24" s="26"/>
      <c r="AP24" s="26"/>
      <c r="AQ24" s="26"/>
      <c r="AR24" s="26"/>
    </row>
    <row r="25" spans="1:44" x14ac:dyDescent="0.25">
      <c r="A25" s="25" t="str">
        <f t="shared" si="0"/>
        <v/>
      </c>
      <c r="E25" s="27"/>
      <c r="F25" s="27"/>
      <c r="G25" s="28"/>
      <c r="H25" s="29"/>
      <c r="I25" s="27"/>
      <c r="J25" s="28"/>
      <c r="M25" s="26" t="str">
        <f>IF(AND(K25="",L25=""),"",IF(OR(K25="",K25="N/A",L25&lt;&gt;"BCBS"),"N/A",IF(INDEX(Config!$M:$M,MATCH(K25,Config!L:L,0),1)="N/A","N/A","")))</f>
        <v/>
      </c>
      <c r="O25" s="26" t="str">
        <f t="shared" si="1"/>
        <v/>
      </c>
      <c r="S25" s="26" t="str">
        <f t="shared" si="2"/>
        <v/>
      </c>
      <c r="V25" s="25"/>
      <c r="X25" s="25"/>
      <c r="AK25" s="31"/>
      <c r="AL25" s="26"/>
      <c r="AM25" s="26"/>
      <c r="AN25" s="26"/>
      <c r="AO25" s="26"/>
      <c r="AP25" s="26"/>
      <c r="AQ25" s="26"/>
      <c r="AR25" s="26"/>
    </row>
    <row r="26" spans="1:44" x14ac:dyDescent="0.25">
      <c r="A26" s="25" t="str">
        <f t="shared" si="0"/>
        <v/>
      </c>
      <c r="E26" s="27"/>
      <c r="F26" s="27"/>
      <c r="G26" s="28"/>
      <c r="H26" s="29"/>
      <c r="I26" s="27"/>
      <c r="J26" s="28"/>
      <c r="M26" s="26" t="str">
        <f>IF(AND(K26="",L26=""),"",IF(OR(K26="",K26="N/A",L26&lt;&gt;"BCBS"),"N/A",IF(INDEX(Config!$M:$M,MATCH(K26,Config!L:L,0),1)="N/A","N/A","")))</f>
        <v/>
      </c>
      <c r="O26" s="26" t="str">
        <f t="shared" si="1"/>
        <v/>
      </c>
      <c r="S26" s="26" t="str">
        <f t="shared" si="2"/>
        <v/>
      </c>
      <c r="V26" s="25"/>
      <c r="X26" s="25"/>
      <c r="AK26" s="31"/>
      <c r="AL26" s="26"/>
      <c r="AM26" s="26"/>
      <c r="AN26" s="26"/>
      <c r="AO26" s="26"/>
      <c r="AP26" s="26"/>
      <c r="AQ26" s="26"/>
      <c r="AR26" s="26"/>
    </row>
    <row r="27" spans="1:44" x14ac:dyDescent="0.25">
      <c r="A27" s="25" t="str">
        <f t="shared" si="0"/>
        <v/>
      </c>
      <c r="E27" s="27"/>
      <c r="F27" s="27"/>
      <c r="G27" s="28"/>
      <c r="H27" s="29"/>
      <c r="I27" s="27"/>
      <c r="J27" s="28"/>
      <c r="M27" s="26" t="str">
        <f>IF(AND(K27="",L27=""),"",IF(OR(K27="",K27="N/A",L27&lt;&gt;"BCBS"),"N/A",IF(INDEX(Config!$M:$M,MATCH(K27,Config!L:L,0),1)="N/A","N/A","")))</f>
        <v/>
      </c>
      <c r="O27" s="26" t="str">
        <f t="shared" si="1"/>
        <v/>
      </c>
      <c r="S27" s="26" t="str">
        <f t="shared" si="2"/>
        <v/>
      </c>
      <c r="V27" s="25"/>
      <c r="X27" s="25"/>
      <c r="AK27" s="31"/>
      <c r="AL27" s="26"/>
      <c r="AM27" s="26"/>
      <c r="AN27" s="26"/>
      <c r="AO27" s="26"/>
      <c r="AP27" s="26"/>
      <c r="AQ27" s="26"/>
      <c r="AR27" s="26"/>
    </row>
    <row r="28" spans="1:44" x14ac:dyDescent="0.25">
      <c r="A28" s="25" t="str">
        <f t="shared" si="0"/>
        <v/>
      </c>
      <c r="E28" s="27"/>
      <c r="F28" s="27"/>
      <c r="G28" s="28"/>
      <c r="H28" s="29"/>
      <c r="I28" s="27"/>
      <c r="J28" s="28"/>
      <c r="M28" s="26" t="str">
        <f>IF(AND(K28="",L28=""),"",IF(OR(K28="",K28="N/A",L28&lt;&gt;"BCBS"),"N/A",IF(INDEX(Config!$M:$M,MATCH(K28,Config!L:L,0),1)="N/A","N/A","")))</f>
        <v/>
      </c>
      <c r="O28" s="26" t="str">
        <f t="shared" si="1"/>
        <v/>
      </c>
      <c r="S28" s="26" t="str">
        <f t="shared" si="2"/>
        <v/>
      </c>
      <c r="V28" s="25"/>
      <c r="X28" s="25"/>
      <c r="AK28" s="31"/>
      <c r="AL28" s="26"/>
      <c r="AM28" s="26"/>
      <c r="AN28" s="26"/>
      <c r="AO28" s="26"/>
      <c r="AP28" s="26"/>
      <c r="AQ28" s="26"/>
      <c r="AR28" s="26"/>
    </row>
    <row r="29" spans="1:44" x14ac:dyDescent="0.25">
      <c r="A29" s="25" t="str">
        <f t="shared" si="0"/>
        <v/>
      </c>
      <c r="E29" s="27"/>
      <c r="F29" s="27"/>
      <c r="G29" s="28"/>
      <c r="H29" s="29"/>
      <c r="I29" s="27"/>
      <c r="J29" s="28"/>
      <c r="M29" s="26" t="str">
        <f>IF(AND(K29="",L29=""),"",IF(OR(K29="",K29="N/A",L29&lt;&gt;"BCBS"),"N/A",IF(INDEX(Config!$M:$M,MATCH(K29,Config!L:L,0),1)="N/A","N/A","")))</f>
        <v/>
      </c>
      <c r="O29" s="26" t="str">
        <f t="shared" si="1"/>
        <v/>
      </c>
      <c r="S29" s="26" t="str">
        <f t="shared" si="2"/>
        <v/>
      </c>
      <c r="V29" s="25"/>
      <c r="X29" s="25"/>
      <c r="AK29" s="31"/>
      <c r="AL29" s="26"/>
      <c r="AM29" s="26"/>
      <c r="AN29" s="26"/>
      <c r="AO29" s="26"/>
      <c r="AP29" s="26"/>
      <c r="AQ29" s="26"/>
      <c r="AR29" s="26"/>
    </row>
    <row r="30" spans="1:44" x14ac:dyDescent="0.25">
      <c r="A30" s="25" t="str">
        <f t="shared" si="0"/>
        <v/>
      </c>
      <c r="E30" s="27"/>
      <c r="F30" s="27"/>
      <c r="G30" s="28"/>
      <c r="H30" s="29"/>
      <c r="I30" s="27"/>
      <c r="J30" s="28"/>
      <c r="M30" s="26" t="str">
        <f>IF(AND(K30="",L30=""),"",IF(OR(K30="",K30="N/A",L30&lt;&gt;"BCBS"),"N/A",IF(INDEX(Config!$M:$M,MATCH(K30,Config!L:L,0),1)="N/A","N/A","")))</f>
        <v/>
      </c>
      <c r="O30" s="26" t="str">
        <f t="shared" si="1"/>
        <v/>
      </c>
      <c r="S30" s="26" t="str">
        <f t="shared" si="2"/>
        <v/>
      </c>
      <c r="V30" s="25"/>
      <c r="X30" s="25"/>
      <c r="AK30" s="31"/>
      <c r="AL30" s="26"/>
      <c r="AM30" s="26"/>
      <c r="AN30" s="26"/>
      <c r="AO30" s="26"/>
      <c r="AP30" s="26"/>
      <c r="AQ30" s="26"/>
      <c r="AR30" s="26"/>
    </row>
    <row r="31" spans="1:44" x14ac:dyDescent="0.25">
      <c r="A31" s="25" t="str">
        <f t="shared" si="0"/>
        <v/>
      </c>
      <c r="E31" s="27"/>
      <c r="F31" s="27"/>
      <c r="G31" s="28"/>
      <c r="H31" s="29"/>
      <c r="I31" s="27"/>
      <c r="J31" s="28"/>
      <c r="M31" s="26" t="str">
        <f>IF(AND(K31="",L31=""),"",IF(OR(K31="",K31="N/A",L31&lt;&gt;"BCBS"),"N/A",IF(INDEX(Config!$M:$M,MATCH(K31,Config!L:L,0),1)="N/A","N/A","")))</f>
        <v/>
      </c>
      <c r="O31" s="26" t="str">
        <f t="shared" si="1"/>
        <v/>
      </c>
      <c r="S31" s="26" t="str">
        <f t="shared" si="2"/>
        <v/>
      </c>
      <c r="V31" s="25"/>
      <c r="X31" s="25"/>
      <c r="AK31" s="31"/>
      <c r="AL31" s="26"/>
      <c r="AM31" s="26"/>
      <c r="AN31" s="26"/>
      <c r="AO31" s="26"/>
      <c r="AP31" s="26"/>
      <c r="AQ31" s="26"/>
      <c r="AR31" s="26"/>
    </row>
    <row r="32" spans="1:44" x14ac:dyDescent="0.25">
      <c r="A32" s="25" t="str">
        <f t="shared" si="0"/>
        <v/>
      </c>
      <c r="E32" s="27"/>
      <c r="F32" s="27"/>
      <c r="G32" s="28"/>
      <c r="H32" s="29"/>
      <c r="I32" s="27"/>
      <c r="J32" s="28"/>
      <c r="M32" s="26" t="str">
        <f>IF(AND(K32="",L32=""),"",IF(OR(K32="",K32="N/A",L32&lt;&gt;"BCBS"),"N/A",IF(INDEX(Config!$M:$M,MATCH(K32,Config!L:L,0),1)="N/A","N/A","")))</f>
        <v/>
      </c>
      <c r="O32" s="26" t="str">
        <f t="shared" si="1"/>
        <v/>
      </c>
      <c r="S32" s="26" t="str">
        <f t="shared" si="2"/>
        <v/>
      </c>
      <c r="V32" s="25"/>
      <c r="X32" s="25"/>
      <c r="AK32" s="31"/>
      <c r="AL32" s="26"/>
      <c r="AM32" s="26"/>
      <c r="AN32" s="26"/>
      <c r="AO32" s="26"/>
      <c r="AP32" s="26"/>
      <c r="AQ32" s="26"/>
      <c r="AR32" s="26"/>
    </row>
    <row r="33" spans="1:44" x14ac:dyDescent="0.25">
      <c r="A33" s="25" t="str">
        <f t="shared" si="0"/>
        <v/>
      </c>
      <c r="E33" s="27"/>
      <c r="F33" s="27"/>
      <c r="G33" s="28"/>
      <c r="H33" s="29"/>
      <c r="I33" s="27"/>
      <c r="J33" s="28"/>
      <c r="M33" s="26" t="str">
        <f>IF(AND(K33="",L33=""),"",IF(OR(K33="",K33="N/A",L33&lt;&gt;"BCBS"),"N/A",IF(INDEX(Config!$M:$M,MATCH(K33,Config!L:L,0),1)="N/A","N/A","")))</f>
        <v/>
      </c>
      <c r="O33" s="26" t="str">
        <f t="shared" si="1"/>
        <v/>
      </c>
      <c r="S33" s="26" t="str">
        <f t="shared" si="2"/>
        <v/>
      </c>
      <c r="V33" s="25"/>
      <c r="X33" s="25"/>
      <c r="AK33" s="31"/>
      <c r="AL33" s="26"/>
      <c r="AM33" s="26"/>
      <c r="AN33" s="26"/>
      <c r="AO33" s="26"/>
      <c r="AP33" s="26"/>
      <c r="AQ33" s="26"/>
      <c r="AR33" s="26"/>
    </row>
  </sheetData>
  <sheetProtection formatCells="0" formatColumns="0" formatRows="0" insertColumns="0" insertRows="0" insertHyperlinks="0" sort="0" autoFilter="0" pivotTables="0"/>
  <conditionalFormatting sqref="O1:O1048576">
    <cfRule type="expression" dxfId="5" priority="2">
      <formula>IF(AND($O1="Online - Carrier Automated"),OR($K1="E - Enrollment",$K1="LC - Enrollment (loss of coverage)"))</formula>
    </cfRule>
  </conditionalFormatting>
  <conditionalFormatting sqref="N3">
    <cfRule type="cellIs" dxfId="4" priority="1" operator="equal">
      <formula>"Online - Carrier Automated"</formula>
    </cfRule>
  </conditionalFormatting>
  <dataValidations xWindow="48" yWindow="490" count="8">
    <dataValidation type="list" allowBlank="1" showInputMessage="1" showErrorMessage="1" sqref="F4:F1048576">
      <formula1>"Yes,No,N/A"</formula1>
    </dataValidation>
    <dataValidation type="list" allowBlank="1" showInputMessage="1" showErrorMessage="1" sqref="Q4:Q1048576">
      <formula1>"Yes"</formula1>
    </dataValidation>
    <dataValidation type="list" allowBlank="1" showInputMessage="1" showErrorMessage="1" sqref="M4:M1048576">
      <formula1>EventReason</formula1>
    </dataValidation>
    <dataValidation type="list" allowBlank="1" showInputMessage="1" showErrorMessage="1" sqref="B4:B1048576">
      <formula1>GroupName</formula1>
    </dataValidation>
    <dataValidation type="list" allowBlank="1" showInputMessage="1" showErrorMessage="1" sqref="E4:E1048576">
      <formula1>RequestSource</formula1>
    </dataValidation>
    <dataValidation type="list" allowBlank="1" showInputMessage="1" showErrorMessage="1" sqref="L4:L1048576">
      <formula1>Carrier</formula1>
    </dataValidation>
    <dataValidation type="list" allowBlank="1" showInputMessage="1" showErrorMessage="1" sqref="R4:R1048576">
      <formula1>Status</formula1>
    </dataValidation>
    <dataValidation type="list" allowBlank="1" showInputMessage="1" showErrorMessage="1" sqref="K4:K1048576">
      <formula1>TaskType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8" yWindow="490" count="1">
        <x14:dataValidation type="list" allowBlank="1" showInputMessage="1" showErrorMessage="1">
          <x14:formula1>
            <xm:f>Config!$K$2:$K$6</xm:f>
          </x14:formula1>
          <xm:sqref>O4:O1048576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2"/>
  <sheetViews>
    <sheetView showGridLines="0" topLeftCell="I1" zoomScale="90" zoomScaleNormal="90" workbookViewId="0">
      <pane ySplit="1" topLeftCell="A2" activePane="bottomLeft" state="frozen"/>
      <selection pane="bottomLeft" activeCell="M27" sqref="M27"/>
    </sheetView>
  </sheetViews>
  <sheetFormatPr defaultRowHeight="15" x14ac:dyDescent="0.25"/>
  <cols>
    <col min="1" max="1" width="23.7109375" customWidth="1"/>
    <col min="2" max="2" width="21.85546875" customWidth="1"/>
    <col min="3" max="3" width="34.85546875" customWidth="1"/>
    <col min="4" max="4" width="18.7109375" style="7" bestFit="1" customWidth="1"/>
    <col min="5" max="5" width="32.28515625" bestFit="1" customWidth="1"/>
    <col min="6" max="6" width="15.42578125" bestFit="1" customWidth="1"/>
    <col min="7" max="7" width="31.42578125" bestFit="1" customWidth="1"/>
    <col min="8" max="8" width="25.5703125" bestFit="1" customWidth="1"/>
    <col min="9" max="9" width="36.140625" bestFit="1" customWidth="1"/>
    <col min="10" max="10" width="32.85546875" bestFit="1" customWidth="1"/>
    <col min="11" max="11" width="30" bestFit="1" customWidth="1"/>
    <col min="12" max="12" width="32.28515625" bestFit="1" customWidth="1"/>
    <col min="13" max="13" width="46.42578125" bestFit="1" customWidth="1"/>
    <col min="14" max="14" width="48.28515625" bestFit="1" customWidth="1"/>
    <col min="15" max="15" width="22.5703125" customWidth="1"/>
    <col min="16" max="16" width="14.140625" bestFit="1" customWidth="1"/>
    <col min="17" max="17" width="21.5703125" customWidth="1"/>
  </cols>
  <sheetData>
    <row r="1" spans="1:17" x14ac:dyDescent="0.25">
      <c r="A1" s="1" t="s">
        <v>8</v>
      </c>
      <c r="B1" s="1" t="s">
        <v>50</v>
      </c>
      <c r="C1" s="1" t="s">
        <v>51</v>
      </c>
      <c r="D1" s="11" t="s">
        <v>52</v>
      </c>
      <c r="E1" s="1" t="s">
        <v>17</v>
      </c>
      <c r="F1" s="1" t="s">
        <v>18</v>
      </c>
      <c r="G1" s="1" t="s">
        <v>53</v>
      </c>
      <c r="H1" s="1" t="s">
        <v>24</v>
      </c>
      <c r="I1" s="1" t="s">
        <v>11</v>
      </c>
      <c r="J1" s="1" t="s">
        <v>54</v>
      </c>
      <c r="K1" s="1" t="s">
        <v>21</v>
      </c>
      <c r="L1" s="1" t="s">
        <v>17</v>
      </c>
      <c r="M1" s="1" t="s">
        <v>19</v>
      </c>
      <c r="N1" s="1" t="s">
        <v>55</v>
      </c>
      <c r="O1" s="1" t="s">
        <v>56</v>
      </c>
      <c r="P1" s="1" t="s">
        <v>57</v>
      </c>
      <c r="Q1" s="1" t="s">
        <v>58</v>
      </c>
    </row>
    <row r="2" spans="1:17" x14ac:dyDescent="0.25">
      <c r="A2" t="s">
        <v>59</v>
      </c>
      <c r="B2" t="s">
        <v>59</v>
      </c>
      <c r="C2" t="s">
        <v>60</v>
      </c>
      <c r="D2" s="7">
        <v>443120</v>
      </c>
      <c r="E2" t="s">
        <v>61</v>
      </c>
      <c r="F2" t="s">
        <v>62</v>
      </c>
      <c r="G2" t="s">
        <v>62</v>
      </c>
      <c r="H2" t="s">
        <v>63</v>
      </c>
      <c r="I2" t="s">
        <v>64</v>
      </c>
      <c r="J2" t="s">
        <v>65</v>
      </c>
      <c r="K2" t="s">
        <v>472</v>
      </c>
      <c r="L2" t="s">
        <v>61</v>
      </c>
      <c r="M2" t="s">
        <v>66</v>
      </c>
      <c r="N2" s="5" t="s">
        <v>67</v>
      </c>
    </row>
    <row r="3" spans="1:17" x14ac:dyDescent="0.25">
      <c r="A3" t="s">
        <v>68</v>
      </c>
      <c r="B3" s="4" t="s">
        <v>69</v>
      </c>
      <c r="C3" s="4" t="s">
        <v>69</v>
      </c>
      <c r="D3" s="8" t="s">
        <v>69</v>
      </c>
      <c r="E3" t="s">
        <v>70</v>
      </c>
      <c r="F3" t="s">
        <v>71</v>
      </c>
      <c r="G3" s="5" t="s">
        <v>72</v>
      </c>
      <c r="H3" t="s">
        <v>73</v>
      </c>
      <c r="I3" t="s">
        <v>74</v>
      </c>
      <c r="K3" t="s">
        <v>75</v>
      </c>
      <c r="L3" t="s">
        <v>61</v>
      </c>
      <c r="M3" t="s">
        <v>76</v>
      </c>
      <c r="N3" s="5" t="s">
        <v>77</v>
      </c>
    </row>
    <row r="4" spans="1:17" x14ac:dyDescent="0.25">
      <c r="A4" t="s">
        <v>78</v>
      </c>
      <c r="B4" s="4" t="s">
        <v>69</v>
      </c>
      <c r="C4" t="s">
        <v>79</v>
      </c>
      <c r="D4" s="7">
        <v>88306</v>
      </c>
      <c r="E4" t="s">
        <v>80</v>
      </c>
      <c r="F4" t="s">
        <v>81</v>
      </c>
      <c r="G4" s="5" t="s">
        <v>82</v>
      </c>
      <c r="H4" t="s">
        <v>83</v>
      </c>
      <c r="I4" t="s">
        <v>84</v>
      </c>
      <c r="K4" t="s">
        <v>85</v>
      </c>
      <c r="L4" t="s">
        <v>61</v>
      </c>
      <c r="M4" t="s">
        <v>86</v>
      </c>
      <c r="N4" s="5" t="s">
        <v>87</v>
      </c>
    </row>
    <row r="5" spans="1:17" x14ac:dyDescent="0.25">
      <c r="A5" t="s">
        <v>88</v>
      </c>
      <c r="B5" s="4" t="s">
        <v>69</v>
      </c>
      <c r="C5" t="s">
        <v>89</v>
      </c>
      <c r="D5" s="7">
        <v>862465</v>
      </c>
      <c r="E5" t="s">
        <v>90</v>
      </c>
      <c r="F5" t="s">
        <v>91</v>
      </c>
      <c r="G5" s="5" t="s">
        <v>91</v>
      </c>
      <c r="H5" t="s">
        <v>92</v>
      </c>
      <c r="K5" t="s">
        <v>93</v>
      </c>
      <c r="L5" t="s">
        <v>61</v>
      </c>
      <c r="M5" t="s">
        <v>94</v>
      </c>
      <c r="N5" s="5" t="s">
        <v>95</v>
      </c>
    </row>
    <row r="6" spans="1:17" x14ac:dyDescent="0.25">
      <c r="A6" t="s">
        <v>96</v>
      </c>
      <c r="B6" s="4" t="s">
        <v>69</v>
      </c>
      <c r="C6" t="s">
        <v>97</v>
      </c>
      <c r="D6" s="7">
        <v>124658</v>
      </c>
      <c r="E6" t="s">
        <v>98</v>
      </c>
      <c r="F6" t="s">
        <v>99</v>
      </c>
      <c r="G6" s="5" t="s">
        <v>100</v>
      </c>
      <c r="H6" t="s">
        <v>101</v>
      </c>
      <c r="K6" t="str">
        <f>""</f>
        <v/>
      </c>
      <c r="L6" t="s">
        <v>61</v>
      </c>
      <c r="M6" t="s">
        <v>102</v>
      </c>
      <c r="N6" s="5" t="s">
        <v>103</v>
      </c>
    </row>
    <row r="7" spans="1:17" x14ac:dyDescent="0.25">
      <c r="A7" t="s">
        <v>104</v>
      </c>
      <c r="B7" t="s">
        <v>104</v>
      </c>
      <c r="C7" t="s">
        <v>105</v>
      </c>
      <c r="D7" s="7">
        <v>349144</v>
      </c>
      <c r="E7" t="s">
        <v>106</v>
      </c>
      <c r="F7" t="s">
        <v>107</v>
      </c>
      <c r="G7" s="5" t="s">
        <v>108</v>
      </c>
      <c r="H7" t="s">
        <v>109</v>
      </c>
      <c r="L7" t="s">
        <v>61</v>
      </c>
      <c r="M7" t="s">
        <v>110</v>
      </c>
      <c r="N7" s="5" t="s">
        <v>111</v>
      </c>
    </row>
    <row r="8" spans="1:17" x14ac:dyDescent="0.25">
      <c r="A8" t="s">
        <v>112</v>
      </c>
      <c r="B8" s="4" t="s">
        <v>69</v>
      </c>
      <c r="C8" t="s">
        <v>113</v>
      </c>
      <c r="D8" s="7">
        <v>191547</v>
      </c>
      <c r="E8" t="s">
        <v>114</v>
      </c>
      <c r="F8" t="s">
        <v>115</v>
      </c>
      <c r="G8" s="5" t="s">
        <v>115</v>
      </c>
      <c r="H8" t="s">
        <v>116</v>
      </c>
      <c r="L8" t="s">
        <v>61</v>
      </c>
      <c r="M8" t="s">
        <v>117</v>
      </c>
      <c r="N8" s="5" t="s">
        <v>118</v>
      </c>
    </row>
    <row r="9" spans="1:17" x14ac:dyDescent="0.25">
      <c r="A9" t="s">
        <v>119</v>
      </c>
      <c r="B9" s="4" t="s">
        <v>69</v>
      </c>
      <c r="C9" s="4" t="s">
        <v>69</v>
      </c>
      <c r="D9" s="8" t="s">
        <v>69</v>
      </c>
      <c r="E9" t="s">
        <v>120</v>
      </c>
      <c r="F9" t="s">
        <v>121</v>
      </c>
      <c r="G9" s="5" t="s">
        <v>121</v>
      </c>
      <c r="L9" t="s">
        <v>61</v>
      </c>
      <c r="M9" t="s">
        <v>122</v>
      </c>
      <c r="N9" s="5" t="s">
        <v>123</v>
      </c>
    </row>
    <row r="10" spans="1:17" x14ac:dyDescent="0.25">
      <c r="A10" t="s">
        <v>124</v>
      </c>
      <c r="B10" s="4" t="s">
        <v>69</v>
      </c>
      <c r="C10" s="4" t="s">
        <v>69</v>
      </c>
      <c r="D10" s="8" t="s">
        <v>69</v>
      </c>
      <c r="E10" t="s">
        <v>125</v>
      </c>
      <c r="F10" t="s">
        <v>126</v>
      </c>
      <c r="G10" s="5"/>
      <c r="L10" t="s">
        <v>61</v>
      </c>
      <c r="M10" t="s">
        <v>127</v>
      </c>
      <c r="N10" s="5"/>
    </row>
    <row r="11" spans="1:17" x14ac:dyDescent="0.25">
      <c r="A11" t="s">
        <v>128</v>
      </c>
      <c r="B11" t="s">
        <v>128</v>
      </c>
      <c r="C11" t="s">
        <v>129</v>
      </c>
      <c r="D11" s="7">
        <v>191819</v>
      </c>
      <c r="E11" t="s">
        <v>130</v>
      </c>
      <c r="F11" t="s">
        <v>131</v>
      </c>
      <c r="G11" s="5" t="s">
        <v>131</v>
      </c>
      <c r="L11" t="s">
        <v>61</v>
      </c>
      <c r="M11" t="s">
        <v>132</v>
      </c>
      <c r="N11" s="5"/>
    </row>
    <row r="12" spans="1:17" x14ac:dyDescent="0.25">
      <c r="A12" t="s">
        <v>133</v>
      </c>
      <c r="B12" t="s">
        <v>133</v>
      </c>
      <c r="C12" t="s">
        <v>134</v>
      </c>
      <c r="D12" s="7">
        <v>216448</v>
      </c>
      <c r="E12" t="s">
        <v>135</v>
      </c>
      <c r="F12" t="s">
        <v>136</v>
      </c>
      <c r="G12" s="5" t="s">
        <v>136</v>
      </c>
      <c r="L12" t="s">
        <v>61</v>
      </c>
      <c r="M12" t="s">
        <v>137</v>
      </c>
      <c r="N12" s="5"/>
    </row>
    <row r="13" spans="1:17" x14ac:dyDescent="0.25">
      <c r="A13" t="s">
        <v>138</v>
      </c>
      <c r="B13" s="4" t="s">
        <v>69</v>
      </c>
      <c r="C13" t="s">
        <v>139</v>
      </c>
      <c r="D13" s="7">
        <v>5134</v>
      </c>
      <c r="E13" t="s">
        <v>140</v>
      </c>
      <c r="F13" t="s">
        <v>141</v>
      </c>
      <c r="G13" s="5"/>
      <c r="L13" t="s">
        <v>61</v>
      </c>
      <c r="M13" t="s">
        <v>142</v>
      </c>
      <c r="N13" s="5"/>
    </row>
    <row r="14" spans="1:17" x14ac:dyDescent="0.25">
      <c r="A14" t="s">
        <v>143</v>
      </c>
      <c r="B14" s="4" t="s">
        <v>69</v>
      </c>
      <c r="C14" t="s">
        <v>144</v>
      </c>
      <c r="D14" s="7">
        <v>146052</v>
      </c>
      <c r="E14" t="s">
        <v>145</v>
      </c>
      <c r="F14" t="s">
        <v>146</v>
      </c>
      <c r="G14" s="5" t="s">
        <v>147</v>
      </c>
      <c r="L14" t="s">
        <v>61</v>
      </c>
      <c r="M14" t="s">
        <v>148</v>
      </c>
    </row>
    <row r="15" spans="1:17" x14ac:dyDescent="0.25">
      <c r="A15" t="s">
        <v>149</v>
      </c>
      <c r="B15" s="4" t="s">
        <v>69</v>
      </c>
      <c r="C15" t="s">
        <v>150</v>
      </c>
      <c r="D15" s="7">
        <v>2248</v>
      </c>
      <c r="E15" t="s">
        <v>151</v>
      </c>
      <c r="F15" t="s">
        <v>152</v>
      </c>
      <c r="G15" s="5" t="s">
        <v>152</v>
      </c>
      <c r="L15" t="s">
        <v>61</v>
      </c>
      <c r="M15" t="s">
        <v>153</v>
      </c>
    </row>
    <row r="16" spans="1:17" x14ac:dyDescent="0.25">
      <c r="A16" t="s">
        <v>154</v>
      </c>
      <c r="B16" s="4" t="s">
        <v>69</v>
      </c>
      <c r="C16" t="s">
        <v>155</v>
      </c>
      <c r="D16" s="7">
        <v>266032</v>
      </c>
      <c r="E16" t="s">
        <v>156</v>
      </c>
      <c r="F16" t="s">
        <v>157</v>
      </c>
      <c r="G16" s="5" t="s">
        <v>152</v>
      </c>
      <c r="L16" t="s">
        <v>61</v>
      </c>
      <c r="M16" t="s">
        <v>158</v>
      </c>
    </row>
    <row r="17" spans="1:13" x14ac:dyDescent="0.25">
      <c r="A17" t="s">
        <v>159</v>
      </c>
      <c r="B17" s="4" t="s">
        <v>69</v>
      </c>
      <c r="C17" t="s">
        <v>160</v>
      </c>
      <c r="D17" s="7">
        <v>229709</v>
      </c>
      <c r="E17" t="s">
        <v>161</v>
      </c>
      <c r="F17" t="s">
        <v>162</v>
      </c>
      <c r="G17" s="5"/>
      <c r="L17" t="s">
        <v>61</v>
      </c>
      <c r="M17" t="s">
        <v>163</v>
      </c>
    </row>
    <row r="18" spans="1:13" x14ac:dyDescent="0.25">
      <c r="A18" t="s">
        <v>164</v>
      </c>
      <c r="B18" s="4" t="s">
        <v>69</v>
      </c>
      <c r="C18" t="s">
        <v>165</v>
      </c>
      <c r="D18" s="7">
        <v>117065</v>
      </c>
      <c r="E18" t="s">
        <v>166</v>
      </c>
      <c r="F18" t="s">
        <v>167</v>
      </c>
      <c r="G18" s="5" t="s">
        <v>168</v>
      </c>
      <c r="L18" t="s">
        <v>61</v>
      </c>
      <c r="M18" t="s">
        <v>169</v>
      </c>
    </row>
    <row r="19" spans="1:13" x14ac:dyDescent="0.25">
      <c r="A19" t="s">
        <v>170</v>
      </c>
      <c r="B19" s="4" t="s">
        <v>69</v>
      </c>
      <c r="C19" s="4" t="s">
        <v>69</v>
      </c>
      <c r="D19" s="8" t="s">
        <v>69</v>
      </c>
      <c r="E19" t="s">
        <v>171</v>
      </c>
      <c r="F19" t="s">
        <v>172</v>
      </c>
      <c r="G19" s="5" t="s">
        <v>173</v>
      </c>
      <c r="L19" s="2" t="s">
        <v>70</v>
      </c>
      <c r="M19" s="2" t="s">
        <v>69</v>
      </c>
    </row>
    <row r="20" spans="1:13" x14ac:dyDescent="0.25">
      <c r="A20" t="s">
        <v>174</v>
      </c>
      <c r="B20" t="s">
        <v>174</v>
      </c>
      <c r="C20" t="s">
        <v>175</v>
      </c>
      <c r="D20" s="7">
        <v>781558</v>
      </c>
      <c r="E20" t="s">
        <v>176</v>
      </c>
      <c r="F20" t="s">
        <v>177</v>
      </c>
      <c r="G20" s="5" t="s">
        <v>173</v>
      </c>
      <c r="L20" t="s">
        <v>80</v>
      </c>
      <c r="M20" t="s">
        <v>69</v>
      </c>
    </row>
    <row r="21" spans="1:13" x14ac:dyDescent="0.25">
      <c r="A21" t="s">
        <v>178</v>
      </c>
      <c r="B21" s="4" t="s">
        <v>69</v>
      </c>
      <c r="C21" t="s">
        <v>179</v>
      </c>
      <c r="D21" s="7">
        <v>350764</v>
      </c>
      <c r="E21" t="s">
        <v>180</v>
      </c>
      <c r="F21" t="s">
        <v>181</v>
      </c>
      <c r="G21" s="5" t="s">
        <v>173</v>
      </c>
      <c r="L21" s="2" t="s">
        <v>90</v>
      </c>
      <c r="M21" s="2" t="s">
        <v>69</v>
      </c>
    </row>
    <row r="22" spans="1:13" x14ac:dyDescent="0.25">
      <c r="A22" t="s">
        <v>182</v>
      </c>
      <c r="B22" s="4" t="s">
        <v>69</v>
      </c>
      <c r="C22" t="s">
        <v>183</v>
      </c>
      <c r="D22" s="7">
        <v>344661</v>
      </c>
      <c r="E22" s="3" t="s">
        <v>69</v>
      </c>
      <c r="F22" t="s">
        <v>184</v>
      </c>
      <c r="G22" s="5" t="s">
        <v>185</v>
      </c>
      <c r="L22" t="s">
        <v>98</v>
      </c>
      <c r="M22" t="s">
        <v>69</v>
      </c>
    </row>
    <row r="23" spans="1:13" x14ac:dyDescent="0.25">
      <c r="A23" t="s">
        <v>186</v>
      </c>
      <c r="B23" t="s">
        <v>186</v>
      </c>
      <c r="C23" t="s">
        <v>187</v>
      </c>
      <c r="D23" s="7">
        <v>123435</v>
      </c>
      <c r="F23" t="s">
        <v>188</v>
      </c>
      <c r="G23" s="5" t="s">
        <v>189</v>
      </c>
      <c r="L23" s="2" t="s">
        <v>106</v>
      </c>
      <c r="M23" s="2" t="s">
        <v>69</v>
      </c>
    </row>
    <row r="24" spans="1:13" x14ac:dyDescent="0.25">
      <c r="A24" t="s">
        <v>190</v>
      </c>
      <c r="B24" s="4" t="s">
        <v>69</v>
      </c>
      <c r="C24" t="s">
        <v>191</v>
      </c>
      <c r="D24" s="7">
        <v>236228</v>
      </c>
      <c r="F24" t="s">
        <v>192</v>
      </c>
      <c r="G24" s="5" t="s">
        <v>193</v>
      </c>
      <c r="L24" t="s">
        <v>114</v>
      </c>
      <c r="M24" t="s">
        <v>69</v>
      </c>
    </row>
    <row r="25" spans="1:13" x14ac:dyDescent="0.25">
      <c r="A25" t="s">
        <v>194</v>
      </c>
      <c r="B25" t="s">
        <v>194</v>
      </c>
      <c r="C25" s="4" t="s">
        <v>69</v>
      </c>
      <c r="D25" s="8" t="s">
        <v>69</v>
      </c>
      <c r="F25" t="s">
        <v>195</v>
      </c>
      <c r="G25" s="5" t="s">
        <v>193</v>
      </c>
      <c r="L25" s="2" t="s">
        <v>120</v>
      </c>
      <c r="M25" s="2" t="s">
        <v>69</v>
      </c>
    </row>
    <row r="26" spans="1:13" x14ac:dyDescent="0.25">
      <c r="A26" t="s">
        <v>196</v>
      </c>
      <c r="B26" t="s">
        <v>196</v>
      </c>
      <c r="C26" t="s">
        <v>197</v>
      </c>
      <c r="D26" s="7">
        <v>277197</v>
      </c>
      <c r="F26" t="s">
        <v>198</v>
      </c>
      <c r="G26" s="5" t="s">
        <v>193</v>
      </c>
      <c r="L26" t="s">
        <v>125</v>
      </c>
      <c r="M26" t="s">
        <v>69</v>
      </c>
    </row>
    <row r="27" spans="1:13" x14ac:dyDescent="0.25">
      <c r="A27" t="s">
        <v>199</v>
      </c>
      <c r="B27" t="s">
        <v>199</v>
      </c>
      <c r="C27" t="s">
        <v>200</v>
      </c>
      <c r="D27" s="7">
        <v>346384</v>
      </c>
      <c r="F27" t="s">
        <v>201</v>
      </c>
      <c r="G27" s="5" t="s">
        <v>193</v>
      </c>
      <c r="L27" s="2" t="s">
        <v>130</v>
      </c>
      <c r="M27" s="2" t="s">
        <v>228</v>
      </c>
    </row>
    <row r="28" spans="1:13" x14ac:dyDescent="0.25">
      <c r="A28" t="s">
        <v>202</v>
      </c>
      <c r="B28" s="4" t="s">
        <v>69</v>
      </c>
      <c r="C28" s="4" t="s">
        <v>69</v>
      </c>
      <c r="D28" s="8" t="s">
        <v>69</v>
      </c>
      <c r="F28" t="s">
        <v>203</v>
      </c>
      <c r="G28" t="s">
        <v>203</v>
      </c>
      <c r="L28" t="s">
        <v>135</v>
      </c>
      <c r="M28" t="s">
        <v>69</v>
      </c>
    </row>
    <row r="29" spans="1:13" x14ac:dyDescent="0.25">
      <c r="A29" t="s">
        <v>204</v>
      </c>
      <c r="B29" s="4" t="s">
        <v>69</v>
      </c>
      <c r="C29" s="4" t="s">
        <v>69</v>
      </c>
      <c r="D29" s="8" t="s">
        <v>69</v>
      </c>
      <c r="F29" s="3" t="s">
        <v>69</v>
      </c>
      <c r="G29" s="3"/>
      <c r="H29" s="3"/>
      <c r="L29" s="2" t="s">
        <v>140</v>
      </c>
      <c r="M29" s="2" t="s">
        <v>69</v>
      </c>
    </row>
    <row r="30" spans="1:13" x14ac:dyDescent="0.25">
      <c r="A30" t="s">
        <v>205</v>
      </c>
      <c r="B30" s="4" t="s">
        <v>69</v>
      </c>
      <c r="C30" s="4" t="s">
        <v>69</v>
      </c>
      <c r="D30" s="8" t="s">
        <v>69</v>
      </c>
      <c r="L30" t="s">
        <v>145</v>
      </c>
      <c r="M30" t="s">
        <v>69</v>
      </c>
    </row>
    <row r="31" spans="1:13" x14ac:dyDescent="0.25">
      <c r="A31" t="s">
        <v>206</v>
      </c>
      <c r="B31" s="4" t="s">
        <v>69</v>
      </c>
      <c r="C31" t="s">
        <v>207</v>
      </c>
      <c r="D31" s="7">
        <v>388914</v>
      </c>
      <c r="L31" s="2" t="s">
        <v>151</v>
      </c>
      <c r="M31" s="2" t="s">
        <v>69</v>
      </c>
    </row>
    <row r="32" spans="1:13" x14ac:dyDescent="0.25">
      <c r="A32" t="s">
        <v>208</v>
      </c>
      <c r="B32" s="4" t="s">
        <v>69</v>
      </c>
      <c r="C32" t="s">
        <v>209</v>
      </c>
      <c r="D32" s="7">
        <v>307447</v>
      </c>
      <c r="L32" t="s">
        <v>156</v>
      </c>
      <c r="M32" t="s">
        <v>69</v>
      </c>
    </row>
    <row r="33" spans="1:13" x14ac:dyDescent="0.25">
      <c r="A33" t="s">
        <v>210</v>
      </c>
      <c r="B33" s="4" t="s">
        <v>69</v>
      </c>
      <c r="C33" t="s">
        <v>211</v>
      </c>
      <c r="D33" s="7">
        <v>460613</v>
      </c>
      <c r="L33" s="2" t="s">
        <v>161</v>
      </c>
      <c r="M33" s="2" t="s">
        <v>69</v>
      </c>
    </row>
    <row r="34" spans="1:13" x14ac:dyDescent="0.25">
      <c r="A34" t="s">
        <v>212</v>
      </c>
      <c r="B34" s="4" t="s">
        <v>69</v>
      </c>
      <c r="C34" t="s">
        <v>213</v>
      </c>
      <c r="D34" s="7">
        <v>262652</v>
      </c>
      <c r="L34" t="s">
        <v>166</v>
      </c>
      <c r="M34" t="s">
        <v>69</v>
      </c>
    </row>
    <row r="35" spans="1:13" x14ac:dyDescent="0.25">
      <c r="A35" t="s">
        <v>214</v>
      </c>
      <c r="B35" s="4" t="s">
        <v>69</v>
      </c>
      <c r="C35" t="s">
        <v>215</v>
      </c>
      <c r="D35" s="7">
        <v>531687</v>
      </c>
      <c r="L35" s="2" t="s">
        <v>171</v>
      </c>
      <c r="M35" s="2" t="s">
        <v>69</v>
      </c>
    </row>
    <row r="36" spans="1:13" x14ac:dyDescent="0.25">
      <c r="A36" t="s">
        <v>216</v>
      </c>
      <c r="B36" s="4" t="s">
        <v>69</v>
      </c>
      <c r="C36" t="s">
        <v>217</v>
      </c>
      <c r="D36" s="7">
        <v>429713</v>
      </c>
      <c r="L36" t="s">
        <v>176</v>
      </c>
      <c r="M36" t="s">
        <v>69</v>
      </c>
    </row>
    <row r="37" spans="1:13" x14ac:dyDescent="0.25">
      <c r="A37" t="s">
        <v>218</v>
      </c>
      <c r="B37" s="4" t="s">
        <v>69</v>
      </c>
      <c r="C37" t="s">
        <v>219</v>
      </c>
      <c r="D37" s="7">
        <v>765446</v>
      </c>
      <c r="L37" s="2" t="s">
        <v>180</v>
      </c>
      <c r="M37" s="2" t="s">
        <v>69</v>
      </c>
    </row>
    <row r="38" spans="1:13" x14ac:dyDescent="0.25">
      <c r="A38" t="s">
        <v>220</v>
      </c>
      <c r="B38" s="4" t="s">
        <v>69</v>
      </c>
      <c r="C38" t="s">
        <v>221</v>
      </c>
      <c r="D38" s="7">
        <v>291951</v>
      </c>
      <c r="L38" t="s">
        <v>69</v>
      </c>
      <c r="M38" t="s">
        <v>69</v>
      </c>
    </row>
    <row r="39" spans="1:13" x14ac:dyDescent="0.25">
      <c r="A39" t="s">
        <v>222</v>
      </c>
      <c r="B39" s="4" t="s">
        <v>69</v>
      </c>
      <c r="C39" t="s">
        <v>223</v>
      </c>
      <c r="D39" s="7">
        <v>343014</v>
      </c>
    </row>
    <row r="40" spans="1:13" x14ac:dyDescent="0.25">
      <c r="A40" t="s">
        <v>224</v>
      </c>
      <c r="B40" s="4" t="s">
        <v>69</v>
      </c>
      <c r="C40" t="s">
        <v>225</v>
      </c>
      <c r="D40" s="7">
        <v>591842</v>
      </c>
    </row>
    <row r="41" spans="1:13" x14ac:dyDescent="0.25">
      <c r="A41" t="s">
        <v>226</v>
      </c>
      <c r="B41" s="4" t="s">
        <v>69</v>
      </c>
      <c r="C41" t="s">
        <v>227</v>
      </c>
      <c r="D41" s="7">
        <v>159411</v>
      </c>
    </row>
    <row r="42" spans="1:13" x14ac:dyDescent="0.25">
      <c r="A42" t="s">
        <v>229</v>
      </c>
      <c r="B42" s="4" t="s">
        <v>69</v>
      </c>
      <c r="C42" s="4" t="s">
        <v>69</v>
      </c>
      <c r="D42" s="8" t="s">
        <v>69</v>
      </c>
    </row>
    <row r="43" spans="1:13" x14ac:dyDescent="0.25">
      <c r="A43" t="s">
        <v>230</v>
      </c>
      <c r="B43" s="4" t="s">
        <v>69</v>
      </c>
      <c r="C43" t="s">
        <v>231</v>
      </c>
      <c r="D43" s="7">
        <v>655377</v>
      </c>
    </row>
    <row r="44" spans="1:13" x14ac:dyDescent="0.25">
      <c r="A44" t="s">
        <v>232</v>
      </c>
      <c r="B44" s="4" t="s">
        <v>69</v>
      </c>
      <c r="C44" t="s">
        <v>233</v>
      </c>
      <c r="D44" s="7">
        <v>628607</v>
      </c>
    </row>
    <row r="45" spans="1:13" x14ac:dyDescent="0.25">
      <c r="A45" t="s">
        <v>234</v>
      </c>
      <c r="B45" s="4" t="s">
        <v>69</v>
      </c>
      <c r="C45" s="3" t="s">
        <v>235</v>
      </c>
      <c r="D45" s="9" t="s">
        <v>236</v>
      </c>
    </row>
    <row r="46" spans="1:13" x14ac:dyDescent="0.25">
      <c r="A46" t="s">
        <v>237</v>
      </c>
      <c r="B46" t="s">
        <v>237</v>
      </c>
      <c r="C46" t="s">
        <v>238</v>
      </c>
      <c r="D46" s="7">
        <v>380448</v>
      </c>
    </row>
    <row r="47" spans="1:13" x14ac:dyDescent="0.25">
      <c r="A47" t="s">
        <v>239</v>
      </c>
      <c r="B47" s="4" t="s">
        <v>69</v>
      </c>
      <c r="C47" t="s">
        <v>240</v>
      </c>
      <c r="D47" s="7">
        <v>212578</v>
      </c>
    </row>
    <row r="48" spans="1:13" x14ac:dyDescent="0.25">
      <c r="A48" t="s">
        <v>241</v>
      </c>
      <c r="B48" t="s">
        <v>241</v>
      </c>
      <c r="C48" t="s">
        <v>242</v>
      </c>
      <c r="D48" s="7">
        <v>770498</v>
      </c>
    </row>
    <row r="49" spans="1:4" x14ac:dyDescent="0.25">
      <c r="A49" t="s">
        <v>243</v>
      </c>
      <c r="B49" s="4" t="s">
        <v>69</v>
      </c>
      <c r="C49" t="s">
        <v>244</v>
      </c>
      <c r="D49" s="7">
        <v>292694</v>
      </c>
    </row>
    <row r="50" spans="1:4" x14ac:dyDescent="0.25">
      <c r="A50" t="s">
        <v>245</v>
      </c>
      <c r="B50" s="4" t="s">
        <v>69</v>
      </c>
      <c r="C50" t="s">
        <v>246</v>
      </c>
      <c r="D50" s="7">
        <v>258766</v>
      </c>
    </row>
    <row r="51" spans="1:4" x14ac:dyDescent="0.25">
      <c r="A51" t="s">
        <v>247</v>
      </c>
      <c r="B51" s="4" t="s">
        <v>69</v>
      </c>
      <c r="C51" t="s">
        <v>248</v>
      </c>
      <c r="D51" s="7">
        <v>522810</v>
      </c>
    </row>
    <row r="52" spans="1:4" x14ac:dyDescent="0.25">
      <c r="A52" t="s">
        <v>249</v>
      </c>
      <c r="B52" s="4" t="s">
        <v>69</v>
      </c>
      <c r="C52" t="s">
        <v>250</v>
      </c>
      <c r="D52" s="7">
        <v>867274</v>
      </c>
    </row>
    <row r="53" spans="1:4" x14ac:dyDescent="0.25">
      <c r="A53" t="s">
        <v>251</v>
      </c>
      <c r="B53" s="4" t="s">
        <v>69</v>
      </c>
      <c r="C53" t="s">
        <v>252</v>
      </c>
      <c r="D53" s="7">
        <v>120984</v>
      </c>
    </row>
    <row r="54" spans="1:4" x14ac:dyDescent="0.25">
      <c r="A54" t="s">
        <v>253</v>
      </c>
      <c r="B54" s="4" t="s">
        <v>69</v>
      </c>
      <c r="C54" s="4" t="s">
        <v>69</v>
      </c>
      <c r="D54" s="8" t="s">
        <v>69</v>
      </c>
    </row>
    <row r="55" spans="1:4" x14ac:dyDescent="0.25">
      <c r="A55" t="s">
        <v>254</v>
      </c>
      <c r="B55" s="4" t="s">
        <v>69</v>
      </c>
      <c r="C55" s="4" t="s">
        <v>69</v>
      </c>
      <c r="D55" s="8" t="s">
        <v>69</v>
      </c>
    </row>
    <row r="56" spans="1:4" x14ac:dyDescent="0.25">
      <c r="A56" t="s">
        <v>255</v>
      </c>
      <c r="B56" t="s">
        <v>255</v>
      </c>
      <c r="C56" t="s">
        <v>256</v>
      </c>
      <c r="D56" s="7">
        <v>165521</v>
      </c>
    </row>
    <row r="57" spans="1:4" x14ac:dyDescent="0.25">
      <c r="A57" t="s">
        <v>257</v>
      </c>
      <c r="B57" s="4" t="s">
        <v>69</v>
      </c>
      <c r="C57" t="s">
        <v>258</v>
      </c>
      <c r="D57" s="7">
        <v>203751</v>
      </c>
    </row>
    <row r="58" spans="1:4" x14ac:dyDescent="0.25">
      <c r="A58" t="s">
        <v>259</v>
      </c>
      <c r="B58" s="4" t="s">
        <v>69</v>
      </c>
      <c r="C58" t="s">
        <v>260</v>
      </c>
      <c r="D58" s="7">
        <v>289219</v>
      </c>
    </row>
    <row r="59" spans="1:4" x14ac:dyDescent="0.25">
      <c r="A59" t="s">
        <v>261</v>
      </c>
      <c r="B59" t="s">
        <v>261</v>
      </c>
      <c r="C59" t="s">
        <v>262</v>
      </c>
      <c r="D59" s="7">
        <v>453986</v>
      </c>
    </row>
    <row r="60" spans="1:4" x14ac:dyDescent="0.25">
      <c r="A60" t="s">
        <v>263</v>
      </c>
      <c r="B60" t="s">
        <v>263</v>
      </c>
      <c r="C60" s="4" t="s">
        <v>69</v>
      </c>
      <c r="D60" s="8" t="s">
        <v>69</v>
      </c>
    </row>
    <row r="61" spans="1:4" x14ac:dyDescent="0.25">
      <c r="A61" t="s">
        <v>264</v>
      </c>
      <c r="B61" t="s">
        <v>264</v>
      </c>
      <c r="C61" t="s">
        <v>265</v>
      </c>
      <c r="D61" s="7">
        <v>268568</v>
      </c>
    </row>
    <row r="62" spans="1:4" x14ac:dyDescent="0.25">
      <c r="A62" t="s">
        <v>266</v>
      </c>
      <c r="B62" s="4" t="s">
        <v>69</v>
      </c>
      <c r="C62" t="s">
        <v>267</v>
      </c>
      <c r="D62" s="7">
        <v>210094</v>
      </c>
    </row>
    <row r="63" spans="1:4" x14ac:dyDescent="0.25">
      <c r="A63" t="s">
        <v>268</v>
      </c>
      <c r="B63" s="4" t="s">
        <v>69</v>
      </c>
      <c r="C63" t="s">
        <v>269</v>
      </c>
      <c r="D63" s="7">
        <v>215328</v>
      </c>
    </row>
    <row r="64" spans="1:4" x14ac:dyDescent="0.25">
      <c r="A64" t="s">
        <v>270</v>
      </c>
      <c r="B64" s="4" t="s">
        <v>69</v>
      </c>
      <c r="C64" s="4" t="s">
        <v>69</v>
      </c>
      <c r="D64" s="8" t="s">
        <v>69</v>
      </c>
    </row>
    <row r="65" spans="1:4" x14ac:dyDescent="0.25">
      <c r="A65" t="s">
        <v>271</v>
      </c>
      <c r="B65" s="4" t="s">
        <v>69</v>
      </c>
      <c r="C65" s="4" t="s">
        <v>69</v>
      </c>
      <c r="D65" s="8" t="s">
        <v>69</v>
      </c>
    </row>
    <row r="66" spans="1:4" x14ac:dyDescent="0.25">
      <c r="A66" t="s">
        <v>272</v>
      </c>
      <c r="B66" t="s">
        <v>272</v>
      </c>
      <c r="C66" t="s">
        <v>273</v>
      </c>
      <c r="D66" s="7">
        <v>2354</v>
      </c>
    </row>
    <row r="67" spans="1:4" x14ac:dyDescent="0.25">
      <c r="A67" t="s">
        <v>274</v>
      </c>
      <c r="B67" s="4" t="s">
        <v>69</v>
      </c>
      <c r="C67" t="s">
        <v>275</v>
      </c>
      <c r="D67" s="7">
        <v>84669</v>
      </c>
    </row>
    <row r="68" spans="1:4" x14ac:dyDescent="0.25">
      <c r="A68" t="s">
        <v>276</v>
      </c>
      <c r="B68" s="4" t="s">
        <v>69</v>
      </c>
      <c r="C68" t="s">
        <v>277</v>
      </c>
      <c r="D68" s="7">
        <v>668947</v>
      </c>
    </row>
    <row r="69" spans="1:4" x14ac:dyDescent="0.25">
      <c r="A69" t="s">
        <v>278</v>
      </c>
      <c r="B69" t="s">
        <v>278</v>
      </c>
      <c r="C69" s="4" t="s">
        <v>69</v>
      </c>
      <c r="D69" s="8" t="s">
        <v>69</v>
      </c>
    </row>
    <row r="70" spans="1:4" x14ac:dyDescent="0.25">
      <c r="A70" t="s">
        <v>279</v>
      </c>
      <c r="B70" s="4" t="s">
        <v>69</v>
      </c>
      <c r="C70" t="s">
        <v>280</v>
      </c>
      <c r="D70" s="7">
        <v>260890</v>
      </c>
    </row>
    <row r="71" spans="1:4" x14ac:dyDescent="0.25">
      <c r="A71" t="s">
        <v>281</v>
      </c>
      <c r="B71" s="4" t="s">
        <v>69</v>
      </c>
      <c r="C71" t="s">
        <v>282</v>
      </c>
      <c r="D71" s="7">
        <v>724298</v>
      </c>
    </row>
    <row r="72" spans="1:4" x14ac:dyDescent="0.25">
      <c r="A72" t="s">
        <v>283</v>
      </c>
      <c r="B72" s="4" t="s">
        <v>69</v>
      </c>
      <c r="C72" s="5" t="s">
        <v>284</v>
      </c>
      <c r="D72" s="10">
        <v>288470</v>
      </c>
    </row>
    <row r="73" spans="1:4" x14ac:dyDescent="0.25">
      <c r="A73" t="s">
        <v>285</v>
      </c>
      <c r="B73" s="4" t="s">
        <v>69</v>
      </c>
      <c r="C73" s="5" t="s">
        <v>286</v>
      </c>
      <c r="D73" s="10">
        <v>265896</v>
      </c>
    </row>
    <row r="74" spans="1:4" x14ac:dyDescent="0.25">
      <c r="A74" t="s">
        <v>287</v>
      </c>
      <c r="B74" s="4" t="s">
        <v>69</v>
      </c>
      <c r="C74" s="6" t="s">
        <v>69</v>
      </c>
      <c r="D74" s="8" t="s">
        <v>69</v>
      </c>
    </row>
    <row r="75" spans="1:4" x14ac:dyDescent="0.25">
      <c r="A75" t="s">
        <v>288</v>
      </c>
      <c r="B75" s="4" t="s">
        <v>69</v>
      </c>
      <c r="C75" s="5" t="s">
        <v>289</v>
      </c>
      <c r="D75" s="10">
        <v>9024</v>
      </c>
    </row>
    <row r="76" spans="1:4" x14ac:dyDescent="0.25">
      <c r="A76" t="s">
        <v>290</v>
      </c>
      <c r="B76" s="4" t="s">
        <v>69</v>
      </c>
      <c r="C76" s="5" t="s">
        <v>291</v>
      </c>
      <c r="D76" s="10">
        <v>294529</v>
      </c>
    </row>
    <row r="77" spans="1:4" x14ac:dyDescent="0.25">
      <c r="A77" t="s">
        <v>292</v>
      </c>
      <c r="B77" s="4" t="s">
        <v>69</v>
      </c>
      <c r="C77" s="5" t="s">
        <v>293</v>
      </c>
      <c r="D77" s="10">
        <v>242984</v>
      </c>
    </row>
    <row r="78" spans="1:4" x14ac:dyDescent="0.25">
      <c r="A78" t="s">
        <v>294</v>
      </c>
      <c r="B78" s="4" t="s">
        <v>69</v>
      </c>
      <c r="C78" s="5" t="s">
        <v>295</v>
      </c>
      <c r="D78" s="10">
        <v>3572</v>
      </c>
    </row>
    <row r="79" spans="1:4" x14ac:dyDescent="0.25">
      <c r="A79" t="s">
        <v>296</v>
      </c>
      <c r="B79" s="4" t="s">
        <v>69</v>
      </c>
      <c r="C79" s="5" t="s">
        <v>297</v>
      </c>
      <c r="D79" s="10">
        <v>620684</v>
      </c>
    </row>
    <row r="80" spans="1:4" x14ac:dyDescent="0.25">
      <c r="A80" t="s">
        <v>298</v>
      </c>
      <c r="B80" t="s">
        <v>298</v>
      </c>
      <c r="C80" t="s">
        <v>299</v>
      </c>
      <c r="D80" s="7">
        <v>369926</v>
      </c>
    </row>
    <row r="81" spans="1:4" x14ac:dyDescent="0.25">
      <c r="A81" t="s">
        <v>300</v>
      </c>
      <c r="B81" s="4" t="s">
        <v>69</v>
      </c>
      <c r="C81" t="s">
        <v>301</v>
      </c>
      <c r="D81" s="7">
        <v>282114</v>
      </c>
    </row>
    <row r="82" spans="1:4" x14ac:dyDescent="0.25">
      <c r="A82" t="s">
        <v>302</v>
      </c>
      <c r="B82" s="4" t="s">
        <v>69</v>
      </c>
      <c r="C82" t="s">
        <v>303</v>
      </c>
      <c r="D82" s="7">
        <v>237899</v>
      </c>
    </row>
    <row r="83" spans="1:4" x14ac:dyDescent="0.25">
      <c r="A83" t="s">
        <v>304</v>
      </c>
      <c r="B83" s="4" t="s">
        <v>69</v>
      </c>
      <c r="C83" s="4" t="s">
        <v>69</v>
      </c>
      <c r="D83" s="8" t="s">
        <v>69</v>
      </c>
    </row>
    <row r="84" spans="1:4" x14ac:dyDescent="0.25">
      <c r="A84" t="s">
        <v>305</v>
      </c>
      <c r="B84" s="4" t="s">
        <v>69</v>
      </c>
      <c r="C84" t="s">
        <v>306</v>
      </c>
      <c r="D84" s="7">
        <v>645127</v>
      </c>
    </row>
    <row r="85" spans="1:4" x14ac:dyDescent="0.25">
      <c r="A85" t="s">
        <v>307</v>
      </c>
      <c r="B85" t="s">
        <v>307</v>
      </c>
      <c r="C85" t="s">
        <v>308</v>
      </c>
      <c r="D85" s="7">
        <v>242059</v>
      </c>
    </row>
    <row r="86" spans="1:4" x14ac:dyDescent="0.25">
      <c r="A86" t="s">
        <v>309</v>
      </c>
      <c r="B86" t="s">
        <v>309</v>
      </c>
      <c r="C86" s="4" t="s">
        <v>69</v>
      </c>
      <c r="D86" s="8" t="s">
        <v>69</v>
      </c>
    </row>
    <row r="87" spans="1:4" x14ac:dyDescent="0.25">
      <c r="A87" t="s">
        <v>310</v>
      </c>
      <c r="B87" t="s">
        <v>310</v>
      </c>
      <c r="C87" t="s">
        <v>311</v>
      </c>
      <c r="D87" s="7">
        <v>308929</v>
      </c>
    </row>
    <row r="88" spans="1:4" x14ac:dyDescent="0.25">
      <c r="A88" t="s">
        <v>312</v>
      </c>
      <c r="B88" s="4" t="s">
        <v>69</v>
      </c>
      <c r="C88" t="s">
        <v>313</v>
      </c>
      <c r="D88" s="7">
        <v>869987</v>
      </c>
    </row>
    <row r="89" spans="1:4" x14ac:dyDescent="0.25">
      <c r="A89" t="s">
        <v>314</v>
      </c>
      <c r="B89" t="s">
        <v>314</v>
      </c>
      <c r="C89" t="s">
        <v>315</v>
      </c>
      <c r="D89" s="7">
        <v>562848</v>
      </c>
    </row>
    <row r="90" spans="1:4" x14ac:dyDescent="0.25">
      <c r="A90" t="s">
        <v>316</v>
      </c>
      <c r="B90" t="s">
        <v>316</v>
      </c>
      <c r="C90" s="4" t="s">
        <v>69</v>
      </c>
      <c r="D90" s="8" t="s">
        <v>69</v>
      </c>
    </row>
    <row r="91" spans="1:4" x14ac:dyDescent="0.25">
      <c r="A91" t="s">
        <v>317</v>
      </c>
      <c r="B91" t="s">
        <v>317</v>
      </c>
      <c r="C91" t="s">
        <v>318</v>
      </c>
      <c r="D91" s="7">
        <v>154876</v>
      </c>
    </row>
    <row r="92" spans="1:4" x14ac:dyDescent="0.25">
      <c r="A92" t="s">
        <v>319</v>
      </c>
      <c r="B92" s="4" t="s">
        <v>69</v>
      </c>
      <c r="C92" s="4" t="s">
        <v>69</v>
      </c>
      <c r="D92" s="8" t="s">
        <v>69</v>
      </c>
    </row>
    <row r="93" spans="1:4" x14ac:dyDescent="0.25">
      <c r="A93" t="s">
        <v>320</v>
      </c>
      <c r="B93" t="s">
        <v>320</v>
      </c>
      <c r="C93" t="s">
        <v>321</v>
      </c>
      <c r="D93" s="7">
        <v>361359</v>
      </c>
    </row>
    <row r="94" spans="1:4" x14ac:dyDescent="0.25">
      <c r="A94" t="s">
        <v>322</v>
      </c>
      <c r="B94" s="4" t="s">
        <v>69</v>
      </c>
      <c r="C94" t="s">
        <v>323</v>
      </c>
      <c r="D94" s="7">
        <v>5836</v>
      </c>
    </row>
    <row r="95" spans="1:4" x14ac:dyDescent="0.25">
      <c r="A95" t="s">
        <v>324</v>
      </c>
      <c r="B95" s="4" t="s">
        <v>69</v>
      </c>
      <c r="C95" t="s">
        <v>325</v>
      </c>
      <c r="D95" s="7">
        <v>896329</v>
      </c>
    </row>
    <row r="96" spans="1:4" x14ac:dyDescent="0.25">
      <c r="A96" t="s">
        <v>326</v>
      </c>
      <c r="B96" t="s">
        <v>326</v>
      </c>
      <c r="C96" t="s">
        <v>327</v>
      </c>
      <c r="D96" s="7">
        <v>348160</v>
      </c>
    </row>
    <row r="97" spans="1:4" x14ac:dyDescent="0.25">
      <c r="A97" t="s">
        <v>328</v>
      </c>
      <c r="B97" t="s">
        <v>328</v>
      </c>
      <c r="C97" s="4" t="s">
        <v>69</v>
      </c>
      <c r="D97" s="8" t="s">
        <v>69</v>
      </c>
    </row>
    <row r="98" spans="1:4" x14ac:dyDescent="0.25">
      <c r="A98" t="s">
        <v>329</v>
      </c>
      <c r="B98" s="4" t="s">
        <v>69</v>
      </c>
      <c r="C98" s="4" t="s">
        <v>69</v>
      </c>
      <c r="D98" s="8" t="s">
        <v>69</v>
      </c>
    </row>
    <row r="99" spans="1:4" x14ac:dyDescent="0.25">
      <c r="A99" t="s">
        <v>330</v>
      </c>
      <c r="B99" s="4" t="s">
        <v>69</v>
      </c>
      <c r="C99" t="s">
        <v>331</v>
      </c>
      <c r="D99" s="7">
        <v>432577</v>
      </c>
    </row>
    <row r="100" spans="1:4" x14ac:dyDescent="0.25">
      <c r="A100" t="s">
        <v>332</v>
      </c>
      <c r="B100" s="4" t="s">
        <v>69</v>
      </c>
      <c r="C100" t="s">
        <v>333</v>
      </c>
      <c r="D100" s="7">
        <v>318071</v>
      </c>
    </row>
    <row r="101" spans="1:4" x14ac:dyDescent="0.25">
      <c r="A101" t="s">
        <v>334</v>
      </c>
      <c r="B101" t="s">
        <v>334</v>
      </c>
      <c r="C101" t="s">
        <v>335</v>
      </c>
      <c r="D101" s="7">
        <v>264980</v>
      </c>
    </row>
    <row r="102" spans="1:4" x14ac:dyDescent="0.25">
      <c r="A102" t="s">
        <v>336</v>
      </c>
      <c r="B102" s="4" t="s">
        <v>69</v>
      </c>
      <c r="C102" t="s">
        <v>337</v>
      </c>
      <c r="D102" s="7">
        <v>290718</v>
      </c>
    </row>
    <row r="103" spans="1:4" x14ac:dyDescent="0.25">
      <c r="A103" t="s">
        <v>338</v>
      </c>
      <c r="B103" s="4" t="s">
        <v>69</v>
      </c>
      <c r="C103" t="s">
        <v>339</v>
      </c>
      <c r="D103" s="7">
        <v>173155</v>
      </c>
    </row>
    <row r="104" spans="1:4" x14ac:dyDescent="0.25">
      <c r="A104" t="s">
        <v>340</v>
      </c>
      <c r="B104" s="4" t="s">
        <v>69</v>
      </c>
      <c r="C104" s="4" t="s">
        <v>69</v>
      </c>
      <c r="D104" s="8" t="s">
        <v>69</v>
      </c>
    </row>
    <row r="105" spans="1:4" x14ac:dyDescent="0.25">
      <c r="A105" t="s">
        <v>341</v>
      </c>
      <c r="B105" s="4" t="s">
        <v>69</v>
      </c>
      <c r="C105" t="s">
        <v>342</v>
      </c>
      <c r="D105" s="7">
        <v>623694</v>
      </c>
    </row>
    <row r="106" spans="1:4" x14ac:dyDescent="0.25">
      <c r="A106" t="s">
        <v>343</v>
      </c>
      <c r="B106" s="4" t="s">
        <v>69</v>
      </c>
      <c r="C106" t="s">
        <v>344</v>
      </c>
      <c r="D106" s="7">
        <v>297201</v>
      </c>
    </row>
    <row r="107" spans="1:4" x14ac:dyDescent="0.25">
      <c r="A107" t="s">
        <v>345</v>
      </c>
      <c r="B107" s="4" t="s">
        <v>69</v>
      </c>
      <c r="C107" s="4" t="s">
        <v>69</v>
      </c>
      <c r="D107" s="8" t="s">
        <v>69</v>
      </c>
    </row>
    <row r="108" spans="1:4" x14ac:dyDescent="0.25">
      <c r="A108" t="s">
        <v>346</v>
      </c>
      <c r="B108" s="4" t="s">
        <v>69</v>
      </c>
      <c r="C108" s="4" t="s">
        <v>69</v>
      </c>
      <c r="D108" s="8" t="s">
        <v>69</v>
      </c>
    </row>
    <row r="109" spans="1:4" x14ac:dyDescent="0.25">
      <c r="A109" t="s">
        <v>347</v>
      </c>
      <c r="B109" s="4" t="s">
        <v>69</v>
      </c>
      <c r="C109" t="s">
        <v>348</v>
      </c>
      <c r="D109" s="7">
        <v>635730</v>
      </c>
    </row>
    <row r="110" spans="1:4" x14ac:dyDescent="0.25">
      <c r="A110" t="s">
        <v>349</v>
      </c>
      <c r="B110" s="4" t="s">
        <v>69</v>
      </c>
      <c r="C110" s="4" t="s">
        <v>69</v>
      </c>
      <c r="D110" s="8" t="s">
        <v>69</v>
      </c>
    </row>
    <row r="111" spans="1:4" x14ac:dyDescent="0.25">
      <c r="A111" t="s">
        <v>350</v>
      </c>
      <c r="B111" s="4" t="s">
        <v>69</v>
      </c>
      <c r="C111" s="4" t="s">
        <v>69</v>
      </c>
      <c r="D111" s="8" t="s">
        <v>69</v>
      </c>
    </row>
    <row r="112" spans="1:4" x14ac:dyDescent="0.25">
      <c r="A112" t="s">
        <v>351</v>
      </c>
      <c r="B112" s="4" t="s">
        <v>69</v>
      </c>
      <c r="C112" s="4" t="s">
        <v>69</v>
      </c>
      <c r="D112" s="8" t="s">
        <v>69</v>
      </c>
    </row>
    <row r="113" spans="1:4" x14ac:dyDescent="0.25">
      <c r="A113" t="s">
        <v>352</v>
      </c>
      <c r="B113" t="s">
        <v>352</v>
      </c>
      <c r="C113" t="s">
        <v>353</v>
      </c>
      <c r="D113" s="7">
        <v>160157</v>
      </c>
    </row>
    <row r="114" spans="1:4" x14ac:dyDescent="0.25">
      <c r="A114" t="s">
        <v>354</v>
      </c>
      <c r="B114" s="4" t="s">
        <v>69</v>
      </c>
      <c r="C114" t="s">
        <v>355</v>
      </c>
      <c r="D114" s="7">
        <v>159858</v>
      </c>
    </row>
    <row r="115" spans="1:4" x14ac:dyDescent="0.25">
      <c r="B115" s="4" t="s">
        <v>69</v>
      </c>
      <c r="C115" t="s">
        <v>356</v>
      </c>
      <c r="D115" s="7">
        <v>297474</v>
      </c>
    </row>
    <row r="116" spans="1:4" x14ac:dyDescent="0.25">
      <c r="B116" s="4" t="s">
        <v>69</v>
      </c>
      <c r="C116" t="s">
        <v>357</v>
      </c>
      <c r="D116" s="7">
        <v>810078</v>
      </c>
    </row>
    <row r="117" spans="1:4" x14ac:dyDescent="0.25">
      <c r="B117" s="4" t="s">
        <v>69</v>
      </c>
      <c r="C117" t="s">
        <v>358</v>
      </c>
      <c r="D117" s="7">
        <v>295271</v>
      </c>
    </row>
    <row r="118" spans="1:4" x14ac:dyDescent="0.25">
      <c r="B118" s="4" t="s">
        <v>69</v>
      </c>
      <c r="C118" t="s">
        <v>359</v>
      </c>
      <c r="D118" s="7">
        <v>13284</v>
      </c>
    </row>
    <row r="119" spans="1:4" x14ac:dyDescent="0.25">
      <c r="B119" t="s">
        <v>360</v>
      </c>
      <c r="C119" t="s">
        <v>361</v>
      </c>
      <c r="D119" s="7">
        <v>250989</v>
      </c>
    </row>
    <row r="120" spans="1:4" x14ac:dyDescent="0.25">
      <c r="B120" s="4" t="s">
        <v>69</v>
      </c>
      <c r="C120" t="s">
        <v>362</v>
      </c>
      <c r="D120" s="7">
        <v>348788</v>
      </c>
    </row>
    <row r="121" spans="1:4" x14ac:dyDescent="0.25">
      <c r="B121" s="4" t="s">
        <v>69</v>
      </c>
      <c r="C121" t="s">
        <v>363</v>
      </c>
      <c r="D121" s="7">
        <v>125258</v>
      </c>
    </row>
    <row r="122" spans="1:4" x14ac:dyDescent="0.25">
      <c r="B122" t="s">
        <v>364</v>
      </c>
      <c r="C122" t="s">
        <v>365</v>
      </c>
      <c r="D122" s="7">
        <v>249843</v>
      </c>
    </row>
    <row r="123" spans="1:4" x14ac:dyDescent="0.25">
      <c r="B123" s="4" t="s">
        <v>69</v>
      </c>
      <c r="C123" t="s">
        <v>366</v>
      </c>
      <c r="D123" s="7">
        <v>533130</v>
      </c>
    </row>
    <row r="124" spans="1:4" x14ac:dyDescent="0.25">
      <c r="B124" s="4" t="s">
        <v>69</v>
      </c>
      <c r="C124" t="s">
        <v>367</v>
      </c>
      <c r="D124" s="7">
        <v>195063</v>
      </c>
    </row>
    <row r="125" spans="1:4" x14ac:dyDescent="0.25">
      <c r="B125" s="4" t="s">
        <v>69</v>
      </c>
      <c r="C125" t="s">
        <v>368</v>
      </c>
      <c r="D125" s="7">
        <v>738731</v>
      </c>
    </row>
    <row r="126" spans="1:4" x14ac:dyDescent="0.25">
      <c r="B126" s="4" t="s">
        <v>69</v>
      </c>
      <c r="C126" t="s">
        <v>369</v>
      </c>
      <c r="D126" s="7">
        <v>484829</v>
      </c>
    </row>
    <row r="127" spans="1:4" x14ac:dyDescent="0.25">
      <c r="B127" s="4" t="s">
        <v>69</v>
      </c>
      <c r="C127" t="s">
        <v>370</v>
      </c>
      <c r="D127" s="7">
        <v>892198</v>
      </c>
    </row>
    <row r="128" spans="1:4" x14ac:dyDescent="0.25">
      <c r="B128" s="4" t="s">
        <v>69</v>
      </c>
      <c r="C128" t="s">
        <v>371</v>
      </c>
      <c r="D128" s="7">
        <v>200984</v>
      </c>
    </row>
    <row r="129" spans="2:4" x14ac:dyDescent="0.25">
      <c r="B129" s="4" t="s">
        <v>69</v>
      </c>
      <c r="C129" t="s">
        <v>372</v>
      </c>
      <c r="D129" s="7">
        <v>190871</v>
      </c>
    </row>
    <row r="130" spans="2:4" x14ac:dyDescent="0.25">
      <c r="B130" s="4" t="s">
        <v>69</v>
      </c>
      <c r="C130" t="s">
        <v>373</v>
      </c>
      <c r="D130" s="7">
        <v>306251</v>
      </c>
    </row>
    <row r="131" spans="2:4" x14ac:dyDescent="0.25">
      <c r="B131" s="4" t="s">
        <v>69</v>
      </c>
      <c r="C131" t="s">
        <v>374</v>
      </c>
      <c r="D131" s="7">
        <v>178029</v>
      </c>
    </row>
    <row r="132" spans="2:4" x14ac:dyDescent="0.25">
      <c r="B132" s="4" t="s">
        <v>69</v>
      </c>
      <c r="C132" t="s">
        <v>375</v>
      </c>
      <c r="D132" s="7">
        <v>890630</v>
      </c>
    </row>
    <row r="133" spans="2:4" x14ac:dyDescent="0.25">
      <c r="B133" s="4" t="s">
        <v>69</v>
      </c>
      <c r="C133" t="s">
        <v>376</v>
      </c>
      <c r="D133" s="7">
        <v>287814</v>
      </c>
    </row>
    <row r="134" spans="2:4" x14ac:dyDescent="0.25">
      <c r="B134" s="4" t="s">
        <v>69</v>
      </c>
      <c r="C134" t="s">
        <v>377</v>
      </c>
      <c r="D134" s="7">
        <v>306579</v>
      </c>
    </row>
    <row r="135" spans="2:4" x14ac:dyDescent="0.25">
      <c r="B135" s="4" t="s">
        <v>69</v>
      </c>
      <c r="C135" t="s">
        <v>378</v>
      </c>
      <c r="D135" s="7">
        <v>624422</v>
      </c>
    </row>
    <row r="136" spans="2:4" x14ac:dyDescent="0.25">
      <c r="B136" s="4" t="s">
        <v>69</v>
      </c>
      <c r="C136" t="s">
        <v>379</v>
      </c>
      <c r="D136" s="7">
        <v>20255</v>
      </c>
    </row>
    <row r="137" spans="2:4" x14ac:dyDescent="0.25">
      <c r="B137" s="4" t="s">
        <v>69</v>
      </c>
      <c r="C137" t="s">
        <v>380</v>
      </c>
      <c r="D137" s="7">
        <v>168106</v>
      </c>
    </row>
    <row r="138" spans="2:4" x14ac:dyDescent="0.25">
      <c r="B138" s="4" t="s">
        <v>69</v>
      </c>
      <c r="C138" t="s">
        <v>381</v>
      </c>
      <c r="D138" s="7">
        <v>667574</v>
      </c>
    </row>
    <row r="139" spans="2:4" x14ac:dyDescent="0.25">
      <c r="B139" s="4" t="s">
        <v>69</v>
      </c>
      <c r="C139" t="s">
        <v>382</v>
      </c>
      <c r="D139" s="7">
        <v>831380</v>
      </c>
    </row>
    <row r="140" spans="2:4" x14ac:dyDescent="0.25">
      <c r="B140" s="4" t="s">
        <v>69</v>
      </c>
      <c r="C140" t="s">
        <v>383</v>
      </c>
      <c r="D140" s="7">
        <v>310741</v>
      </c>
    </row>
    <row r="141" spans="2:4" x14ac:dyDescent="0.25">
      <c r="B141" s="4" t="s">
        <v>69</v>
      </c>
      <c r="C141" t="s">
        <v>384</v>
      </c>
      <c r="D141" s="7">
        <v>859411</v>
      </c>
    </row>
    <row r="142" spans="2:4" x14ac:dyDescent="0.25">
      <c r="B142" s="4" t="s">
        <v>69</v>
      </c>
      <c r="C142" t="s">
        <v>385</v>
      </c>
      <c r="D142" s="7">
        <v>169580</v>
      </c>
    </row>
    <row r="143" spans="2:4" x14ac:dyDescent="0.25">
      <c r="B143" s="4" t="s">
        <v>69</v>
      </c>
      <c r="C143" t="s">
        <v>386</v>
      </c>
      <c r="D143" s="7">
        <v>249906</v>
      </c>
    </row>
    <row r="144" spans="2:4" x14ac:dyDescent="0.25">
      <c r="B144" s="4" t="s">
        <v>69</v>
      </c>
      <c r="C144" t="s">
        <v>387</v>
      </c>
      <c r="D144" s="7">
        <v>220954</v>
      </c>
    </row>
    <row r="145" spans="2:4" x14ac:dyDescent="0.25">
      <c r="B145" s="4" t="s">
        <v>69</v>
      </c>
      <c r="C145" t="s">
        <v>388</v>
      </c>
      <c r="D145" s="7">
        <v>877474</v>
      </c>
    </row>
    <row r="146" spans="2:4" x14ac:dyDescent="0.25">
      <c r="B146" s="4" t="s">
        <v>69</v>
      </c>
      <c r="C146" t="s">
        <v>389</v>
      </c>
      <c r="D146" s="7">
        <v>227537</v>
      </c>
    </row>
    <row r="147" spans="2:4" x14ac:dyDescent="0.25">
      <c r="B147" s="4" t="s">
        <v>69</v>
      </c>
      <c r="C147" t="s">
        <v>390</v>
      </c>
      <c r="D147" s="7">
        <v>1986</v>
      </c>
    </row>
    <row r="148" spans="2:4" x14ac:dyDescent="0.25">
      <c r="B148" s="4" t="s">
        <v>69</v>
      </c>
      <c r="C148" t="s">
        <v>391</v>
      </c>
      <c r="D148" s="7">
        <v>317903</v>
      </c>
    </row>
    <row r="149" spans="2:4" x14ac:dyDescent="0.25">
      <c r="B149" s="4" t="s">
        <v>69</v>
      </c>
      <c r="C149" t="s">
        <v>392</v>
      </c>
      <c r="D149" s="7">
        <v>225464</v>
      </c>
    </row>
    <row r="150" spans="2:4" x14ac:dyDescent="0.25">
      <c r="B150" s="4" t="s">
        <v>69</v>
      </c>
      <c r="C150" t="s">
        <v>393</v>
      </c>
      <c r="D150" s="7">
        <v>677466</v>
      </c>
    </row>
    <row r="151" spans="2:4" x14ac:dyDescent="0.25">
      <c r="B151" s="4" t="s">
        <v>69</v>
      </c>
      <c r="C151" t="s">
        <v>394</v>
      </c>
      <c r="D151" s="7">
        <v>206724</v>
      </c>
    </row>
    <row r="152" spans="2:4" x14ac:dyDescent="0.25">
      <c r="B152" s="4" t="s">
        <v>69</v>
      </c>
      <c r="C152" t="s">
        <v>395</v>
      </c>
      <c r="D152" s="7">
        <v>238429</v>
      </c>
    </row>
    <row r="153" spans="2:4" x14ac:dyDescent="0.25">
      <c r="B153" s="4" t="s">
        <v>69</v>
      </c>
      <c r="C153" t="s">
        <v>396</v>
      </c>
      <c r="D153" s="7">
        <v>861494</v>
      </c>
    </row>
    <row r="154" spans="2:4" x14ac:dyDescent="0.25">
      <c r="B154" s="4" t="s">
        <v>69</v>
      </c>
      <c r="C154" t="s">
        <v>397</v>
      </c>
      <c r="D154" s="7">
        <v>5437</v>
      </c>
    </row>
    <row r="155" spans="2:4" x14ac:dyDescent="0.25">
      <c r="B155" s="4" t="s">
        <v>69</v>
      </c>
      <c r="C155" t="s">
        <v>398</v>
      </c>
      <c r="D155" s="7">
        <v>342842</v>
      </c>
    </row>
    <row r="156" spans="2:4" x14ac:dyDescent="0.25">
      <c r="B156" s="4" t="s">
        <v>69</v>
      </c>
      <c r="C156" t="s">
        <v>399</v>
      </c>
      <c r="D156" s="7">
        <v>846123</v>
      </c>
    </row>
    <row r="157" spans="2:4" x14ac:dyDescent="0.25">
      <c r="B157" s="4" t="s">
        <v>69</v>
      </c>
      <c r="C157" t="s">
        <v>400</v>
      </c>
      <c r="D157" s="7">
        <v>124653</v>
      </c>
    </row>
    <row r="158" spans="2:4" x14ac:dyDescent="0.25">
      <c r="B158" s="4" t="s">
        <v>69</v>
      </c>
      <c r="C158" t="s">
        <v>401</v>
      </c>
      <c r="D158" s="7">
        <v>531498</v>
      </c>
    </row>
    <row r="159" spans="2:4" x14ac:dyDescent="0.25">
      <c r="B159" s="4" t="s">
        <v>69</v>
      </c>
      <c r="C159" t="s">
        <v>402</v>
      </c>
      <c r="D159" s="7">
        <v>304074</v>
      </c>
    </row>
    <row r="160" spans="2:4" x14ac:dyDescent="0.25">
      <c r="B160" s="4" t="s">
        <v>69</v>
      </c>
      <c r="C160" t="s">
        <v>403</v>
      </c>
      <c r="D160" s="7">
        <v>243495</v>
      </c>
    </row>
    <row r="161" spans="2:4" x14ac:dyDescent="0.25">
      <c r="B161" s="4" t="s">
        <v>69</v>
      </c>
      <c r="C161" t="s">
        <v>404</v>
      </c>
      <c r="D161" s="7">
        <v>317018</v>
      </c>
    </row>
    <row r="162" spans="2:4" x14ac:dyDescent="0.25">
      <c r="B162" s="4" t="s">
        <v>69</v>
      </c>
      <c r="C162" t="s">
        <v>405</v>
      </c>
      <c r="D162" s="7">
        <v>291830</v>
      </c>
    </row>
    <row r="163" spans="2:4" x14ac:dyDescent="0.25">
      <c r="B163" s="4" t="s">
        <v>69</v>
      </c>
      <c r="C163" t="s">
        <v>406</v>
      </c>
      <c r="D163" s="7">
        <v>274002</v>
      </c>
    </row>
    <row r="164" spans="2:4" x14ac:dyDescent="0.25">
      <c r="B164" s="4" t="s">
        <v>69</v>
      </c>
      <c r="C164" t="s">
        <v>407</v>
      </c>
      <c r="D164" s="7">
        <v>126426</v>
      </c>
    </row>
    <row r="165" spans="2:4" x14ac:dyDescent="0.25">
      <c r="B165" s="4" t="s">
        <v>69</v>
      </c>
      <c r="C165" t="s">
        <v>408</v>
      </c>
      <c r="D165" s="7">
        <v>418454</v>
      </c>
    </row>
    <row r="166" spans="2:4" x14ac:dyDescent="0.25">
      <c r="B166" s="4" t="s">
        <v>69</v>
      </c>
      <c r="C166" t="s">
        <v>409</v>
      </c>
      <c r="D166" s="7">
        <v>686196</v>
      </c>
    </row>
    <row r="167" spans="2:4" x14ac:dyDescent="0.25">
      <c r="B167" s="4" t="s">
        <v>69</v>
      </c>
      <c r="C167" t="s">
        <v>410</v>
      </c>
      <c r="D167" s="7">
        <v>315732</v>
      </c>
    </row>
    <row r="168" spans="2:4" x14ac:dyDescent="0.25">
      <c r="B168" s="4" t="s">
        <v>69</v>
      </c>
      <c r="C168" t="s">
        <v>411</v>
      </c>
      <c r="D168" s="7">
        <v>339325</v>
      </c>
    </row>
    <row r="169" spans="2:4" x14ac:dyDescent="0.25">
      <c r="B169" s="4" t="s">
        <v>69</v>
      </c>
      <c r="C169" t="s">
        <v>412</v>
      </c>
      <c r="D169" s="7">
        <v>272030</v>
      </c>
    </row>
    <row r="170" spans="2:4" x14ac:dyDescent="0.25">
      <c r="B170" s="4" t="s">
        <v>69</v>
      </c>
      <c r="C170" t="s">
        <v>413</v>
      </c>
      <c r="D170" s="7">
        <v>265078</v>
      </c>
    </row>
    <row r="171" spans="2:4" x14ac:dyDescent="0.25">
      <c r="B171" s="4" t="s">
        <v>69</v>
      </c>
      <c r="C171" t="s">
        <v>414</v>
      </c>
      <c r="D171" s="7">
        <v>209549</v>
      </c>
    </row>
    <row r="172" spans="2:4" x14ac:dyDescent="0.25">
      <c r="B172" s="4" t="s">
        <v>69</v>
      </c>
      <c r="C172" t="s">
        <v>415</v>
      </c>
      <c r="D172" s="7">
        <v>765795</v>
      </c>
    </row>
    <row r="173" spans="2:4" x14ac:dyDescent="0.25">
      <c r="B173" s="4" t="s">
        <v>69</v>
      </c>
      <c r="C173" t="s">
        <v>416</v>
      </c>
      <c r="D173" s="7">
        <v>492700</v>
      </c>
    </row>
    <row r="174" spans="2:4" x14ac:dyDescent="0.25">
      <c r="B174" s="4" t="s">
        <v>69</v>
      </c>
      <c r="C174" t="s">
        <v>417</v>
      </c>
      <c r="D174" s="7">
        <v>232730</v>
      </c>
    </row>
    <row r="175" spans="2:4" x14ac:dyDescent="0.25">
      <c r="B175" s="4" t="s">
        <v>69</v>
      </c>
      <c r="C175" t="s">
        <v>418</v>
      </c>
      <c r="D175" s="7">
        <v>167222</v>
      </c>
    </row>
    <row r="176" spans="2:4" x14ac:dyDescent="0.25">
      <c r="B176" s="4" t="s">
        <v>69</v>
      </c>
      <c r="C176" t="s">
        <v>419</v>
      </c>
      <c r="D176" s="7">
        <v>316982</v>
      </c>
    </row>
    <row r="177" spans="2:4" x14ac:dyDescent="0.25">
      <c r="B177" s="4" t="s">
        <v>69</v>
      </c>
      <c r="C177" t="s">
        <v>420</v>
      </c>
      <c r="D177" s="7">
        <v>7228</v>
      </c>
    </row>
    <row r="178" spans="2:4" x14ac:dyDescent="0.25">
      <c r="B178" s="4" t="s">
        <v>69</v>
      </c>
      <c r="C178" t="s">
        <v>421</v>
      </c>
      <c r="D178" s="7">
        <v>175627</v>
      </c>
    </row>
    <row r="179" spans="2:4" x14ac:dyDescent="0.25">
      <c r="B179" s="4" t="s">
        <v>69</v>
      </c>
      <c r="C179" t="s">
        <v>422</v>
      </c>
      <c r="D179" s="7">
        <v>296352</v>
      </c>
    </row>
    <row r="180" spans="2:4" x14ac:dyDescent="0.25">
      <c r="B180" s="4" t="s">
        <v>69</v>
      </c>
      <c r="C180" t="s">
        <v>423</v>
      </c>
      <c r="D180" s="7">
        <v>135712</v>
      </c>
    </row>
    <row r="181" spans="2:4" x14ac:dyDescent="0.25">
      <c r="B181" s="4" t="s">
        <v>69</v>
      </c>
      <c r="C181" t="s">
        <v>424</v>
      </c>
      <c r="D181" s="7">
        <v>305206</v>
      </c>
    </row>
    <row r="182" spans="2:4" x14ac:dyDescent="0.25">
      <c r="B182" s="4" t="s">
        <v>69</v>
      </c>
      <c r="C182" t="s">
        <v>425</v>
      </c>
      <c r="D182" s="7">
        <v>195197</v>
      </c>
    </row>
    <row r="183" spans="2:4" x14ac:dyDescent="0.25">
      <c r="B183" s="4" t="s">
        <v>69</v>
      </c>
      <c r="C183" t="s">
        <v>426</v>
      </c>
      <c r="D183" s="7">
        <v>200321</v>
      </c>
    </row>
    <row r="184" spans="2:4" x14ac:dyDescent="0.25">
      <c r="B184" s="4" t="s">
        <v>69</v>
      </c>
      <c r="C184" t="s">
        <v>427</v>
      </c>
      <c r="D184" s="7">
        <v>315332</v>
      </c>
    </row>
    <row r="185" spans="2:4" x14ac:dyDescent="0.25">
      <c r="B185" s="4" t="s">
        <v>69</v>
      </c>
      <c r="C185" t="s">
        <v>428</v>
      </c>
      <c r="D185" s="7">
        <v>299538</v>
      </c>
    </row>
    <row r="186" spans="2:4" x14ac:dyDescent="0.25">
      <c r="B186" s="4" t="s">
        <v>69</v>
      </c>
      <c r="C186" t="s">
        <v>429</v>
      </c>
      <c r="D186" s="7">
        <v>343483</v>
      </c>
    </row>
    <row r="187" spans="2:4" x14ac:dyDescent="0.25">
      <c r="B187" s="4" t="s">
        <v>69</v>
      </c>
      <c r="C187" t="s">
        <v>430</v>
      </c>
      <c r="D187" s="7">
        <v>899579</v>
      </c>
    </row>
    <row r="188" spans="2:4" x14ac:dyDescent="0.25">
      <c r="B188" s="4" t="s">
        <v>69</v>
      </c>
      <c r="C188" t="s">
        <v>431</v>
      </c>
      <c r="D188" s="7">
        <v>303902</v>
      </c>
    </row>
    <row r="189" spans="2:4" x14ac:dyDescent="0.25">
      <c r="B189" s="4" t="s">
        <v>69</v>
      </c>
      <c r="C189" t="s">
        <v>432</v>
      </c>
      <c r="D189" s="7" t="s">
        <v>433</v>
      </c>
    </row>
    <row r="190" spans="2:4" x14ac:dyDescent="0.25">
      <c r="B190" s="4" t="s">
        <v>69</v>
      </c>
      <c r="C190" t="s">
        <v>434</v>
      </c>
      <c r="D190" s="7">
        <v>718494</v>
      </c>
    </row>
    <row r="191" spans="2:4" x14ac:dyDescent="0.25">
      <c r="B191" s="4" t="s">
        <v>69</v>
      </c>
      <c r="C191" t="s">
        <v>435</v>
      </c>
      <c r="D191" s="7">
        <v>601140</v>
      </c>
    </row>
    <row r="192" spans="2:4" x14ac:dyDescent="0.25">
      <c r="B192" s="4" t="s">
        <v>69</v>
      </c>
      <c r="C192" t="s">
        <v>436</v>
      </c>
      <c r="D192" s="7">
        <v>616930</v>
      </c>
    </row>
    <row r="193" spans="2:4" x14ac:dyDescent="0.25">
      <c r="B193" s="4" t="s">
        <v>69</v>
      </c>
      <c r="C193" t="s">
        <v>437</v>
      </c>
      <c r="D193" s="7">
        <v>297569</v>
      </c>
    </row>
    <row r="194" spans="2:4" x14ac:dyDescent="0.25">
      <c r="B194" s="4" t="s">
        <v>69</v>
      </c>
      <c r="C194" t="s">
        <v>438</v>
      </c>
      <c r="D194" s="7">
        <v>221283</v>
      </c>
    </row>
    <row r="195" spans="2:4" x14ac:dyDescent="0.25">
      <c r="B195" s="4" t="s">
        <v>69</v>
      </c>
      <c r="C195" t="s">
        <v>439</v>
      </c>
      <c r="D195" s="7">
        <v>337207</v>
      </c>
    </row>
    <row r="196" spans="2:4" x14ac:dyDescent="0.25">
      <c r="B196" s="4" t="s">
        <v>69</v>
      </c>
      <c r="C196" t="s">
        <v>440</v>
      </c>
      <c r="D196" s="7">
        <v>242906</v>
      </c>
    </row>
    <row r="197" spans="2:4" x14ac:dyDescent="0.25">
      <c r="B197" s="4" t="s">
        <v>69</v>
      </c>
      <c r="C197" t="s">
        <v>441</v>
      </c>
      <c r="D197" s="7">
        <v>865460</v>
      </c>
    </row>
    <row r="198" spans="2:4" x14ac:dyDescent="0.25">
      <c r="B198" s="4" t="s">
        <v>69</v>
      </c>
      <c r="C198" t="s">
        <v>442</v>
      </c>
      <c r="D198" s="7">
        <v>283209</v>
      </c>
    </row>
    <row r="199" spans="2:4" x14ac:dyDescent="0.25">
      <c r="B199" s="4" t="s">
        <v>69</v>
      </c>
      <c r="C199" t="s">
        <v>443</v>
      </c>
      <c r="D199" s="7">
        <v>819722</v>
      </c>
    </row>
    <row r="200" spans="2:4" x14ac:dyDescent="0.25">
      <c r="B200" s="4" t="s">
        <v>69</v>
      </c>
      <c r="C200" t="s">
        <v>444</v>
      </c>
      <c r="D200" s="7">
        <v>278436</v>
      </c>
    </row>
    <row r="201" spans="2:4" x14ac:dyDescent="0.25">
      <c r="B201" s="4" t="s">
        <v>69</v>
      </c>
      <c r="C201" t="s">
        <v>445</v>
      </c>
      <c r="D201" s="7">
        <v>207040</v>
      </c>
    </row>
    <row r="202" spans="2:4" x14ac:dyDescent="0.25">
      <c r="B202" s="4" t="s">
        <v>69</v>
      </c>
      <c r="C202" t="s">
        <v>446</v>
      </c>
      <c r="D202" s="7">
        <v>161193</v>
      </c>
    </row>
    <row r="203" spans="2:4" x14ac:dyDescent="0.25">
      <c r="B203" s="4" t="s">
        <v>69</v>
      </c>
      <c r="C203" t="s">
        <v>447</v>
      </c>
      <c r="D203" s="7">
        <v>733479</v>
      </c>
    </row>
    <row r="204" spans="2:4" x14ac:dyDescent="0.25">
      <c r="B204" t="s">
        <v>448</v>
      </c>
      <c r="C204" s="4" t="s">
        <v>69</v>
      </c>
      <c r="D204" s="4" t="s">
        <v>69</v>
      </c>
    </row>
    <row r="205" spans="2:4" x14ac:dyDescent="0.25">
      <c r="B205" t="s">
        <v>449</v>
      </c>
      <c r="C205" s="4" t="s">
        <v>69</v>
      </c>
      <c r="D205" s="4" t="s">
        <v>69</v>
      </c>
    </row>
    <row r="206" spans="2:4" x14ac:dyDescent="0.25">
      <c r="B206" t="s">
        <v>450</v>
      </c>
      <c r="C206" s="4" t="s">
        <v>69</v>
      </c>
      <c r="D206" s="4" t="s">
        <v>69</v>
      </c>
    </row>
    <row r="207" spans="2:4" x14ac:dyDescent="0.25">
      <c r="B207" t="s">
        <v>451</v>
      </c>
      <c r="C207" s="4" t="s">
        <v>69</v>
      </c>
      <c r="D207" s="4" t="s">
        <v>69</v>
      </c>
    </row>
    <row r="208" spans="2:4" x14ac:dyDescent="0.25">
      <c r="B208" t="s">
        <v>452</v>
      </c>
      <c r="C208" s="4" t="s">
        <v>69</v>
      </c>
      <c r="D208" s="4" t="s">
        <v>69</v>
      </c>
    </row>
    <row r="209" spans="2:4" x14ac:dyDescent="0.25">
      <c r="B209" t="s">
        <v>453</v>
      </c>
      <c r="C209" s="4" t="s">
        <v>69</v>
      </c>
      <c r="D209" s="4" t="s">
        <v>69</v>
      </c>
    </row>
    <row r="210" spans="2:4" x14ac:dyDescent="0.25">
      <c r="B210" t="s">
        <v>454</v>
      </c>
      <c r="C210" s="4" t="s">
        <v>69</v>
      </c>
      <c r="D210" s="4" t="s">
        <v>69</v>
      </c>
    </row>
    <row r="211" spans="2:4" x14ac:dyDescent="0.25">
      <c r="B211" t="s">
        <v>455</v>
      </c>
      <c r="C211" s="4" t="s">
        <v>69</v>
      </c>
      <c r="D211" s="4" t="s">
        <v>69</v>
      </c>
    </row>
    <row r="212" spans="2:4" x14ac:dyDescent="0.25">
      <c r="B212" t="s">
        <v>456</v>
      </c>
      <c r="C212" s="4" t="s">
        <v>69</v>
      </c>
      <c r="D212" s="4" t="s">
        <v>69</v>
      </c>
    </row>
    <row r="213" spans="2:4" x14ac:dyDescent="0.25">
      <c r="B213" t="s">
        <v>457</v>
      </c>
      <c r="C213" s="4" t="s">
        <v>69</v>
      </c>
      <c r="D213" s="4" t="s">
        <v>69</v>
      </c>
    </row>
    <row r="214" spans="2:4" x14ac:dyDescent="0.25">
      <c r="B214" t="s">
        <v>458</v>
      </c>
      <c r="C214" s="4" t="s">
        <v>69</v>
      </c>
      <c r="D214" s="4" t="s">
        <v>69</v>
      </c>
    </row>
    <row r="215" spans="2:4" x14ac:dyDescent="0.25">
      <c r="B215" t="s">
        <v>459</v>
      </c>
      <c r="C215" s="4" t="s">
        <v>69</v>
      </c>
      <c r="D215" s="4" t="s">
        <v>69</v>
      </c>
    </row>
    <row r="216" spans="2:4" x14ac:dyDescent="0.25">
      <c r="B216" t="s">
        <v>460</v>
      </c>
      <c r="C216" s="4" t="s">
        <v>69</v>
      </c>
      <c r="D216" s="4" t="s">
        <v>69</v>
      </c>
    </row>
    <row r="217" spans="2:4" x14ac:dyDescent="0.25">
      <c r="B217" t="s">
        <v>461</v>
      </c>
      <c r="C217" s="4" t="s">
        <v>69</v>
      </c>
      <c r="D217" s="4" t="s">
        <v>69</v>
      </c>
    </row>
    <row r="218" spans="2:4" x14ac:dyDescent="0.25">
      <c r="B218" t="s">
        <v>462</v>
      </c>
      <c r="C218" s="4" t="s">
        <v>69</v>
      </c>
      <c r="D218" s="4" t="s">
        <v>69</v>
      </c>
    </row>
    <row r="219" spans="2:4" x14ac:dyDescent="0.25">
      <c r="B219" t="s">
        <v>463</v>
      </c>
      <c r="C219" s="4" t="s">
        <v>69</v>
      </c>
      <c r="D219" s="4" t="s">
        <v>69</v>
      </c>
    </row>
    <row r="220" spans="2:4" x14ac:dyDescent="0.25">
      <c r="B220" t="s">
        <v>464</v>
      </c>
      <c r="C220" s="4" t="s">
        <v>69</v>
      </c>
      <c r="D220" s="4" t="s">
        <v>69</v>
      </c>
    </row>
    <row r="221" spans="2:4" x14ac:dyDescent="0.25">
      <c r="B221" t="s">
        <v>465</v>
      </c>
      <c r="C221" s="4" t="s">
        <v>69</v>
      </c>
      <c r="D221" s="4" t="s">
        <v>69</v>
      </c>
    </row>
    <row r="222" spans="2:4" x14ac:dyDescent="0.25">
      <c r="B222" t="s">
        <v>466</v>
      </c>
      <c r="C222" s="4" t="s">
        <v>69</v>
      </c>
      <c r="D222" s="4" t="s">
        <v>69</v>
      </c>
    </row>
    <row r="223" spans="2:4" x14ac:dyDescent="0.25">
      <c r="B223" t="s">
        <v>467</v>
      </c>
      <c r="C223" s="4" t="s">
        <v>69</v>
      </c>
      <c r="D223" s="4" t="s">
        <v>69</v>
      </c>
    </row>
    <row r="224" spans="2:4" x14ac:dyDescent="0.25">
      <c r="B224" t="s">
        <v>468</v>
      </c>
      <c r="C224" s="4" t="s">
        <v>69</v>
      </c>
      <c r="D224" s="4" t="s">
        <v>69</v>
      </c>
    </row>
    <row r="225" spans="2:4" x14ac:dyDescent="0.25">
      <c r="B225" t="s">
        <v>469</v>
      </c>
      <c r="C225" s="4" t="s">
        <v>69</v>
      </c>
      <c r="D225" s="4" t="s">
        <v>69</v>
      </c>
    </row>
    <row r="226" spans="2:4" x14ac:dyDescent="0.25">
      <c r="B226" t="s">
        <v>470</v>
      </c>
      <c r="C226" s="4" t="s">
        <v>69</v>
      </c>
      <c r="D226" s="4" t="s">
        <v>69</v>
      </c>
    </row>
    <row r="227" spans="2:4" x14ac:dyDescent="0.25">
      <c r="B227" t="s">
        <v>471</v>
      </c>
      <c r="C227" s="4" t="s">
        <v>69</v>
      </c>
      <c r="D227" s="4" t="s">
        <v>69</v>
      </c>
    </row>
    <row r="228" spans="2:4" x14ac:dyDescent="0.25">
      <c r="C228" t="str">
        <f t="shared" ref="C228:C291" si="0">IF(B:B="","","N/A")</f>
        <v/>
      </c>
      <c r="D228" s="7" t="str">
        <f t="shared" ref="D228:D291" si="1">IF(B:B="","","N/A")</f>
        <v/>
      </c>
    </row>
    <row r="229" spans="2:4" x14ac:dyDescent="0.25">
      <c r="C229" t="str">
        <f t="shared" si="0"/>
        <v/>
      </c>
      <c r="D229" s="7" t="str">
        <f t="shared" si="1"/>
        <v/>
      </c>
    </row>
    <row r="230" spans="2:4" x14ac:dyDescent="0.25">
      <c r="C230" t="str">
        <f t="shared" si="0"/>
        <v/>
      </c>
      <c r="D230" s="7" t="str">
        <f t="shared" si="1"/>
        <v/>
      </c>
    </row>
    <row r="231" spans="2:4" x14ac:dyDescent="0.25">
      <c r="C231" t="str">
        <f t="shared" si="0"/>
        <v/>
      </c>
      <c r="D231" s="7" t="str">
        <f t="shared" si="1"/>
        <v/>
      </c>
    </row>
    <row r="232" spans="2:4" x14ac:dyDescent="0.25">
      <c r="C232" t="str">
        <f t="shared" si="0"/>
        <v/>
      </c>
      <c r="D232" s="7" t="str">
        <f t="shared" si="1"/>
        <v/>
      </c>
    </row>
    <row r="233" spans="2:4" x14ac:dyDescent="0.25">
      <c r="C233" t="str">
        <f t="shared" si="0"/>
        <v/>
      </c>
      <c r="D233" s="7" t="str">
        <f t="shared" si="1"/>
        <v/>
      </c>
    </row>
    <row r="234" spans="2:4" x14ac:dyDescent="0.25">
      <c r="C234" t="str">
        <f t="shared" si="0"/>
        <v/>
      </c>
      <c r="D234" s="7" t="str">
        <f t="shared" si="1"/>
        <v/>
      </c>
    </row>
    <row r="235" spans="2:4" x14ac:dyDescent="0.25">
      <c r="C235" t="str">
        <f t="shared" si="0"/>
        <v/>
      </c>
      <c r="D235" s="7" t="str">
        <f t="shared" si="1"/>
        <v/>
      </c>
    </row>
    <row r="236" spans="2:4" x14ac:dyDescent="0.25">
      <c r="C236" t="str">
        <f t="shared" si="0"/>
        <v/>
      </c>
      <c r="D236" s="7" t="str">
        <f t="shared" si="1"/>
        <v/>
      </c>
    </row>
    <row r="237" spans="2:4" x14ac:dyDescent="0.25">
      <c r="C237" t="str">
        <f t="shared" si="0"/>
        <v/>
      </c>
      <c r="D237" s="7" t="str">
        <f t="shared" si="1"/>
        <v/>
      </c>
    </row>
    <row r="238" spans="2:4" x14ac:dyDescent="0.25">
      <c r="C238" t="str">
        <f t="shared" si="0"/>
        <v/>
      </c>
      <c r="D238" s="7" t="str">
        <f t="shared" si="1"/>
        <v/>
      </c>
    </row>
    <row r="239" spans="2:4" x14ac:dyDescent="0.25">
      <c r="C239" t="str">
        <f t="shared" si="0"/>
        <v/>
      </c>
      <c r="D239" s="7" t="str">
        <f t="shared" si="1"/>
        <v/>
      </c>
    </row>
    <row r="240" spans="2:4" x14ac:dyDescent="0.25">
      <c r="C240" t="str">
        <f t="shared" si="0"/>
        <v/>
      </c>
      <c r="D240" s="7" t="str">
        <f t="shared" si="1"/>
        <v/>
      </c>
    </row>
    <row r="241" spans="3:4" x14ac:dyDescent="0.25">
      <c r="C241" t="str">
        <f t="shared" si="0"/>
        <v/>
      </c>
      <c r="D241" s="7" t="str">
        <f t="shared" si="1"/>
        <v/>
      </c>
    </row>
    <row r="242" spans="3:4" x14ac:dyDescent="0.25">
      <c r="C242" t="str">
        <f t="shared" si="0"/>
        <v/>
      </c>
      <c r="D242" s="7" t="str">
        <f t="shared" si="1"/>
        <v/>
      </c>
    </row>
    <row r="243" spans="3:4" x14ac:dyDescent="0.25">
      <c r="C243" t="str">
        <f t="shared" si="0"/>
        <v/>
      </c>
      <c r="D243" s="7" t="str">
        <f t="shared" si="1"/>
        <v/>
      </c>
    </row>
    <row r="244" spans="3:4" x14ac:dyDescent="0.25">
      <c r="C244" t="str">
        <f t="shared" si="0"/>
        <v/>
      </c>
      <c r="D244" s="7" t="str">
        <f t="shared" si="1"/>
        <v/>
      </c>
    </row>
    <row r="245" spans="3:4" x14ac:dyDescent="0.25">
      <c r="C245" t="str">
        <f t="shared" si="0"/>
        <v/>
      </c>
      <c r="D245" s="7" t="str">
        <f t="shared" si="1"/>
        <v/>
      </c>
    </row>
    <row r="246" spans="3:4" x14ac:dyDescent="0.25">
      <c r="C246" t="str">
        <f t="shared" si="0"/>
        <v/>
      </c>
      <c r="D246" s="7" t="str">
        <f t="shared" si="1"/>
        <v/>
      </c>
    </row>
    <row r="247" spans="3:4" x14ac:dyDescent="0.25">
      <c r="C247" t="str">
        <f t="shared" si="0"/>
        <v/>
      </c>
      <c r="D247" s="7" t="str">
        <f t="shared" si="1"/>
        <v/>
      </c>
    </row>
    <row r="248" spans="3:4" x14ac:dyDescent="0.25">
      <c r="C248" t="str">
        <f t="shared" si="0"/>
        <v/>
      </c>
      <c r="D248" s="7" t="str">
        <f t="shared" si="1"/>
        <v/>
      </c>
    </row>
    <row r="249" spans="3:4" x14ac:dyDescent="0.25">
      <c r="C249" t="str">
        <f t="shared" si="0"/>
        <v/>
      </c>
      <c r="D249" s="7" t="str">
        <f t="shared" si="1"/>
        <v/>
      </c>
    </row>
    <row r="250" spans="3:4" x14ac:dyDescent="0.25">
      <c r="C250" t="str">
        <f t="shared" si="0"/>
        <v/>
      </c>
      <c r="D250" s="7" t="str">
        <f t="shared" si="1"/>
        <v/>
      </c>
    </row>
    <row r="251" spans="3:4" x14ac:dyDescent="0.25">
      <c r="C251" t="str">
        <f t="shared" si="0"/>
        <v/>
      </c>
      <c r="D251" s="7" t="str">
        <f t="shared" si="1"/>
        <v/>
      </c>
    </row>
    <row r="252" spans="3:4" x14ac:dyDescent="0.25">
      <c r="C252" t="str">
        <f t="shared" si="0"/>
        <v/>
      </c>
      <c r="D252" s="7" t="str">
        <f t="shared" si="1"/>
        <v/>
      </c>
    </row>
    <row r="253" spans="3:4" x14ac:dyDescent="0.25">
      <c r="C253" t="str">
        <f t="shared" si="0"/>
        <v/>
      </c>
      <c r="D253" s="7" t="str">
        <f t="shared" si="1"/>
        <v/>
      </c>
    </row>
    <row r="254" spans="3:4" x14ac:dyDescent="0.25">
      <c r="C254" t="str">
        <f t="shared" si="0"/>
        <v/>
      </c>
      <c r="D254" s="7" t="str">
        <f t="shared" si="1"/>
        <v/>
      </c>
    </row>
    <row r="255" spans="3:4" x14ac:dyDescent="0.25">
      <c r="C255" t="str">
        <f t="shared" si="0"/>
        <v/>
      </c>
      <c r="D255" s="7" t="str">
        <f t="shared" si="1"/>
        <v/>
      </c>
    </row>
    <row r="256" spans="3:4" x14ac:dyDescent="0.25">
      <c r="C256" t="str">
        <f t="shared" si="0"/>
        <v/>
      </c>
      <c r="D256" s="7" t="str">
        <f t="shared" si="1"/>
        <v/>
      </c>
    </row>
    <row r="257" spans="3:4" x14ac:dyDescent="0.25">
      <c r="C257" t="str">
        <f t="shared" si="0"/>
        <v/>
      </c>
      <c r="D257" s="7" t="str">
        <f t="shared" si="1"/>
        <v/>
      </c>
    </row>
    <row r="258" spans="3:4" x14ac:dyDescent="0.25">
      <c r="C258" t="str">
        <f t="shared" si="0"/>
        <v/>
      </c>
      <c r="D258" s="7" t="str">
        <f t="shared" si="1"/>
        <v/>
      </c>
    </row>
    <row r="259" spans="3:4" x14ac:dyDescent="0.25">
      <c r="C259" t="str">
        <f t="shared" si="0"/>
        <v/>
      </c>
      <c r="D259" s="7" t="str">
        <f t="shared" si="1"/>
        <v/>
      </c>
    </row>
    <row r="260" spans="3:4" x14ac:dyDescent="0.25">
      <c r="C260" t="str">
        <f t="shared" si="0"/>
        <v/>
      </c>
      <c r="D260" s="7" t="str">
        <f t="shared" si="1"/>
        <v/>
      </c>
    </row>
    <row r="261" spans="3:4" x14ac:dyDescent="0.25">
      <c r="C261" t="str">
        <f t="shared" si="0"/>
        <v/>
      </c>
      <c r="D261" s="7" t="str">
        <f t="shared" si="1"/>
        <v/>
      </c>
    </row>
    <row r="262" spans="3:4" x14ac:dyDescent="0.25">
      <c r="C262" t="str">
        <f t="shared" si="0"/>
        <v/>
      </c>
      <c r="D262" s="7" t="str">
        <f t="shared" si="1"/>
        <v/>
      </c>
    </row>
    <row r="263" spans="3:4" x14ac:dyDescent="0.25">
      <c r="C263" t="str">
        <f t="shared" si="0"/>
        <v/>
      </c>
      <c r="D263" s="7" t="str">
        <f t="shared" si="1"/>
        <v/>
      </c>
    </row>
    <row r="264" spans="3:4" x14ac:dyDescent="0.25">
      <c r="C264" t="str">
        <f t="shared" si="0"/>
        <v/>
      </c>
      <c r="D264" s="7" t="str">
        <f t="shared" si="1"/>
        <v/>
      </c>
    </row>
    <row r="265" spans="3:4" x14ac:dyDescent="0.25">
      <c r="C265" t="str">
        <f t="shared" si="0"/>
        <v/>
      </c>
      <c r="D265" s="7" t="str">
        <f t="shared" si="1"/>
        <v/>
      </c>
    </row>
    <row r="266" spans="3:4" x14ac:dyDescent="0.25">
      <c r="C266" t="str">
        <f t="shared" si="0"/>
        <v/>
      </c>
      <c r="D266" s="7" t="str">
        <f t="shared" si="1"/>
        <v/>
      </c>
    </row>
    <row r="267" spans="3:4" x14ac:dyDescent="0.25">
      <c r="C267" t="str">
        <f t="shared" si="0"/>
        <v/>
      </c>
      <c r="D267" s="7" t="str">
        <f t="shared" si="1"/>
        <v/>
      </c>
    </row>
    <row r="268" spans="3:4" x14ac:dyDescent="0.25">
      <c r="C268" t="str">
        <f t="shared" si="0"/>
        <v/>
      </c>
      <c r="D268" s="7" t="str">
        <f t="shared" si="1"/>
        <v/>
      </c>
    </row>
    <row r="269" spans="3:4" x14ac:dyDescent="0.25">
      <c r="C269" t="str">
        <f t="shared" si="0"/>
        <v/>
      </c>
      <c r="D269" s="7" t="str">
        <f t="shared" si="1"/>
        <v/>
      </c>
    </row>
    <row r="270" spans="3:4" x14ac:dyDescent="0.25">
      <c r="C270" t="str">
        <f t="shared" si="0"/>
        <v/>
      </c>
      <c r="D270" s="7" t="str">
        <f t="shared" si="1"/>
        <v/>
      </c>
    </row>
    <row r="271" spans="3:4" x14ac:dyDescent="0.25">
      <c r="C271" t="str">
        <f t="shared" si="0"/>
        <v/>
      </c>
      <c r="D271" s="7" t="str">
        <f t="shared" si="1"/>
        <v/>
      </c>
    </row>
    <row r="272" spans="3:4" x14ac:dyDescent="0.25">
      <c r="C272" t="str">
        <f t="shared" si="0"/>
        <v/>
      </c>
      <c r="D272" s="7" t="str">
        <f t="shared" si="1"/>
        <v/>
      </c>
    </row>
    <row r="273" spans="3:4" x14ac:dyDescent="0.25">
      <c r="C273" t="str">
        <f t="shared" si="0"/>
        <v/>
      </c>
      <c r="D273" s="7" t="str">
        <f t="shared" si="1"/>
        <v/>
      </c>
    </row>
    <row r="274" spans="3:4" x14ac:dyDescent="0.25">
      <c r="C274" t="str">
        <f t="shared" si="0"/>
        <v/>
      </c>
      <c r="D274" s="7" t="str">
        <f t="shared" si="1"/>
        <v/>
      </c>
    </row>
    <row r="275" spans="3:4" x14ac:dyDescent="0.25">
      <c r="C275" t="str">
        <f t="shared" si="0"/>
        <v/>
      </c>
      <c r="D275" s="7" t="str">
        <f t="shared" si="1"/>
        <v/>
      </c>
    </row>
    <row r="276" spans="3:4" x14ac:dyDescent="0.25">
      <c r="C276" t="str">
        <f t="shared" si="0"/>
        <v/>
      </c>
      <c r="D276" s="7" t="str">
        <f t="shared" si="1"/>
        <v/>
      </c>
    </row>
    <row r="277" spans="3:4" x14ac:dyDescent="0.25">
      <c r="C277" t="str">
        <f t="shared" si="0"/>
        <v/>
      </c>
      <c r="D277" s="7" t="str">
        <f t="shared" si="1"/>
        <v/>
      </c>
    </row>
    <row r="278" spans="3:4" x14ac:dyDescent="0.25">
      <c r="C278" t="str">
        <f t="shared" si="0"/>
        <v/>
      </c>
      <c r="D278" s="7" t="str">
        <f t="shared" si="1"/>
        <v/>
      </c>
    </row>
    <row r="279" spans="3:4" x14ac:dyDescent="0.25">
      <c r="C279" t="str">
        <f t="shared" si="0"/>
        <v/>
      </c>
      <c r="D279" s="7" t="str">
        <f t="shared" si="1"/>
        <v/>
      </c>
    </row>
    <row r="280" spans="3:4" x14ac:dyDescent="0.25">
      <c r="C280" t="str">
        <f t="shared" si="0"/>
        <v/>
      </c>
      <c r="D280" s="7" t="str">
        <f t="shared" si="1"/>
        <v/>
      </c>
    </row>
    <row r="281" spans="3:4" x14ac:dyDescent="0.25">
      <c r="C281" t="str">
        <f t="shared" si="0"/>
        <v/>
      </c>
      <c r="D281" s="7" t="str">
        <f t="shared" si="1"/>
        <v/>
      </c>
    </row>
    <row r="282" spans="3:4" x14ac:dyDescent="0.25">
      <c r="C282" t="str">
        <f t="shared" si="0"/>
        <v/>
      </c>
      <c r="D282" s="7" t="str">
        <f t="shared" si="1"/>
        <v/>
      </c>
    </row>
    <row r="283" spans="3:4" x14ac:dyDescent="0.25">
      <c r="C283" t="str">
        <f t="shared" si="0"/>
        <v/>
      </c>
      <c r="D283" s="7" t="str">
        <f t="shared" si="1"/>
        <v/>
      </c>
    </row>
    <row r="284" spans="3:4" x14ac:dyDescent="0.25">
      <c r="C284" t="str">
        <f t="shared" si="0"/>
        <v/>
      </c>
      <c r="D284" s="7" t="str">
        <f t="shared" si="1"/>
        <v/>
      </c>
    </row>
    <row r="285" spans="3:4" x14ac:dyDescent="0.25">
      <c r="C285" t="str">
        <f t="shared" si="0"/>
        <v/>
      </c>
      <c r="D285" s="7" t="str">
        <f t="shared" si="1"/>
        <v/>
      </c>
    </row>
    <row r="286" spans="3:4" x14ac:dyDescent="0.25">
      <c r="C286" t="str">
        <f t="shared" si="0"/>
        <v/>
      </c>
      <c r="D286" s="7" t="str">
        <f t="shared" si="1"/>
        <v/>
      </c>
    </row>
    <row r="287" spans="3:4" x14ac:dyDescent="0.25">
      <c r="C287" t="str">
        <f t="shared" si="0"/>
        <v/>
      </c>
      <c r="D287" s="7" t="str">
        <f t="shared" si="1"/>
        <v/>
      </c>
    </row>
    <row r="288" spans="3:4" x14ac:dyDescent="0.25">
      <c r="C288" t="str">
        <f t="shared" si="0"/>
        <v/>
      </c>
      <c r="D288" s="7" t="str">
        <f t="shared" si="1"/>
        <v/>
      </c>
    </row>
    <row r="289" spans="3:4" x14ac:dyDescent="0.25">
      <c r="C289" t="str">
        <f t="shared" si="0"/>
        <v/>
      </c>
      <c r="D289" s="7" t="str">
        <f t="shared" si="1"/>
        <v/>
      </c>
    </row>
    <row r="290" spans="3:4" x14ac:dyDescent="0.25">
      <c r="C290" t="str">
        <f t="shared" si="0"/>
        <v/>
      </c>
      <c r="D290" s="7" t="str">
        <f t="shared" si="1"/>
        <v/>
      </c>
    </row>
    <row r="291" spans="3:4" x14ac:dyDescent="0.25">
      <c r="C291" t="str">
        <f t="shared" si="0"/>
        <v/>
      </c>
      <c r="D291" s="7" t="str">
        <f t="shared" si="1"/>
        <v/>
      </c>
    </row>
    <row r="292" spans="3:4" x14ac:dyDescent="0.25">
      <c r="C292" t="str">
        <f t="shared" ref="C292:C321" si="2">IF(B:B="","","N/A")</f>
        <v/>
      </c>
      <c r="D292" s="7" t="str">
        <f t="shared" ref="D292:D321" si="3">IF(B:B="","","N/A")</f>
        <v/>
      </c>
    </row>
    <row r="293" spans="3:4" x14ac:dyDescent="0.25">
      <c r="C293" t="str">
        <f t="shared" si="2"/>
        <v/>
      </c>
      <c r="D293" s="7" t="str">
        <f t="shared" si="3"/>
        <v/>
      </c>
    </row>
    <row r="294" spans="3:4" x14ac:dyDescent="0.25">
      <c r="C294" t="str">
        <f t="shared" si="2"/>
        <v/>
      </c>
      <c r="D294" s="7" t="str">
        <f t="shared" si="3"/>
        <v/>
      </c>
    </row>
    <row r="295" spans="3:4" x14ac:dyDescent="0.25">
      <c r="C295" t="str">
        <f t="shared" si="2"/>
        <v/>
      </c>
      <c r="D295" s="7" t="str">
        <f t="shared" si="3"/>
        <v/>
      </c>
    </row>
    <row r="296" spans="3:4" x14ac:dyDescent="0.25">
      <c r="C296" t="str">
        <f t="shared" si="2"/>
        <v/>
      </c>
      <c r="D296" s="7" t="str">
        <f t="shared" si="3"/>
        <v/>
      </c>
    </row>
    <row r="297" spans="3:4" x14ac:dyDescent="0.25">
      <c r="C297" t="str">
        <f t="shared" si="2"/>
        <v/>
      </c>
      <c r="D297" s="7" t="str">
        <f t="shared" si="3"/>
        <v/>
      </c>
    </row>
    <row r="298" spans="3:4" x14ac:dyDescent="0.25">
      <c r="C298" t="str">
        <f t="shared" si="2"/>
        <v/>
      </c>
      <c r="D298" s="7" t="str">
        <f t="shared" si="3"/>
        <v/>
      </c>
    </row>
    <row r="299" spans="3:4" x14ac:dyDescent="0.25">
      <c r="C299" t="str">
        <f t="shared" si="2"/>
        <v/>
      </c>
      <c r="D299" s="7" t="str">
        <f t="shared" si="3"/>
        <v/>
      </c>
    </row>
    <row r="300" spans="3:4" x14ac:dyDescent="0.25">
      <c r="C300" t="str">
        <f t="shared" si="2"/>
        <v/>
      </c>
      <c r="D300" s="7" t="str">
        <f t="shared" si="3"/>
        <v/>
      </c>
    </row>
    <row r="301" spans="3:4" x14ac:dyDescent="0.25">
      <c r="C301" t="str">
        <f t="shared" si="2"/>
        <v/>
      </c>
      <c r="D301" s="7" t="str">
        <f t="shared" si="3"/>
        <v/>
      </c>
    </row>
    <row r="302" spans="3:4" x14ac:dyDescent="0.25">
      <c r="C302" t="str">
        <f t="shared" si="2"/>
        <v/>
      </c>
      <c r="D302" s="7" t="str">
        <f t="shared" si="3"/>
        <v/>
      </c>
    </row>
    <row r="303" spans="3:4" x14ac:dyDescent="0.25">
      <c r="C303" t="str">
        <f t="shared" si="2"/>
        <v/>
      </c>
      <c r="D303" s="7" t="str">
        <f t="shared" si="3"/>
        <v/>
      </c>
    </row>
    <row r="304" spans="3:4" x14ac:dyDescent="0.25">
      <c r="C304" t="str">
        <f t="shared" si="2"/>
        <v/>
      </c>
      <c r="D304" s="7" t="str">
        <f t="shared" si="3"/>
        <v/>
      </c>
    </row>
    <row r="305" spans="3:4" x14ac:dyDescent="0.25">
      <c r="C305" t="str">
        <f t="shared" si="2"/>
        <v/>
      </c>
      <c r="D305" s="7" t="str">
        <f t="shared" si="3"/>
        <v/>
      </c>
    </row>
    <row r="306" spans="3:4" x14ac:dyDescent="0.25">
      <c r="C306" t="str">
        <f t="shared" si="2"/>
        <v/>
      </c>
      <c r="D306" s="7" t="str">
        <f t="shared" si="3"/>
        <v/>
      </c>
    </row>
    <row r="307" spans="3:4" x14ac:dyDescent="0.25">
      <c r="C307" t="str">
        <f t="shared" si="2"/>
        <v/>
      </c>
      <c r="D307" s="7" t="str">
        <f t="shared" si="3"/>
        <v/>
      </c>
    </row>
    <row r="308" spans="3:4" x14ac:dyDescent="0.25">
      <c r="C308" t="str">
        <f t="shared" si="2"/>
        <v/>
      </c>
      <c r="D308" s="7" t="str">
        <f t="shared" si="3"/>
        <v/>
      </c>
    </row>
    <row r="309" spans="3:4" x14ac:dyDescent="0.25">
      <c r="C309" t="str">
        <f t="shared" si="2"/>
        <v/>
      </c>
      <c r="D309" s="7" t="str">
        <f t="shared" si="3"/>
        <v/>
      </c>
    </row>
    <row r="310" spans="3:4" x14ac:dyDescent="0.25">
      <c r="C310" t="str">
        <f t="shared" si="2"/>
        <v/>
      </c>
      <c r="D310" s="7" t="str">
        <f t="shared" si="3"/>
        <v/>
      </c>
    </row>
    <row r="311" spans="3:4" x14ac:dyDescent="0.25">
      <c r="C311" t="str">
        <f t="shared" si="2"/>
        <v/>
      </c>
      <c r="D311" s="7" t="str">
        <f t="shared" si="3"/>
        <v/>
      </c>
    </row>
    <row r="312" spans="3:4" x14ac:dyDescent="0.25">
      <c r="C312" t="str">
        <f t="shared" si="2"/>
        <v/>
      </c>
      <c r="D312" s="7" t="str">
        <f t="shared" si="3"/>
        <v/>
      </c>
    </row>
    <row r="313" spans="3:4" x14ac:dyDescent="0.25">
      <c r="C313" t="str">
        <f t="shared" si="2"/>
        <v/>
      </c>
      <c r="D313" s="7" t="str">
        <f t="shared" si="3"/>
        <v/>
      </c>
    </row>
    <row r="314" spans="3:4" x14ac:dyDescent="0.25">
      <c r="C314" t="str">
        <f t="shared" si="2"/>
        <v/>
      </c>
      <c r="D314" s="7" t="str">
        <f t="shared" si="3"/>
        <v/>
      </c>
    </row>
    <row r="315" spans="3:4" x14ac:dyDescent="0.25">
      <c r="C315" t="str">
        <f t="shared" si="2"/>
        <v/>
      </c>
      <c r="D315" s="7" t="str">
        <f t="shared" si="3"/>
        <v/>
      </c>
    </row>
    <row r="316" spans="3:4" x14ac:dyDescent="0.25">
      <c r="C316" t="str">
        <f t="shared" si="2"/>
        <v/>
      </c>
      <c r="D316" s="7" t="str">
        <f t="shared" si="3"/>
        <v/>
      </c>
    </row>
    <row r="317" spans="3:4" x14ac:dyDescent="0.25">
      <c r="C317" t="str">
        <f t="shared" si="2"/>
        <v/>
      </c>
      <c r="D317" s="7" t="str">
        <f t="shared" si="3"/>
        <v/>
      </c>
    </row>
    <row r="318" spans="3:4" x14ac:dyDescent="0.25">
      <c r="C318" t="str">
        <f t="shared" si="2"/>
        <v/>
      </c>
      <c r="D318" s="7" t="str">
        <f t="shared" si="3"/>
        <v/>
      </c>
    </row>
    <row r="319" spans="3:4" x14ac:dyDescent="0.25">
      <c r="C319" t="str">
        <f t="shared" si="2"/>
        <v/>
      </c>
      <c r="D319" s="7" t="str">
        <f t="shared" si="3"/>
        <v/>
      </c>
    </row>
    <row r="320" spans="3:4" x14ac:dyDescent="0.25">
      <c r="C320" t="str">
        <f t="shared" si="2"/>
        <v/>
      </c>
      <c r="D320" s="7" t="str">
        <f t="shared" si="3"/>
        <v/>
      </c>
    </row>
    <row r="321" spans="3:4" x14ac:dyDescent="0.25">
      <c r="C321" t="str">
        <f t="shared" si="2"/>
        <v/>
      </c>
      <c r="D321" s="7" t="str">
        <f t="shared" si="3"/>
        <v/>
      </c>
    </row>
    <row r="322" spans="3:4" x14ac:dyDescent="0.25">
      <c r="C322" t="str">
        <f>IF(B:B="","","N/A")</f>
        <v/>
      </c>
      <c r="D322" s="7" t="str">
        <f>IF(B:B="","","N/A")</f>
        <v/>
      </c>
    </row>
  </sheetData>
  <conditionalFormatting sqref="D1:D1048576">
    <cfRule type="containsBlanks" dxfId="3" priority="1">
      <formula>LEN(TRIM(D1))=0</formula>
    </cfRule>
    <cfRule type="cellIs" dxfId="2" priority="3" operator="equal">
      <formula>"N/A"</formula>
    </cfRule>
    <cfRule type="duplicateValues" dxfId="1" priority="4"/>
  </conditionalFormatting>
  <conditionalFormatting sqref="C1:C1048576">
    <cfRule type="cellIs" dxfId="0" priority="2" operator="equal">
      <formula>"N/A"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2b34247-24dc-4868-8c47-80c0cd8a6940">
      <Terms xmlns="http://schemas.microsoft.com/office/infopath/2007/PartnerControls"/>
    </lcf76f155ced4ddcb4097134ff3c332f>
    <TaxCatchAll xmlns="b7ee0dc0-3e79-4d38-8cf1-87f346146b13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8EEE330B86274EA0D3D6E188913412" ma:contentTypeVersion="26" ma:contentTypeDescription="Create a new document." ma:contentTypeScope="" ma:versionID="1256cd5928e9c1aba0eedb361010f3bb">
  <xsd:schema xmlns:xsd="http://www.w3.org/2001/XMLSchema" xmlns:xs="http://www.w3.org/2001/XMLSchema" xmlns:p="http://schemas.microsoft.com/office/2006/metadata/properties" xmlns:ns1="http://schemas.microsoft.com/sharepoint/v3" xmlns:ns2="b7ee0dc0-3e79-4d38-8cf1-87f346146b13" xmlns:ns3="42b34247-24dc-4868-8c47-80c0cd8a6940" targetNamespace="http://schemas.microsoft.com/office/2006/metadata/properties" ma:root="true" ma:fieldsID="9745a21e675a185323de61a0709e0064" ns1:_="" ns2:_="" ns3:_="">
    <xsd:import namespace="http://schemas.microsoft.com/sharepoint/v3"/>
    <xsd:import namespace="b7ee0dc0-3e79-4d38-8cf1-87f346146b13"/>
    <xsd:import namespace="42b34247-24dc-4868-8c47-80c0cd8a694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e0dc0-3e79-4d38-8cf1-87f346146b1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hidden="true" ma:internalName="SharedWithDetails" ma:readOnly="true">
      <xsd:simpleType>
        <xsd:restriction base="dms:Note"/>
      </xsd:simpleType>
    </xsd:element>
    <xsd:element name="LastSharedByUser" ma:index="10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1" nillable="true" ma:displayName="Last Shared By Time" ma:description="" ma:hidden="true" ma:internalName="LastSharedByTime" ma:readOnly="true">
      <xsd:simpleType>
        <xsd:restriction base="dms:DateTime"/>
      </xsd:simpleType>
    </xsd:element>
    <xsd:element name="TaxCatchAll" ma:index="26" nillable="true" ma:displayName="Taxonomy Catch All Column" ma:hidden="true" ma:list="{728224f5-0242-4223-8afd-4bdcdc5c191e}" ma:internalName="TaxCatchAll" ma:showField="CatchAllData" ma:web="b7ee0dc0-3e79-4d38-8cf1-87f346146b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b34247-24dc-4868-8c47-80c0cd8a69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hidden="true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20" nillable="true" ma:displayName="Extracted Text" ma:hidden="true" ma:internalName="MediaServiceOCR" ma:readOnly="true">
      <xsd:simpleType>
        <xsd:restriction base="dms:Note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f8f7e2c4-d129-418e-a7c7-968ad538c4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62B071-4F37-4A89-9536-285B8E273E85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sharepoint/v3"/>
    <ds:schemaRef ds:uri="http://schemas.openxmlformats.org/package/2006/metadata/core-properties"/>
    <ds:schemaRef ds:uri="b7ee0dc0-3e79-4d38-8cf1-87f346146b13"/>
    <ds:schemaRef ds:uri="http://purl.org/dc/terms/"/>
    <ds:schemaRef ds:uri="42b34247-24dc-4868-8c47-80c0cd8a694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B2517A1-4064-471F-A562-3BC32ACE92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8CBE05-AF4F-40E9-A88F-A90D5FE49B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e0dc0-3e79-4d38-8cf1-87f346146b13"/>
    <ds:schemaRef ds:uri="42b34247-24dc-4868-8c47-80c0cd8a69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Log</vt:lpstr>
      <vt:lpstr>Config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2024-05-07T01:50:17Z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0x010100458EEE330B86274EA0D3D6E188913412</vt:lpwstr>
  </property>
</Properties>
</file>