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Icons\EB COE POC Automation Folder\"/>
    </mc:Choice>
  </mc:AlternateContent>
  <xr:revisionPtr revIDLastSave="0" documentId="13_ncr:81_{9291031A-DCFD-4984-A224-0CE22CD50702}" xr6:coauthVersionLast="47" xr6:coauthVersionMax="47" xr10:uidLastSave="{00000000-0000-0000-0000-000000000000}"/>
  <bookViews>
    <workbookView xWindow="-120" yWindow="-120" windowWidth="22020" windowHeight="14640" xr2:uid="{00000000-000D-0000-FFFF-FFFF00000000}"/>
  </bookViews>
  <sheets>
    <sheet name="Work Log" sheetId="1" r:id="rId1"/>
    <sheet name="Config" sheetId="2" r:id="rId2"/>
  </sheets>
  <definedNames>
    <definedName name="_xlnm._FilterDatabase" localSheetId="1" hidden="1">Config!$A$1:$N$227</definedName>
    <definedName name="_xlnm._FilterDatabase" localSheetId="0" hidden="1">'Work Log'!$A$3:$AT$274</definedName>
    <definedName name="Carrier">OFFSET(Config!$F$1,1,0,COUNTA(Config!$F:$F)-1,1)</definedName>
    <definedName name="EventReason">IF('Work Log'!$K1="",OFFSET(Config!$M$1,COUNTA(Config!$M:$M)-1,0,2,1),OFFSET(Config!$M$1,MATCH('Work Log'!$K1,Config!$L:$L,)-1,0,COUNTIF(Config!$L:$L,'Work Log'!$K1),1))</definedName>
    <definedName name="GroupName">OFFSET(Config!$A$1,1,0,COUNTA(Config!$A:$A)-1,1)</definedName>
    <definedName name="RequestSource">OFFSET(Config!$I$1,1,0,COUNTA(Config!$I:$I)-1,1)</definedName>
    <definedName name="Status">OFFSET(Config!$H$1,1,0,COUNTA(Config!$H:$H)-1,1)</definedName>
    <definedName name="TaskType">OFFSET(Config!$E$1,1,0,COUNTA(Config!$E:$E)-1,1)</definedName>
    <definedName name="Z_2CD056A7_379C_4077_AC67_5C2ADC6B62AF_.wvu.Cols" localSheetId="0" hidden="1">'Work Log'!$N:$N,'Work Log'!$R:$T</definedName>
    <definedName name="Z_2CD056A7_379C_4077_AC67_5C2ADC6B62AF_.wvu.FilterData" localSheetId="1" hidden="1">Config!$A$1:$N$227</definedName>
    <definedName name="Z_2CD056A7_379C_4077_AC67_5C2ADC6B62AF_.wvu.FilterData" localSheetId="0" hidden="1">'Work Log'!$A$3:$AT$274</definedName>
    <definedName name="Z_D37E47E3_CF9F_469C_9224_D7F9669668D7_.wvu.Cols" localSheetId="0" hidden="1">'Work Log'!$N:$N,'Work Log'!$S:$S,'Work Log'!$V:$V,'Work Log'!$AK:$AR</definedName>
    <definedName name="Z_D37E47E3_CF9F_469C_9224_D7F9669668D7_.wvu.FilterData" localSheetId="1" hidden="1">Config!$A$1:$N$227</definedName>
    <definedName name="Z_D37E47E3_CF9F_469C_9224_D7F9669668D7_.wvu.FilterData" localSheetId="0" hidden="1">'Work Log'!$A$3:$AR$4</definedName>
    <definedName name="ZZZ3">'Work Log'!$AT$3</definedName>
  </definedNames>
  <calcPr calcId="191029"/>
  <customWorkbookViews>
    <customWorkbookView name="Xu, Betty - Personal View" guid="{2CD056A7-379C-4077-AC67-5C2ADC6B62AF}" mergeInterval="0" personalView="1" maximized="1" xWindow="-8" yWindow="-8" windowWidth="1468" windowHeight="976" activeSheetId="1"/>
    <customWorkbookView name="Betty Xu - Personal View" guid="{D37E47E3-CF9F-469C-9224-D7F9669668D7}" mergeInterval="0" personalView="1" maximized="1" xWindow="-13" yWindow="-13" windowWidth="2762" windowHeight="175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4" i="1" l="1"/>
  <c r="M274" i="1"/>
  <c r="A274" i="1"/>
  <c r="O273" i="1"/>
  <c r="M273" i="1"/>
  <c r="A273" i="1"/>
  <c r="O272" i="1"/>
  <c r="M272" i="1"/>
  <c r="A272" i="1"/>
  <c r="O271" i="1"/>
  <c r="M271" i="1"/>
  <c r="A271" i="1"/>
  <c r="O270" i="1"/>
  <c r="M270" i="1"/>
  <c r="A270" i="1"/>
  <c r="O269" i="1"/>
  <c r="M269" i="1"/>
  <c r="A269" i="1"/>
  <c r="O268" i="1"/>
  <c r="M268" i="1"/>
  <c r="A268" i="1"/>
  <c r="O267" i="1"/>
  <c r="M267" i="1"/>
  <c r="A267" i="1"/>
  <c r="O266" i="1"/>
  <c r="M266" i="1"/>
  <c r="A266" i="1"/>
  <c r="O265" i="1"/>
  <c r="M265" i="1"/>
  <c r="A265" i="1"/>
  <c r="O264" i="1"/>
  <c r="M264" i="1"/>
  <c r="A264" i="1"/>
  <c r="O263" i="1"/>
  <c r="M263" i="1"/>
  <c r="A263" i="1"/>
  <c r="O262" i="1"/>
  <c r="M262" i="1"/>
  <c r="A262" i="1"/>
  <c r="O261" i="1"/>
  <c r="M261" i="1"/>
  <c r="A261" i="1"/>
  <c r="O260" i="1"/>
  <c r="M260" i="1"/>
  <c r="A260" i="1"/>
  <c r="O259" i="1"/>
  <c r="M259" i="1"/>
  <c r="A259" i="1"/>
  <c r="O258" i="1"/>
  <c r="M258" i="1"/>
  <c r="A258" i="1"/>
  <c r="O257" i="1"/>
  <c r="M257" i="1"/>
  <c r="A257" i="1"/>
  <c r="O256" i="1"/>
  <c r="M256" i="1"/>
  <c r="A256" i="1"/>
  <c r="O255" i="1"/>
  <c r="M255" i="1"/>
  <c r="A255" i="1"/>
  <c r="O254" i="1"/>
  <c r="M254" i="1"/>
  <c r="A254" i="1"/>
  <c r="O253" i="1"/>
  <c r="M253" i="1"/>
  <c r="A253" i="1"/>
  <c r="O252" i="1"/>
  <c r="M252" i="1"/>
  <c r="A252" i="1"/>
  <c r="O251" i="1"/>
  <c r="M251" i="1"/>
  <c r="A251" i="1"/>
  <c r="O250" i="1"/>
  <c r="M250" i="1"/>
  <c r="A250" i="1"/>
  <c r="O249" i="1"/>
  <c r="M249" i="1"/>
  <c r="A249" i="1"/>
  <c r="O248" i="1"/>
  <c r="M248" i="1"/>
  <c r="A248" i="1"/>
  <c r="O247" i="1"/>
  <c r="M247" i="1"/>
  <c r="A247" i="1"/>
  <c r="O246" i="1"/>
  <c r="M246" i="1"/>
  <c r="A246" i="1"/>
  <c r="O245" i="1"/>
  <c r="M245" i="1"/>
  <c r="A245" i="1"/>
  <c r="O244" i="1"/>
  <c r="M244" i="1"/>
  <c r="A244" i="1"/>
  <c r="O243" i="1"/>
  <c r="M243" i="1"/>
  <c r="A243" i="1"/>
  <c r="O242" i="1"/>
  <c r="M242" i="1"/>
  <c r="A242" i="1"/>
  <c r="O241" i="1"/>
  <c r="M241" i="1"/>
  <c r="A241" i="1"/>
  <c r="O240" i="1"/>
  <c r="M240" i="1"/>
  <c r="A240" i="1"/>
  <c r="O239" i="1"/>
  <c r="M239" i="1"/>
  <c r="A239" i="1"/>
  <c r="O238" i="1"/>
  <c r="M238" i="1"/>
  <c r="A238" i="1"/>
  <c r="O237" i="1"/>
  <c r="M237" i="1"/>
  <c r="A237" i="1"/>
  <c r="O236" i="1"/>
  <c r="M236" i="1"/>
  <c r="A236" i="1"/>
  <c r="O235" i="1"/>
  <c r="M235" i="1"/>
  <c r="A235" i="1"/>
  <c r="O234" i="1"/>
  <c r="M234" i="1"/>
  <c r="A234" i="1"/>
  <c r="O233" i="1"/>
  <c r="M233" i="1"/>
  <c r="A233" i="1"/>
  <c r="O232" i="1"/>
  <c r="M232" i="1"/>
  <c r="A232" i="1"/>
  <c r="O231" i="1"/>
  <c r="M231" i="1"/>
  <c r="A231" i="1"/>
  <c r="O230" i="1"/>
  <c r="M230" i="1"/>
  <c r="A230" i="1"/>
  <c r="O229" i="1"/>
  <c r="M229" i="1"/>
  <c r="A229" i="1"/>
  <c r="O228" i="1"/>
  <c r="M228" i="1"/>
  <c r="A228" i="1"/>
  <c r="O227" i="1"/>
  <c r="M227" i="1"/>
  <c r="A227" i="1"/>
  <c r="O226" i="1"/>
  <c r="M226" i="1"/>
  <c r="A226" i="1"/>
  <c r="O225" i="1"/>
  <c r="M225" i="1"/>
  <c r="A225" i="1"/>
  <c r="O224" i="1"/>
  <c r="M224" i="1"/>
  <c r="A224" i="1"/>
  <c r="O223" i="1"/>
  <c r="M223" i="1"/>
  <c r="A223" i="1"/>
  <c r="O222" i="1"/>
  <c r="M222" i="1"/>
  <c r="A222" i="1"/>
  <c r="O221" i="1"/>
  <c r="M221" i="1"/>
  <c r="A221" i="1"/>
  <c r="O220" i="1"/>
  <c r="M220" i="1"/>
  <c r="A220" i="1"/>
  <c r="O219" i="1"/>
  <c r="M219" i="1"/>
  <c r="A219" i="1"/>
  <c r="O218" i="1"/>
  <c r="M218" i="1"/>
  <c r="A218" i="1"/>
  <c r="O217" i="1"/>
  <c r="M217" i="1"/>
  <c r="A217" i="1"/>
  <c r="O216" i="1"/>
  <c r="M216" i="1"/>
  <c r="A216" i="1"/>
  <c r="O215" i="1"/>
  <c r="M215" i="1"/>
  <c r="A215" i="1"/>
  <c r="O214" i="1"/>
  <c r="M214" i="1"/>
  <c r="A214" i="1"/>
  <c r="O213" i="1"/>
  <c r="M213" i="1"/>
  <c r="A213" i="1"/>
  <c r="O212" i="1"/>
  <c r="M212" i="1"/>
  <c r="A212" i="1"/>
  <c r="O211" i="1"/>
  <c r="M211" i="1"/>
  <c r="A211" i="1"/>
  <c r="O210" i="1"/>
  <c r="M210" i="1"/>
  <c r="A210" i="1"/>
  <c r="O209" i="1"/>
  <c r="M209" i="1"/>
  <c r="A209" i="1"/>
  <c r="O208" i="1"/>
  <c r="M208" i="1"/>
  <c r="A208" i="1"/>
  <c r="O207" i="1"/>
  <c r="M207" i="1"/>
  <c r="A207" i="1"/>
  <c r="O206" i="1"/>
  <c r="M206" i="1"/>
  <c r="A20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O4" i="1" l="1"/>
  <c r="K6" i="2"/>
  <c r="M4" i="1" l="1"/>
  <c r="C228" i="2" l="1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D322" i="2"/>
  <c r="C322" i="2"/>
  <c r="S4" i="1" l="1"/>
  <c r="A4" i="1" l="1"/>
</calcChain>
</file>

<file path=xl/sharedStrings.xml><?xml version="1.0" encoding="utf-8"?>
<sst xmlns="http://schemas.openxmlformats.org/spreadsheetml/2006/main" count="2861" uniqueCount="658">
  <si>
    <t>Note: If medical group # needed, please manually handle</t>
  </si>
  <si>
    <t>Info Used by Team to Locate Task</t>
  </si>
  <si>
    <t>Info Used to Identify Request Type</t>
  </si>
  <si>
    <t>Processing Status for Request Items</t>
  </si>
  <si>
    <t>Cost Driver</t>
  </si>
  <si>
    <t>QC - Validate Request Items</t>
  </si>
  <si>
    <t>QC - Reconcile Work Completed</t>
  </si>
  <si>
    <t>Rec Date</t>
  </si>
  <si>
    <t>Group Name</t>
  </si>
  <si>
    <t>Employee Name</t>
  </si>
  <si>
    <t>Employee ID in EN</t>
  </si>
  <si>
    <t>Where the Request Items Come From?</t>
  </si>
  <si>
    <t>EN Request Items Can be Located in Both EN - Wall Notification &amp; Email - EN Notifications?</t>
  </si>
  <si>
    <t>Received Date &amp; Time (US)</t>
  </si>
  <si>
    <t>Email Subject | From for Request Items Received from Email</t>
  </si>
  <si>
    <t>Event Name for Request Items Received from EN - Wall Notification &amp; Email - EN Notifications</t>
  </si>
  <si>
    <t>Change Date &amp; Time (US)</t>
  </si>
  <si>
    <t>Task Type</t>
  </si>
  <si>
    <t>Carrier</t>
  </si>
  <si>
    <t>Event Reason</t>
  </si>
  <si>
    <t>Plan Name</t>
  </si>
  <si>
    <t>Process Method</t>
  </si>
  <si>
    <t>Reason for No Need to Process</t>
  </si>
  <si>
    <t>Process Method Approved?</t>
  </si>
  <si>
    <t>Status</t>
  </si>
  <si>
    <t>Email Sent to Carrier or Change on Carrier Website Completed?</t>
  </si>
  <si>
    <t>Issue Found on Carrier Website</t>
  </si>
  <si>
    <t>Automation Notes to Processor</t>
  </si>
  <si>
    <t>Confirmation Saved to Folder / Attach to AMS?</t>
  </si>
  <si>
    <t>Question/Note</t>
  </si>
  <si>
    <t>Question to AM Date</t>
  </si>
  <si>
    <t>F/U Date</t>
  </si>
  <si>
    <t>Completion Date</t>
  </si>
  <si>
    <t>Processor</t>
  </si>
  <si>
    <t>Email to Carrier?</t>
  </si>
  <si>
    <t>1st F/U with Carrier Date</t>
  </si>
  <si>
    <t>2nd F/U with Carrier Date</t>
  </si>
  <si>
    <t>3rd F/U with Carrier Date</t>
  </si>
  <si>
    <t>Auditor (peer review)</t>
  </si>
  <si>
    <t>Carrier Confirmation Receive date</t>
  </si>
  <si>
    <t>Auditor</t>
  </si>
  <si>
    <t>If check other system</t>
  </si>
  <si>
    <t># of dependent</t>
  </si>
  <si>
    <t>Remove / Newly Added from Original Work Log?</t>
  </si>
  <si>
    <t>Info Missing / Conflict with Original Work Log</t>
  </si>
  <si>
    <t>Info From Original Work Log</t>
  </si>
  <si>
    <t>Request Completed via Email / Online?</t>
  </si>
  <si>
    <t>Confirmation Document Located?</t>
  </si>
  <si>
    <t>Info Extracted from Confirmation Document Aligns with Work Log?</t>
  </si>
  <si>
    <t>Info w/ Discrepancy Between Work Log and Confirmation Document</t>
  </si>
  <si>
    <t>Group Name in EN</t>
  </si>
  <si>
    <t>Group Name in BCBS IL</t>
  </si>
  <si>
    <t>Account # in BCBS IL</t>
  </si>
  <si>
    <t>Carrier in EN</t>
  </si>
  <si>
    <t>Out of Scope Event Type</t>
  </si>
  <si>
    <t>Event Type Related to Drop Coverage &amp; Termination</t>
  </si>
  <si>
    <t>MAIN_FOLDER_DATE</t>
  </si>
  <si>
    <t>DC_TEMPLATE</t>
  </si>
  <si>
    <t>WORKLOG_FILENAME</t>
  </si>
  <si>
    <t>50000Feet Inc</t>
  </si>
  <si>
    <t>50,000 FEET, INC.</t>
  </si>
  <si>
    <t>E - Enrollment</t>
  </si>
  <si>
    <t>Aetna</t>
  </si>
  <si>
    <t>Completed</t>
  </si>
  <si>
    <t>EN - Wall Notification</t>
  </si>
  <si>
    <t>Workflow Requirement Completed</t>
  </si>
  <si>
    <t>Adoption</t>
  </si>
  <si>
    <t>Drop Employee Coverage</t>
  </si>
  <si>
    <t>ACNR</t>
  </si>
  <si>
    <t>N/A</t>
  </si>
  <si>
    <t>E - NPM</t>
  </si>
  <si>
    <t>BCBS</t>
  </si>
  <si>
    <t>Blue Cross Blue Shield of Illinois</t>
  </si>
  <si>
    <t>Nothing to do</t>
  </si>
  <si>
    <t>Email - EN Notifications</t>
  </si>
  <si>
    <t>Online - Carrier Automated</t>
  </si>
  <si>
    <t>Birth</t>
  </si>
  <si>
    <t>Employee Class Structure Change</t>
  </si>
  <si>
    <t>Alan D. Lasko &amp; Associates</t>
  </si>
  <si>
    <t>ALAN D. LASKO AND ASSOCIATES, P. C.</t>
  </si>
  <si>
    <t>E - COBRA Enrollment</t>
  </si>
  <si>
    <t>CBIZ COBRA</t>
  </si>
  <si>
    <t>CBIZ</t>
  </si>
  <si>
    <t>Done by others</t>
  </si>
  <si>
    <t>Email - Other than EN Notifications</t>
  </si>
  <si>
    <t>Online - Carrier NOT Automated</t>
  </si>
  <si>
    <t>Court Order</t>
  </si>
  <si>
    <t>Backdated Employee Termination</t>
  </si>
  <si>
    <t>Allium Partners</t>
  </si>
  <si>
    <t>ALLIUM PARTNERS LLC</t>
  </si>
  <si>
    <t>T - Termination</t>
  </si>
  <si>
    <t>Davis Vision</t>
  </si>
  <si>
    <t>Emailed to carrier</t>
  </si>
  <si>
    <t>No need to process</t>
  </si>
  <si>
    <t>Discontinuance &amp; Replacement</t>
  </si>
  <si>
    <t>Edited Termination Date/Reason</t>
  </si>
  <si>
    <t>American Street Capital</t>
  </si>
  <si>
    <t>AMERICAN STREET CAPITAL LLC</t>
  </si>
  <si>
    <t>D - Termination (Death)</t>
  </si>
  <si>
    <t>Dearborn</t>
  </si>
  <si>
    <t>Dearborn Life Insurance Company</t>
  </si>
  <si>
    <t>Pending for question</t>
  </si>
  <si>
    <t>Job Status Change</t>
  </si>
  <si>
    <t>Employee Termination Date Changed</t>
  </si>
  <si>
    <t>Bennett Day School</t>
  </si>
  <si>
    <t>BENNETT DAY SCHOOL, INC.</t>
  </si>
  <si>
    <t>T - QB</t>
  </si>
  <si>
    <t>Delta Dental</t>
  </si>
  <si>
    <t>Delta Dental of IL</t>
  </si>
  <si>
    <t>AM advise no need process</t>
  </si>
  <si>
    <t>Legal Guardianship</t>
  </si>
  <si>
    <t>Employee Terminated</t>
  </si>
  <si>
    <t>BFC Forms Service, Inc.</t>
  </si>
  <si>
    <t>BFC FORMS SERVICE, INC.</t>
  </si>
  <si>
    <t>T - COBRA Termination</t>
  </si>
  <si>
    <t>Equitable</t>
  </si>
  <si>
    <t>Checked and nothing to do</t>
  </si>
  <si>
    <t>Loss Of Eligibility For Other Coverage</t>
  </si>
  <si>
    <t>Employee Eligible for Medicare</t>
  </si>
  <si>
    <t>Big Brothers Big Sisters</t>
  </si>
  <si>
    <t>DC - Change Salary</t>
  </si>
  <si>
    <t>Guardian</t>
  </si>
  <si>
    <t>Marriage</t>
  </si>
  <si>
    <t>Enrollment Ended</t>
  </si>
  <si>
    <t>Bill Jacobs</t>
  </si>
  <si>
    <t>DC - Change Personal info</t>
  </si>
  <si>
    <t>Hartford</t>
  </si>
  <si>
    <t>New Applicant</t>
  </si>
  <si>
    <t>Bright Light Medical Imaging</t>
  </si>
  <si>
    <t>BRIGHT LIGHT RADIOLOGY S.C</t>
  </si>
  <si>
    <t>LC - Enrollment (loss of coverage)</t>
  </si>
  <si>
    <t>Healthiest You</t>
  </si>
  <si>
    <t>New Hire</t>
  </si>
  <si>
    <t>Charlie Greene Studio</t>
  </si>
  <si>
    <t>CHARLIE GREENE STUDIO</t>
  </si>
  <si>
    <t>AC - Add Coverage</t>
  </si>
  <si>
    <t>Humana</t>
  </si>
  <si>
    <t>Open Enrollment</t>
  </si>
  <si>
    <t>Chesley,Taft &amp; Associates LLC</t>
  </si>
  <si>
    <t>CHESLEY TAFT &amp; ASSOCIATES LLC</t>
  </si>
  <si>
    <t>NC - Add Child(ren)</t>
  </si>
  <si>
    <t>Lifelock</t>
  </si>
  <si>
    <t>Originally Declined Coverage</t>
  </si>
  <si>
    <t>Chicago Nasal&amp;Sinus Center</t>
  </si>
  <si>
    <t>CHICAGO NASAL &amp; SINUS CENTER</t>
  </si>
  <si>
    <t>NS - Add Spouse</t>
  </si>
  <si>
    <t>Meritain</t>
  </si>
  <si>
    <t>Meritain Health</t>
  </si>
  <si>
    <t>Placement For Adoption</t>
  </si>
  <si>
    <t>Child Care Resource &amp; Referral</t>
  </si>
  <si>
    <t>CHILD CARE RESOURCE &amp; REFERRAL</t>
  </si>
  <si>
    <t>NS &amp; NC - Add Spouse &amp; Child(ren)</t>
  </si>
  <si>
    <t>MetLife</t>
  </si>
  <si>
    <t>Previously Denied Coverage</t>
  </si>
  <si>
    <t>City of Hometown</t>
  </si>
  <si>
    <t>CITY OF HOMETOWN</t>
  </si>
  <si>
    <t>O - Drop Coverage</t>
  </si>
  <si>
    <t>MetLife Dental</t>
  </si>
  <si>
    <t>Retiree</t>
  </si>
  <si>
    <t>City of Marshall</t>
  </si>
  <si>
    <t>CITY OF MARSHALL</t>
  </si>
  <si>
    <t>O - Drop Dependent</t>
  </si>
  <si>
    <t>Morgan White</t>
  </si>
  <si>
    <t>Surviving Spouse</t>
  </si>
  <si>
    <t>City of Staunton</t>
  </si>
  <si>
    <t>CITY OF STAUNTON</t>
  </si>
  <si>
    <t>O - Reinstatement</t>
  </si>
  <si>
    <t>Principal</t>
  </si>
  <si>
    <t>Principal Financial Group</t>
  </si>
  <si>
    <t>Transfer Business Location</t>
  </si>
  <si>
    <t>Columbus Manor Home Care</t>
  </si>
  <si>
    <t>O - Change Effective Date</t>
  </si>
  <si>
    <t>Standard</t>
  </si>
  <si>
    <t>The Standard</t>
  </si>
  <si>
    <t>Creata (USA), Inc.</t>
  </si>
  <si>
    <t>CREATA</t>
  </si>
  <si>
    <t>O - Change Amount</t>
  </si>
  <si>
    <t>Standard Dental</t>
  </si>
  <si>
    <t>Current Technologies</t>
  </si>
  <si>
    <t>CURRENT TECHNOLOGIES CORPORATION</t>
  </si>
  <si>
    <t>O - Class Structure Change</t>
  </si>
  <si>
    <t>Standard Life</t>
  </si>
  <si>
    <t>Cyclone Group</t>
  </si>
  <si>
    <t>CYCLONE GROUP P.C.</t>
  </si>
  <si>
    <t>SunLife</t>
  </si>
  <si>
    <t>SunLife Financial</t>
  </si>
  <si>
    <t>DCS Mechanical, Inc.</t>
  </si>
  <si>
    <t>DCS MECHANICAL INC</t>
  </si>
  <si>
    <t>UHC</t>
  </si>
  <si>
    <t>UnitedHealthcare</t>
  </si>
  <si>
    <t>DeKane Equipment</t>
  </si>
  <si>
    <t>DEKANE EQUIPMENT CORPORATION</t>
  </si>
  <si>
    <t>Unum</t>
  </si>
  <si>
    <t>UNUM</t>
  </si>
  <si>
    <t>Diamond Property Consulting</t>
  </si>
  <si>
    <t>Unum (Dental)</t>
  </si>
  <si>
    <t>Dimerco Express</t>
  </si>
  <si>
    <t>DIMERCO EXPRESS USA CORP</t>
  </si>
  <si>
    <t>Unum (Life)</t>
  </si>
  <si>
    <t>DuPage Housing Authority</t>
  </si>
  <si>
    <t>DUPAGE HOUSING AUTHORITY</t>
  </si>
  <si>
    <t>Unum (Vol Life)</t>
  </si>
  <si>
    <t>Equality Illinois</t>
  </si>
  <si>
    <t>VSP</t>
  </si>
  <si>
    <t>Essential Products</t>
  </si>
  <si>
    <t>Establish the Run</t>
  </si>
  <si>
    <t>Eugene L Griffin &amp; Assoc Ltd</t>
  </si>
  <si>
    <t>EUGENE L. GRIFFIN AND ASSOCIATES LTD.</t>
  </si>
  <si>
    <t>Exegistics</t>
  </si>
  <si>
    <t>EXEGISTICS EMPLOYEE HOLDINGS</t>
  </si>
  <si>
    <t>Financial Reporting</t>
  </si>
  <si>
    <t>FINANCIAL REPORTING ADVISORS, LLC</t>
  </si>
  <si>
    <t>Four Four Design</t>
  </si>
  <si>
    <t>FOUR FOUR DESIGN LLC</t>
  </si>
  <si>
    <t>Frank Lloyd Wright Trust</t>
  </si>
  <si>
    <t>FRANK LLOYD WRIGHT TRUST</t>
  </si>
  <si>
    <t>Global Contract</t>
  </si>
  <si>
    <t>GLOBAL CONTRACT MANUFACTURING</t>
  </si>
  <si>
    <t>Great Northern Corporation</t>
  </si>
  <si>
    <t>GREAT NORTHERN INSTORE</t>
  </si>
  <si>
    <t>Greater Metro (Area) Housing Authority</t>
  </si>
  <si>
    <t>GREATER METRO AREA HOUSING AUTHORITY</t>
  </si>
  <si>
    <t>Grundy County Housing Authority</t>
  </si>
  <si>
    <t>GRUNDY COUNTY HOUSING AUTHORITY</t>
  </si>
  <si>
    <t>HCP Financial &amp; Management Services</t>
  </si>
  <si>
    <t>HCP FINANCIAL &amp; MANAGEMENT SERVICES, LLC</t>
  </si>
  <si>
    <t>Hitchcock Design</t>
  </si>
  <si>
    <t>HITCHCOCK DESIGN INC</t>
  </si>
  <si>
    <t>Lost Other Insurance Coverage</t>
  </si>
  <si>
    <t>Honey Can Do</t>
  </si>
  <si>
    <t>Huston&amp;May</t>
  </si>
  <si>
    <t>HUSTON AND MAY, LLC</t>
  </si>
  <si>
    <t>ICE Advisors</t>
  </si>
  <si>
    <t>ICE ADVISORS</t>
  </si>
  <si>
    <t>Kankakee County Housing Authority</t>
  </si>
  <si>
    <t>KANKAKEE COUNTY HOUSING AUTHORITY</t>
  </si>
  <si>
    <t>#N/A - Duplicate</t>
  </si>
  <si>
    <t>Kenway Consulting</t>
  </si>
  <si>
    <t>KENWAY CONSULTING</t>
  </si>
  <si>
    <t>Kinnick Medical</t>
  </si>
  <si>
    <t>KINNICK MEDICAL, LTD</t>
  </si>
  <si>
    <t>Kirkegaard</t>
  </si>
  <si>
    <t>KIRKEGAARD ASSOCIATES</t>
  </si>
  <si>
    <t>Knox County Housing Authority</t>
  </si>
  <si>
    <t>KNOX COUNTY HOUSING AUTHORITY</t>
  </si>
  <si>
    <t>Lake in the Hills</t>
  </si>
  <si>
    <t>LAKE IN THE HILLS SANITARY DISTRICT</t>
  </si>
  <si>
    <t>Leukemia Research Foundation</t>
  </si>
  <si>
    <t>LEUKEMIA RESEARCH FOUNDATION, INC</t>
  </si>
  <si>
    <t>Lever Interactive</t>
  </si>
  <si>
    <t>LEVER INTERACTIVE</t>
  </si>
  <si>
    <t>Libra Industries, Inc.</t>
  </si>
  <si>
    <t>LIBRA INDUSTRIES</t>
  </si>
  <si>
    <t>Listen</t>
  </si>
  <si>
    <t>LloydPans</t>
  </si>
  <si>
    <t>LLT Group, Inc.</t>
  </si>
  <si>
    <t>LLT GROUP, INC</t>
  </si>
  <si>
    <t>M &amp; G MSO</t>
  </si>
  <si>
    <t>M &amp; G MSO, LLC</t>
  </si>
  <si>
    <t>Maclyn Group</t>
  </si>
  <si>
    <t>FTDGD, INC D/B/A MACLYN GROUP</t>
  </si>
  <si>
    <t>MDG Connected Solutions, Inc.</t>
  </si>
  <si>
    <t>MDG COMPUTER SERVICES INC</t>
  </si>
  <si>
    <t>MedGyn Products, Inc.</t>
  </si>
  <si>
    <t>Metropolis Coffee Company</t>
  </si>
  <si>
    <t>METROPOLIS COFFEE COMPANY</t>
  </si>
  <si>
    <t>Mid America Asset Management</t>
  </si>
  <si>
    <t>MID AMERICA ASSET MANAGEMENT INC</t>
  </si>
  <si>
    <t>Mid America Real Estate </t>
  </si>
  <si>
    <t>MID AMERICA REAL ESTATE CORPORATION</t>
  </si>
  <si>
    <t>Midway Wholesalers</t>
  </si>
  <si>
    <t xml:space="preserve">Midwest Energy Efficiency Alliance </t>
  </si>
  <si>
    <t>Midwest Groundcovers</t>
  </si>
  <si>
    <t>MIDWEST GROUNDCOVERS</t>
  </si>
  <si>
    <t>MVP Plumbing</t>
  </si>
  <si>
    <t>MVP PLUMBING</t>
  </si>
  <si>
    <t>Numerical Algorithms Group</t>
  </si>
  <si>
    <t>NUMERICAL ALGORITHMS GROUP, INC.</t>
  </si>
  <si>
    <t>Onward Technologies</t>
  </si>
  <si>
    <t>Pan American Bank &amp; Trust</t>
  </si>
  <si>
    <t>PAN AMERICAN BANK &amp; TRUST</t>
  </si>
  <si>
    <t>Pargreen Process Tech</t>
  </si>
  <si>
    <t>PARGREEN PROCESS TECHNOLOGIES</t>
  </si>
  <si>
    <t>Pearl City</t>
  </si>
  <si>
    <t>PEARL CITY ELEVATOR, INC.</t>
  </si>
  <si>
    <t>Penrose Brewing</t>
  </si>
  <si>
    <t>PENROSE BREWING COMPANY</t>
  </si>
  <si>
    <t>Peters &amp; Nye</t>
  </si>
  <si>
    <t>Petersen Fuels</t>
  </si>
  <si>
    <t>PETERSEN FUELS, INC.</t>
  </si>
  <si>
    <t>Peterson Electro Musical Products</t>
  </si>
  <si>
    <t>PETERSON ELECTRO-MUSICAL PRODUCTS, INC.</t>
  </si>
  <si>
    <t>Pivot Product Development</t>
  </si>
  <si>
    <t>PIVOT PRODUCT DEVELOPMENT LLC</t>
  </si>
  <si>
    <t>Promac</t>
  </si>
  <si>
    <t>PROMAC, INC.</t>
  </si>
  <si>
    <t>Rayner</t>
  </si>
  <si>
    <t>RAYNER RDS, LLC</t>
  </si>
  <si>
    <t>Real Clear Politics</t>
  </si>
  <si>
    <t>REAL CLEAR HOLDINGS DBA REAL CLEAR POLITICS L</t>
  </si>
  <si>
    <t>Red Dog Logistics</t>
  </si>
  <si>
    <t>RED DOG LOGISTICS INC</t>
  </si>
  <si>
    <t>Red Speed</t>
  </si>
  <si>
    <t>REDSPEED ILLINOIS, LLC</t>
  </si>
  <si>
    <t>Reliable Plating</t>
  </si>
  <si>
    <t>RGLA solutions</t>
  </si>
  <si>
    <t>RGLA SOLUTIONS INC</t>
  </si>
  <si>
    <t>Ronald McDonald House Charities of Chicagoland and Northwest Indiana</t>
  </si>
  <si>
    <t>RONALD MCDONALD HOUSE CHARITIES OF CHICAGOLA</t>
  </si>
  <si>
    <t>Seoul Taco</t>
  </si>
  <si>
    <t>Sherman Dodge</t>
  </si>
  <si>
    <t>SHERMAN DODGE</t>
  </si>
  <si>
    <t>Sky Road</t>
  </si>
  <si>
    <t>SKY ROAD</t>
  </si>
  <si>
    <t>Society of Critical Care Medicine</t>
  </si>
  <si>
    <t>SOCIETY OF CRITICAL CARE MEDICINE</t>
  </si>
  <si>
    <t>SPAAN Tech Inc.</t>
  </si>
  <si>
    <t>Spikeball, Inc.</t>
  </si>
  <si>
    <t>KANKAKEE SPIKEBALL INC</t>
  </si>
  <si>
    <t>Splash Graphics</t>
  </si>
  <si>
    <t>Sports and Ortho PC</t>
  </si>
  <si>
    <t>SPORTS AND ORTHO PC</t>
  </si>
  <si>
    <t>Spring USA</t>
  </si>
  <si>
    <t>SPRING USA CORPORATION</t>
  </si>
  <si>
    <t>Tartan Realty Group</t>
  </si>
  <si>
    <t>TARTAN REALTY GROUP, INC.</t>
  </si>
  <si>
    <t>Teska Associates</t>
  </si>
  <si>
    <t>TESKA ASSOCIATES INC</t>
  </si>
  <si>
    <t>The Federalist</t>
  </si>
  <si>
    <t>The History Makers</t>
  </si>
  <si>
    <t>The Sotos Law Firm, P.C.</t>
  </si>
  <si>
    <t>THE SOTOS LAW OFFICE, P.C.</t>
  </si>
  <si>
    <t>Town of Cortland</t>
  </si>
  <si>
    <t>TOWN OF CORTLAND</t>
  </si>
  <si>
    <t>Trilogy Interactive, LLC</t>
  </si>
  <si>
    <t>TRILOGY INTERACTIVE LLC</t>
  </si>
  <si>
    <t>Urban Growers Collective</t>
  </si>
  <si>
    <t>URBAN GROWERS COLLECTIVE INC</t>
  </si>
  <si>
    <t>Vascular Specialists</t>
  </si>
  <si>
    <t>VASCULAR SPECIALISTS, LLC</t>
  </si>
  <si>
    <t>Village of Freeburg</t>
  </si>
  <si>
    <t>Village of Rockdale</t>
  </si>
  <si>
    <t>VILLAGE OF ROCKDALE</t>
  </si>
  <si>
    <t>Village of Smithton</t>
  </si>
  <si>
    <t>VILLAGE OF SMITHTON</t>
  </si>
  <si>
    <t>Village of Walnut</t>
  </si>
  <si>
    <t>VIM Recyclers</t>
  </si>
  <si>
    <t>Von Weise Associate</t>
  </si>
  <si>
    <t>VON WEISE ASSOCIATES</t>
  </si>
  <si>
    <t>Waupaca</t>
  </si>
  <si>
    <t>WCHA dba NiReACH</t>
  </si>
  <si>
    <t>Wellen Capital</t>
  </si>
  <si>
    <t>Women's Care Group</t>
  </si>
  <si>
    <t>FOTI CHRONOPOULOS, MD DBA WOMEN''S CARE GROUP</t>
  </si>
  <si>
    <t>Your Back Office</t>
  </si>
  <si>
    <t>YOUR BACK OFFICE, LLC</t>
  </si>
  <si>
    <t>ABO STAFFING MIDWEST INC.</t>
  </si>
  <si>
    <t>ADESSO SOLUTIONS</t>
  </si>
  <si>
    <t>ADESSO TECHNOLOGIES</t>
  </si>
  <si>
    <t>AETNA BUILDING SOLUTIONS, INC.</t>
  </si>
  <si>
    <t>Avante Health Solutions</t>
  </si>
  <si>
    <t>AVANTE HEALTH SOLUTIONS</t>
  </si>
  <si>
    <t>BARRY R RABOVSKY</t>
  </si>
  <si>
    <t>BC RECOVERY, LLC</t>
  </si>
  <si>
    <t>Bettenhausen Motor Sales</t>
  </si>
  <si>
    <t>BETTENHAUSEN MOTOR SALES</t>
  </si>
  <si>
    <t>BLOOMFIELD DEVELOPMENT COMPANY LLC</t>
  </si>
  <si>
    <t>BLOOMING COLOR INC.</t>
  </si>
  <si>
    <t>BURCORP P.C.</t>
  </si>
  <si>
    <t>CFC WIREFORMS</t>
  </si>
  <si>
    <t>CHRISTINA I COLLINS</t>
  </si>
  <si>
    <t>CITY CLUB GYMNASTICS ACADEMY, LLC</t>
  </si>
  <si>
    <t>CITY OF WATERLOO</t>
  </si>
  <si>
    <t>CONSTELLATION WEALTH CAPITAL, LLC</t>
  </si>
  <si>
    <t>CSG HOSPITALITY, LLC</t>
  </si>
  <si>
    <t>CU/AMERICA FINANCIAL SERVICES</t>
  </si>
  <si>
    <t>DANDY TECHNOLOGY LLC</t>
  </si>
  <si>
    <t>DASPIN &amp; AUMENT LLP</t>
  </si>
  <si>
    <t>DISCOVERY GROUP HOLDING COMPANY, LLC</t>
  </si>
  <si>
    <t>DOMINICAN UNIVERSITY</t>
  </si>
  <si>
    <t>DONATELLO ELECTRIC, INC.</t>
  </si>
  <si>
    <t>DUPAGEBIZ NFP DBA CHOOSE DUPAGE</t>
  </si>
  <si>
    <t>EDELSON, LLC.</t>
  </si>
  <si>
    <t>EVOLVE PHYSICAL THERAPY</t>
  </si>
  <si>
    <t>EXCEL RAILCAR CORPORATION</t>
  </si>
  <si>
    <t>FORTECEO SERVICES, INC.</t>
  </si>
  <si>
    <t>GNAIL ENTERPRISES</t>
  </si>
  <si>
    <t>GRASSLAND SPECIALTY BRANDS LLC</t>
  </si>
  <si>
    <t>HEGRE, MCMAHON &amp; SCHIMMEL, LLC</t>
  </si>
  <si>
    <t>HITCHCOCK / TYLKA INC</t>
  </si>
  <si>
    <t>HOEY &amp; FARINA PC</t>
  </si>
  <si>
    <t>HOUSING AUTHORITY FOR LASALLE COUNTY</t>
  </si>
  <si>
    <t>HOUSING AUTHORITY OF HENRY COUNTY</t>
  </si>
  <si>
    <t>HYDZIK-SCHADE ASSOCIATES, LTD</t>
  </si>
  <si>
    <t>ILLINOIS MUNICIPAL RETIREMENT FUND</t>
  </si>
  <si>
    <t>ILLINOIS RURAL WATER ASSOCIATION</t>
  </si>
  <si>
    <t>INTERFACTS INCORPORATED</t>
  </si>
  <si>
    <t>INTERNATIONAL ASSN OF LIGHTING DESIGNERS</t>
  </si>
  <si>
    <t>INTERNATIONAL CARWASH ASSOCIATION, INC.</t>
  </si>
  <si>
    <t>KEMENY OVERSEAS PRODUCTS CORP.</t>
  </si>
  <si>
    <t>KNIGHT HAWK COAL, LLC</t>
  </si>
  <si>
    <t>KUPIEC &amp; MARTIN, LLC</t>
  </si>
  <si>
    <t>LED PHANTOM DISTRIBUTION INC</t>
  </si>
  <si>
    <t>LIBRARY FURNITURE INTERNATIONAL INC</t>
  </si>
  <si>
    <t>LIZARD INVESTORS LLC</t>
  </si>
  <si>
    <t>LND HOLDINGS, INC.</t>
  </si>
  <si>
    <t>LYMAN &amp; NIELSEN, LLC</t>
  </si>
  <si>
    <t>MAI CHI CORP.</t>
  </si>
  <si>
    <t>MCLACHLAN, RISSMAN &amp; DOLL</t>
  </si>
  <si>
    <t>MCMAHON FOOD CORPORATION</t>
  </si>
  <si>
    <t>MEGEL &amp; O'CONNELL ENTERPRISES L</t>
  </si>
  <si>
    <t>METRO FEDERAL CREDIT UNION</t>
  </si>
  <si>
    <t>METROPOLITAN FAMILY SERVICES</t>
  </si>
  <si>
    <t>MINI MOTT CO</t>
  </si>
  <si>
    <t>MINUTEMAN PRESS</t>
  </si>
  <si>
    <t>MONTICELLO APARTMENTS</t>
  </si>
  <si>
    <t>NATIONAL TERMINALS CORPORATION</t>
  </si>
  <si>
    <t>NEW CITY CHURCH MINISTRIES</t>
  </si>
  <si>
    <t>NORTH EAST MULTI REGIONAL TRAINING</t>
  </si>
  <si>
    <t>NORTH PARK PUBLIC WATER</t>
  </si>
  <si>
    <t>OLDE TOWNE FLOOR COVERING</t>
  </si>
  <si>
    <t>PRESENTATION STUDIOS INTERNATIONAL LLC</t>
  </si>
  <si>
    <t>PROTECH VENTURES LLC</t>
  </si>
  <si>
    <t>PSYCHIATRIC ASSOCIATES, SC</t>
  </si>
  <si>
    <t>PUTNAM TRUCKING OPERATIONS COMPANY, INC.</t>
  </si>
  <si>
    <t>ROEVOLUTION 226, LLC</t>
  </si>
  <si>
    <t>ROI CONSULTING, INC.</t>
  </si>
  <si>
    <t>SAINT ANTHONY HOSPITAL</t>
  </si>
  <si>
    <t>SCHWEGEL PHYSICAL THERAPY, PC DBA ALTON PHYSI</t>
  </si>
  <si>
    <t>SHAWN M. DAVIES SC</t>
  </si>
  <si>
    <t>SIEGEL &amp; MOSES</t>
  </si>
  <si>
    <t>SJH DERMATOLOGY</t>
  </si>
  <si>
    <t>SOUND DESIGN, INC</t>
  </si>
  <si>
    <t xml:space="preserve"> HM4235</t>
  </si>
  <si>
    <t>STARSHAK WINZENBURG &amp; CO.</t>
  </si>
  <si>
    <t>SWISS FINANCIAL SERVICES</t>
  </si>
  <si>
    <t>TANGENT SYSTEMS, INC.</t>
  </si>
  <si>
    <t>TELEGARTNER INC.</t>
  </si>
  <si>
    <t>THE DUTCHMAN GROUP LLC</t>
  </si>
  <si>
    <t>THE MILLER FIRM P.C.</t>
  </si>
  <si>
    <t>TRIDENT INDUSTRIES LLC</t>
  </si>
  <si>
    <t>TURNER MEDICAL</t>
  </si>
  <si>
    <t>TURNKEY DOT LLC</t>
  </si>
  <si>
    <t>USE CREDIT UNION</t>
  </si>
  <si>
    <t>UTECH GLOBAL LLC</t>
  </si>
  <si>
    <t>VILLAGE OF EAST HAZEL CREST</t>
  </si>
  <si>
    <t>WIELGUS PRODUCT MODELS</t>
  </si>
  <si>
    <t>WOODRUFF JOHNSON &amp; PALERMO LAW OFFICES LTD</t>
  </si>
  <si>
    <t>Accurate Background, LLC</t>
  </si>
  <si>
    <t>CBIZ - Bill Jacobs test group</t>
  </si>
  <si>
    <t>CBIZ Bettenhausen Test</t>
  </si>
  <si>
    <t>CBIZ Chicago Demo</t>
  </si>
  <si>
    <t>CBIZ Chicago Sample</t>
  </si>
  <si>
    <t>CBIZ DEMO</t>
  </si>
  <si>
    <t>CBIZ Naperville Demo</t>
  </si>
  <si>
    <t>CBIZ N'ville Avante Test</t>
  </si>
  <si>
    <t>Convergint Technologies LLC</t>
  </si>
  <si>
    <t>Courtney Demo Group</t>
  </si>
  <si>
    <t>DEMO MJ</t>
  </si>
  <si>
    <t>Fortune International</t>
  </si>
  <si>
    <t>Grammer Americas</t>
  </si>
  <si>
    <t>GRAMMER AMERICAS SAMPLE</t>
  </si>
  <si>
    <t>GTreasury SS LLC</t>
  </si>
  <si>
    <t>Kenwood Painted Metals</t>
  </si>
  <si>
    <t>Oak Lawn Park District</t>
  </si>
  <si>
    <t>S&amp;O DELETE 1</t>
  </si>
  <si>
    <t>S&amp;O DELETE 2</t>
  </si>
  <si>
    <t>S&amp;O DELETE 3</t>
  </si>
  <si>
    <t>Storable Test</t>
  </si>
  <si>
    <t>Switchfast Technologies</t>
  </si>
  <si>
    <t>UltraVend Services</t>
  </si>
  <si>
    <t>Wenzona</t>
  </si>
  <si>
    <t>Emailed to Carrier</t>
  </si>
  <si>
    <t>Robert Wilson</t>
  </si>
  <si>
    <t>Yes</t>
  </si>
  <si>
    <t>Enrollment changed: Hospital Indemnity</t>
  </si>
  <si>
    <t>Enrollment changed: Telemedicine</t>
  </si>
  <si>
    <t>Enrollment changed: Voluntary Life</t>
  </si>
  <si>
    <t>Enrollment changed: Dental - Dental PPO 2023-24</t>
  </si>
  <si>
    <t>Dental PPO 2023-24</t>
  </si>
  <si>
    <t>Enrollment changed: Critical Illness</t>
  </si>
  <si>
    <t>Enrollment changed: Medical</t>
  </si>
  <si>
    <t>Enrollment changed: Vision</t>
  </si>
  <si>
    <t>Enrollment changed: Accident</t>
  </si>
  <si>
    <t>New Hire Enrollment Completed</t>
  </si>
  <si>
    <t>Employee Name Changed: Middle name changed from "" to "Warren", Suffix changed from "" to "III"</t>
  </si>
  <si>
    <t>Ozury Ponce Cruz</t>
  </si>
  <si>
    <t>Enrollment changed: Dental - Dental PPO Plan</t>
  </si>
  <si>
    <t>Dental PPO Plan</t>
  </si>
  <si>
    <t>Jacqueline Belzone</t>
  </si>
  <si>
    <t>Employee Name Changed: First Name changed from Jackie to Jacqueline</t>
  </si>
  <si>
    <t>Carmen Montenegro</t>
  </si>
  <si>
    <t>Update Address Employee: Address 1 changed from "" to "1814 Van Dyke Ln", City changed from "" to "Carpentersville", County changed from "" to "Kane County", Zip changed from "" to "60110-3303", Country changed from "" to "United States of America"</t>
  </si>
  <si>
    <t>EE didn't enroll in any plans</t>
  </si>
  <si>
    <t>Kenneth Inda</t>
  </si>
  <si>
    <t>Employee Hired: New Employee Record Created</t>
  </si>
  <si>
    <t>Update Address Employee: Address type changed from "" to "Home", State changed from "" to "South Carolina"</t>
  </si>
  <si>
    <t>[ EXT ] PHI RE: PHI   RE: Exegistics -  - Termination - 307447 - URGENT    [ ref:!00D400N3to.!5005a02yxGrK:ref ] | BCBS Eligibility IL</t>
  </si>
  <si>
    <t>FW: SIMS NEW HIRE | McCool, Shannon</t>
  </si>
  <si>
    <t>RE: [Secure Delivery] Hitchcock Design - CHR Benefits Weekly Change Report | McCool, Shannon</t>
  </si>
  <si>
    <t>[ EXT ] RE: [Secure Delivery] Hitchcock Design - CHR Benefits Weekly Change Report | Katie Skibbe</t>
  </si>
  <si>
    <t>[ EXT ] Employer eServices: Invoice Ready for Viewing and Payment | UnitedHealthcare</t>
  </si>
  <si>
    <t>City of Staunton:  Last Name Change / Beneficiary Change | Hendricks, Todd</t>
  </si>
  <si>
    <t>FW: [ EXT ] Re: Insurance | McCool, Shannon</t>
  </si>
  <si>
    <t>RE: [Question] - E - Dupage Housing Authority - Ozury Ponce Cruz | McCool, Shannon</t>
  </si>
  <si>
    <t>Dimerco -Brian Castellanos  | Pizzo, Kathy</t>
  </si>
  <si>
    <t>SPD - EPIC questions | Guido, Sandy</t>
  </si>
  <si>
    <t>[ EXT ] RE:   Enrollment Pol# 759883- Society of Critical Care Medicine(SCCM)  - Chandni Zabiegala  | Vikram Purohit</t>
  </si>
  <si>
    <t>Praveen Vanjila</t>
  </si>
  <si>
    <t>Employee Terminated - Coverage Ended: Termination effective 05/03/2024 and coverage ended</t>
  </si>
  <si>
    <t>Enrollment ended: Group Short Term Disability - 2024 Unum Short Term Disability</t>
  </si>
  <si>
    <t>Enrollment ended: Group Life - 2024 UNUM - Group Life and AD&amp;D Insurance</t>
  </si>
  <si>
    <t>2024 UNUM - Group Life and AD&amp;D Insurance</t>
  </si>
  <si>
    <t>Enrollment ended: Health Savings Account - 2024 Health Savings Account (HSA)</t>
  </si>
  <si>
    <t>2024 Health Savings Account (HSA)</t>
  </si>
  <si>
    <t>Enrollment ended: Medical - 2024 UHC DEK2 $5,000 Choice Plus HSA</t>
  </si>
  <si>
    <t>2024 UHC DEK2 $5,000 Choice Plus HSA</t>
  </si>
  <si>
    <t>Enrollment ended: Dental - 2024 Principal Dental</t>
  </si>
  <si>
    <t>2024 Principal Dental</t>
  </si>
  <si>
    <t>No</t>
  </si>
  <si>
    <t>Enrollment ended: Vision - 2024 Principal Vision</t>
  </si>
  <si>
    <t>2024 Principal Vision</t>
  </si>
  <si>
    <t>Employee Terminated: Termination effective 05/03/2024</t>
  </si>
  <si>
    <t>Inan Korkmaz</t>
  </si>
  <si>
    <t>Mina Shakloul</t>
  </si>
  <si>
    <t>Employee Terminated - Coverage Ended: Termination effective 03/31/2024 and coverage ended</t>
  </si>
  <si>
    <t>Enrollment ended: Group Life - 2024 Employer Sponsored Life</t>
  </si>
  <si>
    <t>2024 Employer Sponsored Life</t>
  </si>
  <si>
    <t>Enrollment ended: Group Long Term Disability - 2024 Employer Sponsored Long Term Disability</t>
  </si>
  <si>
    <t>Enrollment ended: Medical - 2024 UHC High Deductible Health Plan DEKZ with 2V Rx</t>
  </si>
  <si>
    <t>2024 UHC High Deductible Health Plan DEKZ with 2V Rx</t>
  </si>
  <si>
    <t>Enrollment ended: Life - Employer Sponsored Life</t>
  </si>
  <si>
    <t>Employee Terminated: Termination effective 03/31/2024</t>
  </si>
  <si>
    <t>Ryan Krga</t>
  </si>
  <si>
    <t>Employee Terminated - Coverage Ended: Termination effective 04/30/2024 and coverage ended</t>
  </si>
  <si>
    <t>Enrollment ended: Group Short Term Disability - 2023-24 Employer Sponsored Short Term Disability Plan</t>
  </si>
  <si>
    <t>Enrollment ended: Legal - Total Pet Plan - Single Pet</t>
  </si>
  <si>
    <t>Enrollment ended: Group Life - 2023-24 Employer Sponsored Life Insurance</t>
  </si>
  <si>
    <t>2023-24 Employer Sponsored Life Insurance</t>
  </si>
  <si>
    <t>Enrollment ended: Group Long Term Disability - 2023-24 Employer Sponsored Long Term Disability Plan</t>
  </si>
  <si>
    <t>Enrollment ended: Critical Illness - 2023-24 Voluntary Critical Illness</t>
  </si>
  <si>
    <t>2023-24 Voluntary Critical Illness</t>
  </si>
  <si>
    <t>Enrollment ended: Dental - 2023-24 Dental PPO</t>
  </si>
  <si>
    <t>2023-24 Dental PPO</t>
  </si>
  <si>
    <t>Enrollment ended: Medical - 2023-24 PPO Plan G506OPT</t>
  </si>
  <si>
    <t>2023-24 PPO Plan G506OPT</t>
  </si>
  <si>
    <t>Enrollment ended: Vision - 2023-24 Voluntary Vision Plan</t>
  </si>
  <si>
    <t>2023-24 Voluntary Vision Plan</t>
  </si>
  <si>
    <t>Enrollment ended: Accident - 2023-24 Voluntary Accident Plan</t>
  </si>
  <si>
    <t>2023-24 Voluntary Accident Plan</t>
  </si>
  <si>
    <t>Employee Terminated: Termination effective 04/30/2024</t>
  </si>
  <si>
    <t>Sherry Eibel</t>
  </si>
  <si>
    <t>Dependent SSN Changed: SSN changed from "" to "***-**-6621"</t>
  </si>
  <si>
    <t>Group Out of Processing Scope: Avante Health Solutions is not in processing scope, please check.</t>
  </si>
  <si>
    <t>Dependent SSN Changed: SSN changed from "" to "***-**-7453"</t>
  </si>
  <si>
    <t>GABRIEL FINKS</t>
  </si>
  <si>
    <t>Enrollment changed: Vision - 2023 Vision</t>
  </si>
  <si>
    <t>2023 Vision</t>
  </si>
  <si>
    <t>Group Out of Processing Scope: Bettenhausen Motor Sales is not in processing scope, please check.</t>
  </si>
  <si>
    <t>Enrollment changed: Medical - 2023 Option #1 BCBS Blue Choice Options MIBCO2000</t>
  </si>
  <si>
    <t>2023 Option #1 BCBS Blue Choice Options MIBCO2000</t>
  </si>
  <si>
    <t>MATTHEW SCHUCK</t>
  </si>
  <si>
    <t>Enrollment changed: Group Life - 2023 Basic Life AD&amp;D</t>
  </si>
  <si>
    <t>2023 Basic Life AD&amp;D</t>
  </si>
  <si>
    <t>Enrollment changed: Dental - 2023 Dental</t>
  </si>
  <si>
    <t>2023 Dental</t>
  </si>
  <si>
    <t>Enrollment changed: Medical - 2023 Option #4 BCBS Edge Select HDHP/HSA MIESE3153</t>
  </si>
  <si>
    <t>2023 Option #4 BCBS Edge Select HDHP/HSA MIESE3153</t>
  </si>
  <si>
    <t>Enrollment changed: Group Life - 2024 UNUM - Group Life and AD&amp;D Insurance</t>
  </si>
  <si>
    <t>[ EXT ] Wall Notifications | notice@employeenavigator.com</t>
  </si>
  <si>
    <t>Enrollment ended</t>
  </si>
  <si>
    <t>FW: [ EXT ] # Carrier Notification - Termination - Charles Goudiss    [ ref:!00D5007UAJ.!500Qr0A0nKj:ref ] | McCool, Shannon</t>
  </si>
  <si>
    <t>RE: Terminate Coverage - LaSalle County Housing Authority | Manning, Kristine</t>
  </si>
  <si>
    <t>Teska - Alexandra Begazo  | Manning, Kristine</t>
  </si>
  <si>
    <t>Housing Authority for LaSalle County - Terminate Coverage | Manning, Kristine</t>
  </si>
  <si>
    <t>RE: SIMS NEW HIRE | McCool, Shannon</t>
  </si>
  <si>
    <t>[ EXT ] Re: Gabriela Ebikeme and Alexandra Begazo in Teska Associates  | Sara Voelz</t>
  </si>
  <si>
    <t>FW: [ EXT ] Your Unum Passcode | McCool, Shannon</t>
  </si>
  <si>
    <t>RE: [ EXT ] RE: Honey Flex Can Do International    [ ref:!00D5007UAJ.!500Qr09NyBC:ref ] | Guido, Sandy</t>
  </si>
  <si>
    <t>RE: [ EXT ] RE: Honey Flex Can Do International    [ ref:!00D5007UAJ.!500Qr09NyBC:ref ] | Benefits Services - Flex</t>
  </si>
  <si>
    <t>RE: City of Staunton:  Beneficiary Change | Hendricks, Todd</t>
  </si>
  <si>
    <t>RE: SPD - EPIC questions | Guido, Sandy</t>
  </si>
  <si>
    <t>RE: Dimerco -Brian Castellanos  | Pizzo, Kathy</t>
  </si>
  <si>
    <t>FW: [External Sender] RE: Ronald McDonald House Charities of Chicagoland and Northwest Indiana - New Hire Benefit Enrollment  | McCool, Shannon</t>
  </si>
  <si>
    <t>FW: [Secure Delivery] Hitchcock Design - CHR Benefits Weekly Change Report | McCool, Shannon</t>
  </si>
  <si>
    <t>RE: [Secure Delivery] Hitchcock Design - CHR Benefits Weekly Change Report | CBIZ CHI Benefits</t>
  </si>
  <si>
    <t>RE: [ EXT ] Re: Insurance | CBIZ CHI Benefits</t>
  </si>
  <si>
    <t>[ EXT ] Child Care Resource Benefit Changes | CBIZ EMS</t>
  </si>
  <si>
    <t>[ EXT ] Waupaca Benefit Changes | CBIZ EMS</t>
  </si>
  <si>
    <t>MICHAEL PADALINO</t>
  </si>
  <si>
    <t>Enrollment changed: Voluntary Life - 2023 Voluntary Life/AD&amp;D</t>
  </si>
  <si>
    <t>Enrollment changed: EAP - 2023 Employee Assistance Program</t>
  </si>
  <si>
    <t>2023 Employee Assistance Program</t>
  </si>
  <si>
    <t>AMY SHEFCIK</t>
  </si>
  <si>
    <t>SEAN HIGHTOWER</t>
  </si>
  <si>
    <t>ERIKA SINAGRA</t>
  </si>
  <si>
    <t>Christian Fonseca</t>
  </si>
  <si>
    <t>Enrollment changed: Voluntary AD&amp;D</t>
  </si>
  <si>
    <t>Enrollment changed: Dental</t>
  </si>
  <si>
    <t>Update Address Employee: Address 1 changed from "" to "8210 E 3rd Ave", City changed from "" to "Mesa", County changed from "" to "Maricopa County", Zip changed from "" to "85208-1418", Country changed from "" to "United States of America"</t>
  </si>
  <si>
    <t>Enrollment changed: Group Short Term Disability - 2024 Unum Short Term Disability</t>
  </si>
  <si>
    <t>Enrollment changed</t>
  </si>
  <si>
    <t>F:\MyIcons\EB COE POC Automation Folder\Data Capture Template.xlsx</t>
  </si>
  <si>
    <t>Work Log - Chicago Office 5-2-2024.xlsx</t>
  </si>
  <si>
    <t xml:space="preserve"> </t>
  </si>
  <si>
    <t>Wall ID</t>
  </si>
  <si>
    <t>Ashley Howell</t>
  </si>
  <si>
    <t>Insurability Accepted: Employee approved from $10,000.00 to $20,000.00</t>
  </si>
  <si>
    <t>Benefit Increase (Insurability Accepted): Voluntary Life - Voluntary Life and AD&amp;D Insurance 2024</t>
  </si>
  <si>
    <t>Voluntary Life and AD&amp;D Insurance 2024</t>
  </si>
  <si>
    <t>Sherri Price</t>
  </si>
  <si>
    <t>Plan Costs Update On Api Salary Edit: 3 Enrolled Plan(s) Recalculated</t>
  </si>
  <si>
    <t>Plan Rates Updated by Change Salary: Group Life - Employer Paid Life and AD&amp;D Insurance 2024</t>
  </si>
  <si>
    <t>Employer Paid Life and AD&amp;D Insurance 2024</t>
  </si>
  <si>
    <t>YAHIA JABER</t>
  </si>
  <si>
    <t>Add Coverage For Newborn: Request for dependent coverage pending</t>
  </si>
  <si>
    <t>Alex McBean</t>
  </si>
  <si>
    <t>Update Address Employee: Address 1 changed from "3230 Silver Springs Dr" to "3433 Imperator Ln", Address 2 changed from "Unit 21" to "", Zip changed from "40220-3490" to "40245" received from Paycor</t>
  </si>
  <si>
    <t>Chandni Zabiegala</t>
  </si>
  <si>
    <t>Dependent SSN Changed: SSN changed from "" to "***-**-1256"</t>
  </si>
  <si>
    <t>Dependent SSN Changed: SSN changed from "" to "***-**-6760"</t>
  </si>
  <si>
    <t>Dependent SSN Changed: SSN changed from "" to "***-**-7203"</t>
  </si>
  <si>
    <t>Megan O'Brien</t>
  </si>
  <si>
    <t>HR Enrollment Date Override: Override Voluntary Critical Illness (enrollment effective date: 04/22/2024)</t>
  </si>
  <si>
    <t>Voluntary Critical Illness</t>
  </si>
  <si>
    <t>Enrollment editor changed: Critical Illness - Voluntary Critical Illness</t>
  </si>
  <si>
    <t>Robert Lundin</t>
  </si>
  <si>
    <t>Enrollment changed: Parking Reimbursement - 2024 WEX Parking FSA</t>
  </si>
  <si>
    <t>Enrollment changed: Transit Reimbursement - 2024 WEX Transit FSA</t>
  </si>
  <si>
    <t>Enrollment changed: Dependent Care Spending Account - 2024 WEX Dependent Care FSA</t>
  </si>
  <si>
    <t>Enrollment changed: Limited Purpose FSA - 2024 WEX Limited FSA (dental &amp; vision only)</t>
  </si>
  <si>
    <t>Enrollment changed: Flexible Spending Account - 2024 WEX Flexible Spending Account (FSA)</t>
  </si>
  <si>
    <t>2024 WEX Flexible Spending Account (FSA)</t>
  </si>
  <si>
    <t>Enrollment changed: Group Long Term Disability - 2024 Guardian Employer Paid Long Term Disability</t>
  </si>
  <si>
    <t>Enrollment changed: Group Short Term Disability - 2024 Guardian Short Term Disability ER paid</t>
  </si>
  <si>
    <t>Enrollment changed: Group Life - 2024 Guardian Basic Life and AD&amp;D</t>
  </si>
  <si>
    <t>2024 Guardian Basic Life and AD&amp;D</t>
  </si>
  <si>
    <t>Update Address Employee: Address 1 changed from "" to "10 E Delaware Pl", Address 2 changed from "" to "Apt 27A", City changed from "" to "Chicago", County changed from "" to "Cook County", Zip changed from "" to "60611-1853", Country changed from "" to "United States of America"</t>
  </si>
  <si>
    <t>Employee Name Changed: Middle name changed from "" to "Anthony", Suffix changed from "" to "III"</t>
  </si>
  <si>
    <t>Workflow requirement completed</t>
  </si>
  <si>
    <t>Out of scope items per event type - Workflow Requirement Completed</t>
  </si>
  <si>
    <t>Dependent SSN Changed</t>
  </si>
  <si>
    <t>[ EXT ] (secure)RE: [Secure Delivery] Brittany Wright - Termination - Ronald McDonald House Charities of Chicagoland and Northwest Indiana - 1169759 | Client Services</t>
  </si>
  <si>
    <t>[ EXT ] (secure)RE: [Secure Delivery] Chrishanda Banks - Termination - Ronald McDonald House Charities of Chicagoland and Northwest Indiana - 1169759 | Client Services</t>
  </si>
  <si>
    <t>Pearl City Elevator - EyeMed help | Guido, Sandy</t>
  </si>
  <si>
    <t>[ EXT ] RE: Housing Authority for LaSalle County - Terminate Coverage - Rachel Rosenkranz | CustomerAdvocacy@sunlife.com</t>
  </si>
  <si>
    <t>RE: Grammer - HealthEquity Process  | Quintero, Anthony</t>
  </si>
  <si>
    <t>RE: [ EXT ] Child Care Resource Benefit  | Manning, Kristine</t>
  </si>
  <si>
    <t>RE: Delta Dental Password - Waupaca | Manning, Kristine</t>
  </si>
  <si>
    <t>RE: Adrian Garcia - New Enrollment | Manning, Kristine</t>
  </si>
  <si>
    <t>RE: [External Sender] RE: Ronald McDonald House Charities of Chicagoland and Northwest Indiana - New Hire Benefit Enrollment  | Manning, Kristine</t>
  </si>
  <si>
    <t>RE: Housing Authority for LaSalle County - Terminate Coverage | Manning, Kristine</t>
  </si>
  <si>
    <t>Re: [ EXT ] Child Care Resource Benefit Changes [Secure Delivery] | Neena Tikoo</t>
  </si>
  <si>
    <t>[ EXT ] Re: Megan O'Brien in Bright Light Medical Imaging  | Nancy Giamarusti</t>
  </si>
  <si>
    <t>[ EXT ] Re: Megan O'Brien in Bright Light Medical Imaging  | lora.arquilla@brightlightimaging.com</t>
  </si>
  <si>
    <t>Re: [ EXT ] Child Care Resource Benefit Changes | Tokunboh George</t>
  </si>
  <si>
    <t>F:\MyIcons\EB COE POC Automation Folder\05-04-2024</t>
  </si>
  <si>
    <t>JSON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</si>
</sst>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\ h:mm:ss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3" fillId="6" borderId="0" xfId="0" applyFont="1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14" fontId="1" fillId="3" borderId="1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4" fontId="4" fillId="5" borderId="2" xfId="0" applyNumberFormat="1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164" fontId="4" fillId="5" borderId="2" xfId="0" applyNumberFormat="1" applyFont="1" applyFill="1" applyBorder="1" applyAlignment="1" applyProtection="1">
      <alignment horizontal="left" vertical="center"/>
      <protection locked="0"/>
    </xf>
    <xf numFmtId="0" fontId="4" fillId="7" borderId="2" xfId="0" applyFont="1" applyFill="1" applyBorder="1" applyAlignment="1" applyProtection="1">
      <alignment horizontal="left" vertical="center"/>
      <protection locked="0"/>
    </xf>
    <xf numFmtId="0" fontId="4" fillId="7" borderId="3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14" fontId="1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" fillId="3" borderId="4" xfId="0" applyFont="1" applyFill="1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164" fontId="1" fillId="2" borderId="4" xfId="0" applyNumberFormat="1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8" borderId="0" xfId="0" applyFont="1" applyFill="1" applyAlignment="1" applyProtection="1">
      <alignment horizontal="left" vertical="center" wrapText="1"/>
      <protection locked="0"/>
    </xf>
    <xf numFmtId="0" fontId="0" fillId="8" borderId="0" xfId="0" applyFill="1" applyAlignment="1" applyProtection="1">
      <alignment horizontal="left" vertical="center"/>
      <protection locked="0"/>
    </xf>
    <xf numFmtId="164" fontId="0" fillId="8" borderId="0" xfId="0" applyNumberFormat="1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6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revisionHeaders" Target="revisions/revisionHeader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48B238-33FF-47F4-AFDD-5D18A07ACD9E}" diskRevisions="1" revisionId="3630" version="35">
  <header guid="{EF3FB1AF-698C-4D9A-8D17-A729FC4BCD6B}" dateTime="2024-05-03T14:51:05" maxSheetId="3" userName="Betty Xu" r:id="rId1">
    <sheetIdMap count="2">
      <sheetId val="1"/>
      <sheetId val="2"/>
    </sheetIdMap>
  </header>
  <header guid="{50E010DC-295D-48C5-ACA7-166D2F31A3A5}" dateTime="2024-05-03T14:51:09" maxSheetId="3" userName="Betty Xu" r:id="rId2">
    <sheetIdMap count="2">
      <sheetId val="1"/>
      <sheetId val="2"/>
    </sheetIdMap>
  </header>
  <header guid="{84A5489C-871D-490A-A6BA-F3C2E2902B09}" dateTime="2024-05-03T14:51:10" maxSheetId="3" userName="Betty Xu" r:id="rId3">
    <sheetIdMap count="2">
      <sheetId val="1"/>
      <sheetId val="2"/>
    </sheetIdMap>
  </header>
  <header guid="{4E5E4A1E-D63A-48CC-8B48-72D081E59072}" dateTime="2024-05-03T14:51:10" maxSheetId="3" userName="Betty Xu" r:id="rId4">
    <sheetIdMap count="2">
      <sheetId val="1"/>
      <sheetId val="2"/>
    </sheetIdMap>
  </header>
  <header guid="{1DB8DB3B-14B4-4649-A241-8335A57DD1BC}" dateTime="2024-05-03T14:51:10" maxSheetId="3" userName="Betty Xu" r:id="rId5">
    <sheetIdMap count="2">
      <sheetId val="1"/>
      <sheetId val="2"/>
    </sheetIdMap>
  </header>
  <header guid="{50D552CE-D5C9-4B6A-943B-9F76DF06705C}" dateTime="2024-05-03T14:51:11" maxSheetId="3" userName="Betty Xu" r:id="rId6">
    <sheetIdMap count="2">
      <sheetId val="1"/>
      <sheetId val="2"/>
    </sheetIdMap>
  </header>
  <header guid="{43B92983-E1A3-4CCF-A7EF-E26FB54CFFCB}" dateTime="2024-05-05T21:26:40" maxSheetId="3" userName="Betty Xu" r:id="rId7">
    <sheetIdMap count="2">
      <sheetId val="1"/>
      <sheetId val="2"/>
    </sheetIdMap>
  </header>
  <header guid="{84DBB7A5-DF59-4387-BAC9-24220711BABF}" dateTime="2024-05-05T09:35:46" maxSheetId="3" userName="Xu, Betty" r:id="rId8" minRId="19" maxRId="2606">
    <sheetIdMap count="2">
      <sheetId val="1"/>
      <sheetId val="2"/>
    </sheetIdMap>
  </header>
  <header guid="{04B9D203-E09D-4263-8F91-E77823014046}" dateTime="2024-05-05T09:41:57" maxSheetId="3" userName="Xu, Betty" r:id="rId9" minRId="2610" maxRId="2615">
    <sheetIdMap count="2">
      <sheetId val="1"/>
      <sheetId val="2"/>
    </sheetIdMap>
  </header>
  <header guid="{909AA762-2EF8-4522-B80F-5F1E00B4ECFA}" dateTime="2024-05-05T21:03:55" maxSheetId="3" userName="Xu, Betty" r:id="rId10">
    <sheetIdMap count="2">
      <sheetId val="1"/>
      <sheetId val="2"/>
    </sheetIdMap>
  </header>
  <header guid="{071127B5-FB6D-4C33-B072-DD8A1AE8220F}" dateTime="2024-05-05T21:19:43" maxSheetId="3" userName="Xu, Betty" r:id="rId11">
    <sheetIdMap count="2">
      <sheetId val="1"/>
      <sheetId val="2"/>
    </sheetIdMap>
  </header>
  <header guid="{C7AF447D-9325-44BA-8C94-6A60A41DE5BB}" dateTime="2024-05-05T21:25:42" maxSheetId="3" userName="Xu, Betty" r:id="rId12">
    <sheetIdMap count="2">
      <sheetId val="1"/>
      <sheetId val="2"/>
    </sheetIdMap>
  </header>
  <header guid="{3C7B9DE5-B3E2-4AE9-9E29-DEDCFB9D20FD}" dateTime="2024-05-05T21:50:45" maxSheetId="3" userName="Xu, Betty" r:id="rId13" minRId="2622" maxRId="2623">
    <sheetIdMap count="2">
      <sheetId val="1"/>
      <sheetId val="2"/>
    </sheetIdMap>
  </header>
  <header guid="{8953772C-B0F9-41AA-B6A8-EE7AFA617308}" dateTime="2024-05-05T21:52:05" maxSheetId="3" userName="Xu, Betty" r:id="rId14" minRId="2627">
    <sheetIdMap count="2">
      <sheetId val="1"/>
      <sheetId val="2"/>
    </sheetIdMap>
  </header>
  <header guid="{4BDACDA3-AC83-4E35-9B99-FFF47D3A3EBB}" dateTime="2024-05-06T03:22:21" maxSheetId="3" userName="Xu, Betty" r:id="rId15" minRId="2628" maxRId="2632">
    <sheetIdMap count="2">
      <sheetId val="1"/>
      <sheetId val="2"/>
    </sheetIdMap>
  </header>
  <header guid="{AA69CD2D-1DD4-42FD-9F27-E2668399904A}" dateTime="2024-05-06T03:23:02" maxSheetId="3" userName="Xu, Betty" r:id="rId16" minRId="2633" maxRId="2642">
    <sheetIdMap count="2">
      <sheetId val="1"/>
      <sheetId val="2"/>
    </sheetIdMap>
  </header>
  <header guid="{5963E2FB-9C64-4F29-AB9D-0667077B71E1}" dateTime="2024-05-06T03:26:17" maxSheetId="3" userName="Xu, Betty" r:id="rId17" minRId="2646">
    <sheetIdMap count="2">
      <sheetId val="1"/>
      <sheetId val="2"/>
    </sheetIdMap>
  </header>
  <header guid="{5F9DD4D5-4D5D-4BE8-ADAF-D1732C4C683F}" dateTime="2024-05-06T03:32:49" maxSheetId="3" userName="Xu, Betty" r:id="rId18" minRId="2650" maxRId="2652">
    <sheetIdMap count="2">
      <sheetId val="1"/>
      <sheetId val="2"/>
    </sheetIdMap>
  </header>
  <header guid="{0E2FFCD2-A5E4-44C1-8A41-3E70696C33FB}" dateTime="2024-05-06T03:35:05" maxSheetId="3" userName="Xu, Betty" r:id="rId19">
    <sheetIdMap count="2">
      <sheetId val="1"/>
      <sheetId val="2"/>
    </sheetIdMap>
  </header>
  <header guid="{D2D10223-7741-4808-A1A4-9B07EB7D294A}" dateTime="2024-05-06T05:15:15" maxSheetId="3" userName="Xu, Betty" r:id="rId20" minRId="2656" maxRId="2659">
    <sheetIdMap count="2">
      <sheetId val="1"/>
      <sheetId val="2"/>
    </sheetIdMap>
  </header>
  <header guid="{3628CA73-4156-4EE2-A6AC-99B0B50C1F7B}" dateTime="2024-05-06T05:24:40" maxSheetId="3" userName="Xu, Betty" r:id="rId21">
    <sheetIdMap count="2">
      <sheetId val="1"/>
      <sheetId val="2"/>
    </sheetIdMap>
  </header>
  <header guid="{914FA838-051A-4102-B771-1F6810E86226}" dateTime="2024-05-06T06:56:25" maxSheetId="3" userName="Xu, Betty" r:id="rId22" minRId="2663">
    <sheetIdMap count="2">
      <sheetId val="1"/>
      <sheetId val="2"/>
    </sheetIdMap>
  </header>
  <header guid="{47E5CFDE-512E-4C98-A20C-B438CCF7642C}" dateTime="2024-05-06T11:52:03" maxSheetId="3" userName="Xu, Betty" r:id="rId23" minRId="2667">
    <sheetIdMap count="2">
      <sheetId val="1"/>
      <sheetId val="2"/>
    </sheetIdMap>
  </header>
  <header guid="{068E87F2-525B-45CA-BD0C-07D6007F979B}" dateTime="2024-05-06T20:38:49" maxSheetId="3" userName="Xu, Betty" r:id="rId24" minRId="2668">
    <sheetIdMap count="2">
      <sheetId val="1"/>
      <sheetId val="2"/>
    </sheetIdMap>
  </header>
  <header guid="{704F2247-0EC8-429F-B811-2EA4693B7463}" dateTime="2024-05-06T20:49:34" maxSheetId="3" userName="Xu, Betty" r:id="rId25">
    <sheetIdMap count="2">
      <sheetId val="1"/>
      <sheetId val="2"/>
    </sheetIdMap>
  </header>
  <header guid="{4A5F56F4-116B-42B0-A3F8-9E1D696515EC}" dateTime="2024-05-06T20:58:39" maxSheetId="3" userName="Xu, Betty" r:id="rId26" minRId="2675" maxRId="3389">
    <sheetIdMap count="2">
      <sheetId val="1"/>
      <sheetId val="2"/>
    </sheetIdMap>
  </header>
  <header guid="{B444451B-8BD4-45C8-8CE3-7E6A0E9877C8}" dateTime="2024-05-06T20:58:55" maxSheetId="3" userName="Xu, Betty" r:id="rId27" minRId="3393" maxRId="3566">
    <sheetIdMap count="2">
      <sheetId val="1"/>
      <sheetId val="2"/>
    </sheetIdMap>
  </header>
  <header guid="{BA75B78A-6AF5-4634-8F1F-196C5158A614}" dateTime="2024-05-06T21:11:31" maxSheetId="3" userName="Xu, Betty" r:id="rId28" minRId="3570">
    <sheetIdMap count="2">
      <sheetId val="1"/>
      <sheetId val="2"/>
    </sheetIdMap>
  </header>
  <header guid="{A26881CB-2ADC-488A-AB6D-438913D19C2E}" dateTime="2024-05-06T21:12:24" maxSheetId="3" userName="Xu, Betty" r:id="rId29" minRId="3571" maxRId="3611">
    <sheetIdMap count="2">
      <sheetId val="1"/>
      <sheetId val="2"/>
    </sheetIdMap>
  </header>
  <header guid="{8E39CBAC-039E-4A06-A2E8-A0B4C8690C78}" dateTime="2024-05-06T21:14:26" maxSheetId="3" userName="Xu, Betty" r:id="rId30">
    <sheetIdMap count="2">
      <sheetId val="1"/>
      <sheetId val="2"/>
    </sheetIdMap>
  </header>
  <header guid="{6D531A35-8CE3-44E5-8DC1-28FD1077E34C}" dateTime="2024-05-06T21:16:28" maxSheetId="3" userName="Xu, Betty" r:id="rId31" minRId="3618">
    <sheetIdMap count="2">
      <sheetId val="1"/>
      <sheetId val="2"/>
    </sheetIdMap>
  </header>
  <header guid="{C2EC0B83-BF6B-40EC-88D1-9115BCD8636C}" dateTime="2024-05-06T21:36:10" maxSheetId="3" userName="Xu, Betty" r:id="rId32" minRId="3622">
    <sheetIdMap count="2">
      <sheetId val="1"/>
      <sheetId val="2"/>
    </sheetIdMap>
  </header>
  <header guid="{A032FBA9-1469-4689-8254-C1BB7E728A06}" dateTime="2024-05-06T21:38:30" maxSheetId="3" userName="Xu, Betty" r:id="rId33">
    <sheetIdMap count="2">
      <sheetId val="1"/>
      <sheetId val="2"/>
    </sheetIdMap>
  </header>
  <header guid="{119D560A-2807-47F1-8F87-03C29C80A466}" dateTime="2024-05-06T22:51:41" maxSheetId="3" userName="Xu, Betty" r:id="rId34" minRId="3626">
    <sheetIdMap count="2">
      <sheetId val="1"/>
      <sheetId val="2"/>
    </sheetIdMap>
  </header>
  <header guid="{F548B238-33FF-47F4-AFDD-5D18A07ACD9E}" dateTime="2024-05-06T22:56:15" maxSheetId="3" userName="Xu, Betty" r:id="rId35" minRId="362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Log'!$A$3:$AR$4</formula>
    <oldFormula>'Work Log'!$A$3:$AR$4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06" start="0" length="0">
    <dxf>
      <fill>
        <patternFill patternType="solid">
          <bgColor rgb="FF87D612"/>
        </patternFill>
      </fill>
    </dxf>
  </rfmt>
  <rfmt sheetId="1" sqref="E55:F67 E154:F178 E204:F205">
    <dxf>
      <fill>
        <patternFill patternType="solid">
          <bgColor rgb="FFFF0000"/>
        </patternFill>
      </fill>
    </dxf>
  </rfmt>
  <rfmt sheetId="1" sqref="E55:F67 E154:F178 E204:F205">
    <dxf>
      <fill>
        <patternFill>
          <bgColor theme="5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Log'!$A$3:$AR$205</formula>
    <oldFormula>'Work Log'!$A$3:$AR$4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2" sId="1">
    <oc r="K182" t="inlineStr">
      <is>
        <t>E - Enrollment</t>
      </is>
    </oc>
    <nc r="K182"/>
  </rcc>
  <rcc rId="2623" sId="1">
    <oc r="M182" t="inlineStr">
      <is>
        <t>New Hire</t>
      </is>
    </oc>
    <nc r="M182">
      <f>IF(AND(K182="",L182=""),"",IF(OR(K182="",K182="N/A",L182&lt;&gt;"BCBS"),"N/A",IF(INDEX(Config!$M:$M,MATCH(K182,Config!L:L,0),1)="N/A","N/A","")))</f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Log'!$A$3:$AR$205</formula>
    <oldFormula>'Work Log'!$A$3:$AR$205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7" sId="1">
    <oc r="C184" t="inlineStr">
      <is>
        <t>NICCOLETTE MOLINARI</t>
      </is>
    </oc>
    <nc r="C184" t="inlineStr">
      <is>
        <t xml:space="preserve">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8" sId="1">
    <nc r="K183" t="inlineStr">
      <is>
        <t>E - Enrollment</t>
      </is>
    </nc>
  </rcc>
  <rcc rId="2629" sId="1">
    <nc r="Q183" t="inlineStr">
      <is>
        <t>Yes</t>
      </is>
    </nc>
  </rcc>
  <rcc rId="2630" sId="1">
    <oc r="M183">
      <f>IF(AND(K183="",L183=""),"",IF(OR(K183="",K183="N/A",L183&lt;&gt;"BCBS"),"N/A",IF(INDEX(Config!$M:$M,MATCH(K183,Config!L:L,0),1)="N/A","N/A","")))</f>
    </oc>
    <nc r="M183" t="inlineStr">
      <is>
        <t>New Hire</t>
      </is>
    </nc>
  </rcc>
  <rcc rId="2631" sId="1">
    <nc r="K182" t="inlineStr">
      <is>
        <t>LC - Enrollment (loss of coverage)</t>
      </is>
    </nc>
  </rcc>
  <rcc rId="2632" sId="1">
    <oc r="M182">
      <f>IF(AND(K182="",L182=""),"",IF(OR(K182="",K182="N/A",L182&lt;&gt;"BCBS"),"N/A",IF(INDEX(Config!$M:$M,MATCH(K182,Config!L:L,0),1)="N/A","N/A","")))</f>
    </oc>
    <nc r="M182" t="inlineStr">
      <is>
        <t>Lost Other Insurance Coverage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3" sId="1">
    <nc r="A206">
      <f>IF(G206="", "", IF(WEEKDAY(EDATE((G206+12/24),0),2)&lt;6, EDATE((G206+12/24),0), EDATE((G206+12/24),0)+7-WEEKDAY(EDATE((G206+12/24),0),2)+1))</f>
    </nc>
  </rcc>
  <rcc rId="2634" sId="1">
    <nc r="M206">
      <f>IF(AND(K206="",L206=""),"",IF(OR(K206="",K206="N/A",L206&lt;&gt;"BCBS"),"N/A",IF(INDEX(Config!$M:$M,MATCH(K206,Config!L:L,0),1)="N/A","N/A","")))</f>
    </nc>
  </rcc>
  <rcc rId="2635" sId="1">
    <nc r="O206">
      <f>IF(E206="","",IF(OR(R206="Nothing to do",R206="Done by others",R206="AM advise no need process",R206="Checked and nothing to do"),"No need to process",IF(R206="Emailed to carrier","Emailed to carrier",IF(L206="BCBS",IF(R206="",IF(P206="","Online - Carrier Automated","No need to process"),"Online - Carrier Automated"),IF(R206="","","Online - Carrier NOT Automated")))))</f>
    </nc>
  </rcc>
  <rcc rId="2636" sId="1">
    <nc r="E206" t="inlineStr">
      <is>
        <t>Email - Other than EN Notifications</t>
      </is>
    </nc>
  </rcc>
  <rcc rId="2637" sId="1">
    <nc r="F206" t="inlineStr">
      <is>
        <t>N/A</t>
      </is>
    </nc>
  </rcc>
  <rcc rId="2638" sId="1" numFmtId="27">
    <nc r="G206">
      <v>45412.3518287037</v>
    </nc>
  </rcc>
  <rcc rId="2639" sId="1">
    <nc r="I206" t="inlineStr">
      <is>
        <t>N/A</t>
      </is>
    </nc>
  </rcc>
  <rcc rId="2640" sId="1">
    <nc r="H206" t="inlineStr">
      <is>
        <t>[ EXT ] Here’s a look at your QuickHelp activity | QuickHelp Notifications</t>
      </is>
    </nc>
  </rcc>
  <rcc rId="2641" sId="1">
    <nc r="J206" t="inlineStr">
      <is>
        <t>N/A</t>
      </is>
    </nc>
  </rcc>
  <rcc rId="2642" sId="1">
    <nc r="N206" t="inlineStr">
      <is>
        <t>N/A</t>
      </is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Log'!$A$3:$AR$205</formula>
    <oldFormula>'Work Log'!$A$3:$AR$205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6" sId="1" ref="A206:XFD206" action="deleteRow">
    <undo index="65535" exp="area" ref3D="1" dr="$AK$1:$AR$1048576" dn="Z_D37E47E3_CF9F_469C_9224_D7F9669668D7_.wvu.Cols" sId="1"/>
    <undo index="65535" exp="area" ref3D="1" dr="$V$1:$V$1048576" dn="Z_D37E47E3_CF9F_469C_9224_D7F9669668D7_.wvu.Cols" sId="1"/>
    <undo index="65535" exp="area" ref3D="1" dr="$S$1:$S$1048576" dn="Z_D37E47E3_CF9F_469C_9224_D7F9669668D7_.wvu.Cols" sId="1"/>
    <undo index="1" exp="area" ref3D="1" dr="$N$1:$N$1048576" dn="Z_D37E47E3_CF9F_469C_9224_D7F9669668D7_.wvu.Cols" sId="1"/>
    <undo index="65535" exp="area" ref3D="1" dr="$AK$1:$AR$1048576" dn="Z_2CD056A7_379C_4077_AC67_5C2ADC6B62AF_.wvu.Cols" sId="1"/>
    <undo index="65535" exp="area" ref3D="1" dr="$V$1:$V$1048576" dn="Z_2CD056A7_379C_4077_AC67_5C2ADC6B62AF_.wvu.Cols" sId="1"/>
    <undo index="1" exp="area" ref3D="1" dr="$S$1:$S$1048576" dn="Z_2CD056A7_379C_4077_AC67_5C2ADC6B62AF_.wvu.Cols" sId="1"/>
    <rfmt sheetId="1" xfDxf="1" sqref="A206:XFD206" start="0" length="0">
      <dxf>
        <alignment horizontal="left" vertical="center"/>
        <protection locked="0"/>
      </dxf>
    </rfmt>
    <rcc rId="0" sId="1" dxf="1">
      <nc r="A206">
        <f>IF(G206="", "", IF(WEEKDAY(EDATE((G206+12/24),0),2)&lt;6, EDATE((G206+12/24),0), EDATE((G206+12/24),0)+7-WEEKDAY(EDATE((G206+12/24),0),2)+1))</f>
      </nc>
      <ndxf>
        <numFmt numFmtId="19" formatCode="m/d/yyyy"/>
      </ndxf>
    </rcc>
    <rcc rId="0" sId="1" dxf="1">
      <nc r="E206" t="inlineStr">
        <is>
          <t>Email - Other than EN Notifications</t>
        </is>
      </nc>
      <ndxf>
        <fill>
          <patternFill patternType="solid">
            <bgColor rgb="FF87D612"/>
          </patternFill>
        </fill>
      </ndxf>
    </rcc>
    <rcc rId="0" sId="1">
      <nc r="F206" t="inlineStr">
        <is>
          <t>N/A</t>
        </is>
      </nc>
    </rcc>
    <rcc rId="0" sId="1" dxf="1" numFmtId="27">
      <nc r="G206">
        <v>45412.3518287037</v>
      </nc>
      <ndxf>
        <numFmt numFmtId="164" formatCode="[$-409]m/d/yyyy\ h:mm:ss\ AM/PM;@"/>
      </ndxf>
    </rcc>
    <rcc rId="0" sId="1">
      <nc r="H206" t="inlineStr">
        <is>
          <t>[ EXT ] Here’s a look at your QuickHelp activity | QuickHelp Notifications</t>
        </is>
      </nc>
    </rcc>
    <rcc rId="0" sId="1">
      <nc r="I206" t="inlineStr">
        <is>
          <t>N/A</t>
        </is>
      </nc>
    </rcc>
    <rcc rId="0" sId="1" dxf="1">
      <nc r="J206" t="inlineStr">
        <is>
          <t>N/A</t>
        </is>
      </nc>
      <ndxf>
        <numFmt numFmtId="164" formatCode="[$-409]m/d/yyyy\ h:mm:ss\ AM/PM;@"/>
      </ndxf>
    </rcc>
    <rcc rId="0" sId="1">
      <nc r="M206">
        <f>IF(AND(K206="",L206=""),"",IF(OR(K206="",K206="N/A",L206&lt;&gt;"BCBS"),"N/A",IF(INDEX(Config!$M:$M,MATCH(K206,Config!L:L,0),1)="N/A","N/A","")))</f>
      </nc>
    </rcc>
    <rcc rId="0" sId="1">
      <nc r="N206" t="inlineStr">
        <is>
          <t>N/A</t>
        </is>
      </nc>
    </rcc>
    <rcc rId="0" sId="1">
      <nc r="O206">
        <f>IF(E206="","",IF(OR(R206="Nothing to do",R206="Done by others",R206="AM advise no need process",R206="Checked and nothing to do"),"No need to process",IF(R206="Emailed to carrier","Emailed to carrier",IF(L206="BCBS",IF(R206="",IF(P206="","Online - Carrier Automated","No need to process"),"Online - Carrier Automated"),IF(R206="","","Online - Carrier NOT Automated")))))</f>
      </nc>
    </rcc>
  </rr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Log'!$A$3:$AR$205</formula>
    <oldFormula>'Work Log'!$A$3:$AR$205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650" name="ZZZ3">
    <formula>'Work Log'!$AT$3</formula>
  </rdn>
  <rcc rId="2651" sId="1">
    <nc r="AS3" t="inlineStr">
      <is>
        <t>Wall ID</t>
      </is>
    </nc>
  </rcc>
  <rcc rId="2652" sId="1">
    <nc r="AT3" t="inlineStr">
      <is>
        <t>JSON FOLDER</t>
      </is>
    </nc>
  </rcc>
  <rfmt sheetId="1" sqref="AS3:AT3">
    <dxf>
      <fill>
        <patternFill patternType="solid">
          <bgColor rgb="FFFFFF00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Log'!$A$3:$AR$205</formula>
    <oldFormula>'Work Log'!$A$3:$AR$205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1">
    <oc r="M183" t="inlineStr">
      <is>
        <t>New Hire</t>
      </is>
    </oc>
    <nc r="M183">
      <f>IF(AND(K183="",L183=""),"",IF(OR(K183="",K183="N/A",L183&lt;&gt;"BCBS"),"N/A",IF(INDEX(Config!$M:$M,MATCH(K183,Config!L:L,0),1)="N/A","N/A","")))</f>
    </nc>
  </rcc>
  <rfmt sheetId="1" sqref="I182:O182">
    <dxf>
      <fill>
        <patternFill patternType="solid">
          <bgColor rgb="FFFFFF00"/>
        </patternFill>
      </fill>
    </dxf>
  </rfmt>
  <rfmt sheetId="1" sqref="I183:O183">
    <dxf>
      <fill>
        <patternFill patternType="solid">
          <bgColor rgb="FFFFFF00"/>
        </patternFill>
      </fill>
    </dxf>
  </rfmt>
  <rcc rId="2657" sId="1">
    <oc r="K182" t="inlineStr">
      <is>
        <t>LC - Enrollment (loss of coverage)</t>
      </is>
    </oc>
    <nc r="K182" t="inlineStr">
      <is>
        <t>E - Enrollment</t>
      </is>
    </nc>
  </rcc>
  <rcc rId="2658" sId="1">
    <oc r="M182" t="inlineStr">
      <is>
        <t>Lost Other Insurance Coverage</t>
      </is>
    </oc>
    <nc r="M182" t="inlineStr">
      <is>
        <t>New Hire</t>
      </is>
    </nc>
  </rcc>
  <rcc rId="2659" sId="1">
    <oc r="K183" t="inlineStr">
      <is>
        <t>E - Enrollment</t>
      </is>
    </oc>
    <nc r="K183" t="inlineStr">
      <is>
        <t>E - NPM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Log'!$A$3:$AR$205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3" sId="1">
    <oc r="K183" t="inlineStr">
      <is>
        <t>E - NPM</t>
      </is>
    </oc>
    <nc r="K183" t="inlineStr">
      <is>
        <t>LC - Enrollment (loss of coverage)</t>
      </is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7" sId="1">
    <oc r="M183">
      <f>IF(AND(K183="",L183=""),"",IF(OR(K183="",K183="N/A",L183&lt;&gt;"BCBS"),"N/A",IF(INDEX(Config!$M:$M,MATCH(K183,Config!L:L,0),1)="N/A","N/A","")))</f>
    </oc>
    <nc r="M183" t="inlineStr">
      <is>
        <t>Lost Other Insurance Coverage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8" sId="2">
    <oc r="O2" t="inlineStr">
      <is>
        <t>F:\MyIcons\EB COE POC Automation Folder\05-04-2024</t>
      </is>
    </oc>
    <nc r="O2" t="inlineStr">
      <is>
        <t>F:\MyIcons\EB COE POC Automation Folder\05-06-2024</t>
      </is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06" start="0" length="0">
    <dxf>
      <fill>
        <patternFill patternType="solid">
          <bgColor rgb="FF87D612"/>
        </patternFill>
      </fill>
    </dxf>
  </rfmt>
  <rcc rId="2675" sId="1">
    <nc r="C206" t="inlineStr">
      <is>
        <t>Ashley Howell</t>
      </is>
    </nc>
  </rcc>
  <rcc rId="2676" sId="1">
    <nc r="E206" t="inlineStr">
      <is>
        <t>EN - Wall Notification</t>
      </is>
    </nc>
  </rcc>
  <rcc rId="2677" sId="1">
    <nc r="F206" t="inlineStr">
      <is>
        <t>No</t>
      </is>
    </nc>
  </rcc>
  <rcc rId="2678" sId="1" numFmtId="27">
    <nc r="G206">
      <v>45418.60701388889</v>
    </nc>
  </rcc>
  <rcc rId="2679" sId="1">
    <nc r="H206" t="inlineStr">
      <is>
        <t>N/A</t>
      </is>
    </nc>
  </rcc>
  <rcc rId="2680" sId="1">
    <nc r="I206" t="inlineStr">
      <is>
        <t>Insurability Accepted: Employee approved from $10,000.00 to $20,000.00</t>
      </is>
    </nc>
  </rcc>
  <rcc rId="2681" sId="1">
    <nc r="U206" t="inlineStr">
      <is>
        <t>Group Out of Processing Scope: Avante Health Solutions is not in processing scope, please check.</t>
      </is>
    </nc>
  </rcc>
  <rcc rId="2682" sId="1">
    <nc r="N206" t="inlineStr">
      <is>
        <t>N/A</t>
      </is>
    </nc>
  </rcc>
  <rcc rId="2683" sId="1">
    <nc r="A206">
      <f>IF(G206="", "", IF(WEEKDAY(EDATE((G206+12/24),0),2)&lt;6, EDATE((G206+12/24),0), EDATE((G206+12/24),0)+7-WEEKDAY(EDATE((G206+12/24),0),2)+1))</f>
    </nc>
  </rcc>
  <rcc rId="2684" sId="1">
    <nc r="M206">
      <f>IF(AND(K206="",L206=""),"",IF(OR(K206="",K206="N/A",L206&lt;&gt;"BCBS"),"N/A",IF(INDEX(Config!$M:$M,MATCH(K206,Config!L:L,0),1)="N/A","N/A","")))</f>
    </nc>
  </rcc>
  <rcc rId="2685" sId="1">
    <nc r="O206">
      <f>IF(E206="","",IF(OR(R206="Nothing to do",R206="Done by others",R206="AM advise no need process",R206="Checked and nothing to do"),"No need to process",IF(R206="Emailed to carrier","Emailed to carrier",IF(L206="BCBS",IF(R206="",IF(P206="","Online - Carrier Automated","No need to process"),"Online - Carrier Automated"),IF(R206="","","Online - Carrier NOT Automated")))))</f>
    </nc>
  </rcc>
  <rcc rId="2686" sId="1" numFmtId="27">
    <nc r="J206">
      <v>45418.60701388889</v>
    </nc>
  </rcc>
  <rcc rId="2687" sId="1">
    <nc r="D206">
      <v>209361</v>
    </nc>
  </rcc>
  <rcc rId="2688" sId="1">
    <nc r="C207" t="inlineStr">
      <is>
        <t>Ashley Howell</t>
      </is>
    </nc>
  </rcc>
  <rcc rId="2689" sId="1">
    <nc r="E207" t="inlineStr">
      <is>
        <t>EN - Wall Notification</t>
      </is>
    </nc>
  </rcc>
  <rcc rId="2690" sId="1">
    <nc r="F207" t="inlineStr">
      <is>
        <t>No</t>
      </is>
    </nc>
  </rcc>
  <rcc rId="2691" sId="1" numFmtId="27">
    <nc r="G207">
      <v>45418.60701388889</v>
    </nc>
  </rcc>
  <rcc rId="2692" sId="1">
    <nc r="H207" t="inlineStr">
      <is>
        <t>N/A</t>
      </is>
    </nc>
  </rcc>
  <rcc rId="2693" sId="1">
    <nc r="I207" t="inlineStr">
      <is>
        <t>Benefit Increase (Insurability Accepted): Voluntary Life - Voluntary Life and AD&amp;D Insurance 2024</t>
      </is>
    </nc>
  </rcc>
  <rcc rId="2694" sId="1">
    <nc r="U207" t="inlineStr">
      <is>
        <t>Group Out of Processing Scope: Avante Health Solutions is not in processing scope, please check.</t>
      </is>
    </nc>
  </rcc>
  <rcc rId="2695" sId="1">
    <nc r="N207" t="inlineStr">
      <is>
        <t>Voluntary Life and AD&amp;D Insurance 2024</t>
      </is>
    </nc>
  </rcc>
  <rcc rId="2696" sId="1">
    <nc r="L207" t="inlineStr">
      <is>
        <t>Dearborn</t>
      </is>
    </nc>
  </rcc>
  <rcc rId="2697" sId="1">
    <nc r="A207">
      <f>IF(G207="", "", IF(WEEKDAY(EDATE((G207+12/24),0),2)&lt;6, EDATE((G207+12/24),0), EDATE((G207+12/24),0)+7-WEEKDAY(EDATE((G207+12/24),0),2)+1))</f>
    </nc>
  </rcc>
  <rcc rId="2698" sId="1">
    <nc r="M207">
      <f>IF(AND(K207="",L207=""),"",IF(OR(K207="",K207="N/A",L207&lt;&gt;"BCBS"),"N/A",IF(INDEX(Config!$M:$M,MATCH(K207,Config!L:L,0),1)="N/A","N/A","")))</f>
    </nc>
  </rcc>
  <rcc rId="2699" sId="1">
    <nc r="O207">
      <f>IF(E207="","",IF(OR(R207="Nothing to do",R207="Done by others",R207="AM advise no need process",R207="Checked and nothing to do"),"No need to process",IF(R207="Emailed to carrier","Emailed to carrier",IF(L207="BCBS",IF(R207="",IF(P207="","Online - Carrier Automated","No need to process"),"Online - Carrier Automated"),IF(R207="","","Online - Carrier NOT Automated")))))</f>
    </nc>
  </rcc>
  <rcc rId="2700" sId="1" numFmtId="27">
    <nc r="J207">
      <v>45418.60701388889</v>
    </nc>
  </rcc>
  <rcc rId="2701" sId="1">
    <nc r="D207">
      <v>209361</v>
    </nc>
  </rcc>
  <rcc rId="2702" sId="1">
    <nc r="C208" t="inlineStr">
      <is>
        <t>Sherri Price</t>
      </is>
    </nc>
  </rcc>
  <rcc rId="2703" sId="1">
    <nc r="E208" t="inlineStr">
      <is>
        <t>EN - Wall Notification</t>
      </is>
    </nc>
  </rcc>
  <rcc rId="2704" sId="1">
    <nc r="F208" t="inlineStr">
      <is>
        <t>No</t>
      </is>
    </nc>
  </rcc>
  <rcc rId="2705" sId="1" numFmtId="27">
    <nc r="G208">
      <v>45418.662175925929</v>
    </nc>
  </rcc>
  <rcc rId="2706" sId="1">
    <nc r="H208" t="inlineStr">
      <is>
        <t>N/A</t>
      </is>
    </nc>
  </rcc>
  <rcc rId="2707" sId="1">
    <nc r="I208" t="inlineStr">
      <is>
        <t>Plan Costs Update On Api Salary Edit: 3 Enrolled Plan(s) Recalculated</t>
      </is>
    </nc>
  </rcc>
  <rcc rId="2708" sId="1">
    <nc r="U208" t="inlineStr">
      <is>
        <t>Group Out of Processing Scope: Avante Health Solutions is not in processing scope, please check.</t>
      </is>
    </nc>
  </rcc>
  <rcc rId="2709" sId="1">
    <nc r="N208" t="inlineStr">
      <is>
        <t>N/A</t>
      </is>
    </nc>
  </rcc>
  <rcc rId="2710" sId="1">
    <nc r="A208">
      <f>IF(G208="", "", IF(WEEKDAY(EDATE((G208+12/24),0),2)&lt;6, EDATE((G208+12/24),0), EDATE((G208+12/24),0)+7-WEEKDAY(EDATE((G208+12/24),0),2)+1))</f>
    </nc>
  </rcc>
  <rcc rId="2711" sId="1">
    <nc r="M208">
      <f>IF(AND(K208="",L208=""),"",IF(OR(K208="",K208="N/A",L208&lt;&gt;"BCBS"),"N/A",IF(INDEX(Config!$M:$M,MATCH(K208,Config!L:L,0),1)="N/A","N/A","")))</f>
    </nc>
  </rcc>
  <rcc rId="2712" sId="1">
    <nc r="O208">
      <f>IF(E208="","",IF(OR(R208="Nothing to do",R208="Done by others",R208="AM advise no need process",R208="Checked and nothing to do"),"No need to process",IF(R208="Emailed to carrier","Emailed to carrier",IF(L208="BCBS",IF(R208="",IF(P208="","Online - Carrier Automated","No need to process"),"Online - Carrier Automated"),IF(R208="","","Online - Carrier NOT Automated")))))</f>
    </nc>
  </rcc>
  <rcc rId="2713" sId="1" numFmtId="27">
    <nc r="J208">
      <v>45418.662175925929</v>
    </nc>
  </rcc>
  <rcc rId="2714" sId="1">
    <nc r="D208">
      <v>309126</v>
    </nc>
  </rcc>
  <rcc rId="2715" sId="1">
    <nc r="C209" t="inlineStr">
      <is>
        <t>Sherri Price</t>
      </is>
    </nc>
  </rcc>
  <rcc rId="2716" sId="1">
    <nc r="E209" t="inlineStr">
      <is>
        <t>EN - Wall Notification</t>
      </is>
    </nc>
  </rcc>
  <rcc rId="2717" sId="1">
    <nc r="F209" t="inlineStr">
      <is>
        <t>No</t>
      </is>
    </nc>
  </rcc>
  <rcc rId="2718" sId="1" numFmtId="27">
    <nc r="G209">
      <v>45418.662175925929</v>
    </nc>
  </rcc>
  <rcc rId="2719" sId="1">
    <nc r="H209" t="inlineStr">
      <is>
        <t>N/A</t>
      </is>
    </nc>
  </rcc>
  <rcc rId="2720" sId="1">
    <nc r="I209" t="inlineStr">
      <is>
        <t>Plan Rates Updated by Change Salary: Group Life - Employer Paid Life and AD&amp;D Insurance 2024</t>
      </is>
    </nc>
  </rcc>
  <rcc rId="2721" sId="1">
    <nc r="U209" t="inlineStr">
      <is>
        <t>Group Out of Processing Scope: Avante Health Solutions is not in processing scope, please check.</t>
      </is>
    </nc>
  </rcc>
  <rcc rId="2722" sId="1">
    <nc r="N209" t="inlineStr">
      <is>
        <t>Employer Paid Life and AD&amp;D Insurance 2024</t>
      </is>
    </nc>
  </rcc>
  <rcc rId="2723" sId="1">
    <nc r="L209" t="inlineStr">
      <is>
        <t>Dearborn</t>
      </is>
    </nc>
  </rcc>
  <rcc rId="2724" sId="1">
    <nc r="A209">
      <f>IF(G209="", "", IF(WEEKDAY(EDATE((G209+12/24),0),2)&lt;6, EDATE((G209+12/24),0), EDATE((G209+12/24),0)+7-WEEKDAY(EDATE((G209+12/24),0),2)+1))</f>
    </nc>
  </rcc>
  <rcc rId="2725" sId="1">
    <nc r="M209">
      <f>IF(AND(K209="",L209=""),"",IF(OR(K209="",K209="N/A",L209&lt;&gt;"BCBS"),"N/A",IF(INDEX(Config!$M:$M,MATCH(K209,Config!L:L,0),1)="N/A","N/A","")))</f>
    </nc>
  </rcc>
  <rcc rId="2726" sId="1">
    <nc r="O209">
      <f>IF(E209="","",IF(OR(R209="Nothing to do",R209="Done by others",R209="AM advise no need process",R209="Checked and nothing to do"),"No need to process",IF(R209="Emailed to carrier","Emailed to carrier",IF(L209="BCBS",IF(R209="",IF(P209="","Online - Carrier Automated","No need to process"),"Online - Carrier Automated"),IF(R209="","","Online - Carrier NOT Automated")))))</f>
    </nc>
  </rcc>
  <rcc rId="2727" sId="1" numFmtId="27">
    <nc r="J209">
      <v>45418.662175925929</v>
    </nc>
  </rcc>
  <rcc rId="2728" sId="1">
    <nc r="D209">
      <v>309126</v>
    </nc>
  </rcc>
  <rcc rId="2729" sId="1">
    <nc r="C210" t="inlineStr">
      <is>
        <t>YAHIA JABER</t>
      </is>
    </nc>
  </rcc>
  <rcc rId="2730" sId="1">
    <nc r="E210" t="inlineStr">
      <is>
        <t>EN - Wall Notification</t>
      </is>
    </nc>
  </rcc>
  <rcc rId="2731" sId="1">
    <nc r="F210" t="inlineStr">
      <is>
        <t>No</t>
      </is>
    </nc>
  </rcc>
  <rcc rId="2732" sId="1" numFmtId="27">
    <nc r="G210">
      <v>45418.786134259259</v>
    </nc>
  </rcc>
  <rcc rId="2733" sId="1">
    <nc r="H210" t="inlineStr">
      <is>
        <t>N/A</t>
      </is>
    </nc>
  </rcc>
  <rcc rId="2734" sId="1">
    <nc r="I210" t="inlineStr">
      <is>
        <t>Add Coverage For Newborn: Request for dependent coverage pending</t>
      </is>
    </nc>
  </rcc>
  <rcc rId="2735" sId="1">
    <nc r="U210" t="inlineStr">
      <is>
        <t>Group Out of Processing Scope: Bettenhausen Motor Sales is not in processing scope, please check.</t>
      </is>
    </nc>
  </rcc>
  <rcc rId="2736" sId="1">
    <nc r="N210" t="inlineStr">
      <is>
        <t>N/A</t>
      </is>
    </nc>
  </rcc>
  <rcc rId="2737" sId="1">
    <nc r="A210">
      <f>IF(G210="", "", IF(WEEKDAY(EDATE((G210+12/24),0),2)&lt;6, EDATE((G210+12/24),0), EDATE((G210+12/24),0)+7-WEEKDAY(EDATE((G210+12/24),0),2)+1))</f>
    </nc>
  </rcc>
  <rcc rId="2738" sId="1">
    <nc r="M210">
      <f>IF(AND(K210="",L210=""),"",IF(OR(K210="",K210="N/A",L210&lt;&gt;"BCBS"),"N/A",IF(INDEX(Config!$M:$M,MATCH(K210,Config!L:L,0),1)="N/A","N/A","")))</f>
    </nc>
  </rcc>
  <rcc rId="2739" sId="1">
    <nc r="O210">
      <f>IF(E210="","",IF(OR(R210="Nothing to do",R210="Done by others",R210="AM advise no need process",R210="Checked and nothing to do"),"No need to process",IF(R210="Emailed to carrier","Emailed to carrier",IF(L210="BCBS",IF(R210="",IF(P210="","Online - Carrier Automated","No need to process"),"Online - Carrier Automated"),IF(R210="","","Online - Carrier NOT Automated")))))</f>
    </nc>
  </rcc>
  <rcc rId="2740" sId="1" numFmtId="27">
    <nc r="J210">
      <v>45418.786134259259</v>
    </nc>
  </rcc>
  <rcc rId="2741" sId="1">
    <nc r="D210">
      <v>396665</v>
    </nc>
  </rcc>
  <rcc rId="2742" sId="1">
    <nc r="C211" t="inlineStr">
      <is>
        <t>Alex McBean</t>
      </is>
    </nc>
  </rcc>
  <rcc rId="2743" sId="1">
    <nc r="E211" t="inlineStr">
      <is>
        <t>EN - Wall Notification</t>
      </is>
    </nc>
  </rcc>
  <rcc rId="2744" sId="1">
    <nc r="F211" t="inlineStr">
      <is>
        <t>No</t>
      </is>
    </nc>
  </rcc>
  <rcc rId="2745" sId="1" numFmtId="27">
    <nc r="G211">
      <v>45418.476620370369</v>
    </nc>
  </rcc>
  <rcc rId="2746" sId="1">
    <nc r="H211" t="inlineStr">
      <is>
        <t>N/A</t>
      </is>
    </nc>
  </rcc>
  <rcc rId="2747" sId="1">
    <nc r="I211" t="inlineStr">
      <is>
        <t>Update Address Employee: Address 1 changed from "3230 Silver Springs Dr" to "3433 Imperator Ln", Address 2 changed from "Unit 21" to "", Zip changed from "40220-3490" to "40245" received from Paycor</t>
      </is>
    </nc>
  </rcc>
  <rcc rId="2748" sId="1">
    <nc r="U211" t="inlineStr">
      <is>
        <t>Group Out of Processing Scope: Avante Health Solutions is not in processing scope, please check.</t>
      </is>
    </nc>
  </rcc>
  <rcc rId="2749" sId="1">
    <nc r="N211" t="inlineStr">
      <is>
        <t>N/A</t>
      </is>
    </nc>
  </rcc>
  <rcc rId="2750" sId="1">
    <nc r="A211">
      <f>IF(G211="", "", IF(WEEKDAY(EDATE((G211+12/24),0),2)&lt;6, EDATE((G211+12/24),0), EDATE((G211+12/24),0)+7-WEEKDAY(EDATE((G211+12/24),0),2)+1))</f>
    </nc>
  </rcc>
  <rcc rId="2751" sId="1">
    <nc r="M211">
      <f>IF(AND(K211="",L211=""),"",IF(OR(K211="",K211="N/A",L211&lt;&gt;"BCBS"),"N/A",IF(INDEX(Config!$M:$M,MATCH(K211,Config!L:L,0),1)="N/A","N/A","")))</f>
    </nc>
  </rcc>
  <rcc rId="2752" sId="1">
    <nc r="O211">
      <f>IF(E211="","",IF(OR(R211="Nothing to do",R211="Done by others",R211="AM advise no need process",R211="Checked and nothing to do"),"No need to process",IF(R211="Emailed to carrier","Emailed to carrier",IF(L211="BCBS",IF(R211="",IF(P211="","Online - Carrier Automated","No need to process"),"Online - Carrier Automated"),IF(R211="","","Online - Carrier NOT Automated")))))</f>
    </nc>
  </rcc>
  <rcc rId="2753" sId="1" numFmtId="27">
    <nc r="J211">
      <v>45418.476620370369</v>
    </nc>
  </rcc>
  <rcc rId="2754" sId="1">
    <nc r="D211">
      <v>576520</v>
    </nc>
  </rcc>
  <rcc rId="2755" sId="1">
    <nc r="B212" t="inlineStr">
      <is>
        <t>Society of Critical Care Medicine</t>
      </is>
    </nc>
  </rcc>
  <rcc rId="2756" sId="1">
    <nc r="C212" t="inlineStr">
      <is>
        <t>Chandni Zabiegala</t>
      </is>
    </nc>
  </rcc>
  <rcc rId="2757" sId="1">
    <nc r="E212" t="inlineStr">
      <is>
        <t>EN - Wall Notification</t>
      </is>
    </nc>
  </rcc>
  <rcc rId="2758" sId="1">
    <nc r="F212" t="inlineStr">
      <is>
        <t>No</t>
      </is>
    </nc>
  </rcc>
  <rcc rId="2759" sId="1" numFmtId="27">
    <nc r="G212">
      <v>45418.422974537039</v>
    </nc>
  </rcc>
  <rcc rId="2760" sId="1">
    <nc r="H212" t="inlineStr">
      <is>
        <t>N/A</t>
      </is>
    </nc>
  </rcc>
  <rcc rId="2761" sId="1">
    <nc r="I212" t="inlineStr">
      <is>
        <t>Dependent SSN Changed: SSN changed from "" to "***-**-1256"</t>
      </is>
    </nc>
  </rcc>
  <rcc rId="2762" sId="1">
    <nc r="N212" t="inlineStr">
      <is>
        <t>N/A</t>
      </is>
    </nc>
  </rcc>
  <rcc rId="2763" sId="1">
    <nc r="A212">
      <f>IF(G212="", "", IF(WEEKDAY(EDATE((G212+12/24),0),2)&lt;6, EDATE((G212+12/24),0), EDATE((G212+12/24),0)+7-WEEKDAY(EDATE((G212+12/24),0),2)+1))</f>
    </nc>
  </rcc>
  <rcc rId="2764" sId="1">
    <nc r="M212">
      <f>IF(AND(K212="",L212=""),"",IF(OR(K212="",K212="N/A",L212&lt;&gt;"BCBS"),"N/A",IF(INDEX(Config!$M:$M,MATCH(K212,Config!L:L,0),1)="N/A","N/A","")))</f>
    </nc>
  </rcc>
  <rcc rId="2765" sId="1">
    <nc r="O212">
      <f>IF(E212="","",IF(OR(R212="Nothing to do",R212="Done by others",R212="AM advise no need process",R212="Checked and nothing to do"),"No need to process",IF(R212="Emailed to carrier","Emailed to carrier",IF(L212="BCBS",IF(R212="",IF(P212="","Online - Carrier Automated","No need to process"),"Online - Carrier Automated"),IF(R212="","","Online - Carrier NOT Automated")))))</f>
    </nc>
  </rcc>
  <rcc rId="2766" sId="1" numFmtId="27">
    <nc r="J212">
      <v>45418.422974537039</v>
    </nc>
  </rcc>
  <rcc rId="2767" sId="1">
    <nc r="D212">
      <v>712188</v>
    </nc>
  </rcc>
  <rcc rId="2768" sId="1">
    <nc r="B213" t="inlineStr">
      <is>
        <t>Society of Critical Care Medicine</t>
      </is>
    </nc>
  </rcc>
  <rcc rId="2769" sId="1">
    <nc r="C213" t="inlineStr">
      <is>
        <t>Chandni Zabiegala</t>
      </is>
    </nc>
  </rcc>
  <rcc rId="2770" sId="1">
    <nc r="E213" t="inlineStr">
      <is>
        <t>EN - Wall Notification</t>
      </is>
    </nc>
  </rcc>
  <rcc rId="2771" sId="1">
    <nc r="F213" t="inlineStr">
      <is>
        <t>No</t>
      </is>
    </nc>
  </rcc>
  <rcc rId="2772" sId="1" numFmtId="27">
    <nc r="G213">
      <v>45418.422974537039</v>
    </nc>
  </rcc>
  <rcc rId="2773" sId="1">
    <nc r="H213" t="inlineStr">
      <is>
        <t>N/A</t>
      </is>
    </nc>
  </rcc>
  <rcc rId="2774" sId="1">
    <nc r="I213" t="inlineStr">
      <is>
        <t>Dependent SSN Changed: SSN changed from "" to "***-**-1256"</t>
      </is>
    </nc>
  </rcc>
  <rcc rId="2775" sId="1">
    <nc r="N213" t="inlineStr">
      <is>
        <t>N/A</t>
      </is>
    </nc>
  </rcc>
  <rcc rId="2776" sId="1">
    <nc r="A213">
      <f>IF(G213="", "", IF(WEEKDAY(EDATE((G213+12/24),0),2)&lt;6, EDATE((G213+12/24),0), EDATE((G213+12/24),0)+7-WEEKDAY(EDATE((G213+12/24),0),2)+1))</f>
    </nc>
  </rcc>
  <rcc rId="2777" sId="1">
    <nc r="M213">
      <f>IF(AND(K213="",L213=""),"",IF(OR(K213="",K213="N/A",L213&lt;&gt;"BCBS"),"N/A",IF(INDEX(Config!$M:$M,MATCH(K213,Config!L:L,0),1)="N/A","N/A","")))</f>
    </nc>
  </rcc>
  <rcc rId="2778" sId="1">
    <nc r="O213">
      <f>IF(E213="","",IF(OR(R213="Nothing to do",R213="Done by others",R213="AM advise no need process",R213="Checked and nothing to do"),"No need to process",IF(R213="Emailed to carrier","Emailed to carrier",IF(L213="BCBS",IF(R213="",IF(P213="","Online - Carrier Automated","No need to process"),"Online - Carrier Automated"),IF(R213="","","Online - Carrier NOT Automated")))))</f>
    </nc>
  </rcc>
  <rcc rId="2779" sId="1" numFmtId="27">
    <nc r="J213">
      <v>45418.422974537039</v>
    </nc>
  </rcc>
  <rcc rId="2780" sId="1">
    <nc r="D213">
      <v>712188</v>
    </nc>
  </rcc>
  <rcc rId="2781" sId="1">
    <nc r="B214" t="inlineStr">
      <is>
        <t>Society of Critical Care Medicine</t>
      </is>
    </nc>
  </rcc>
  <rcc rId="2782" sId="1">
    <nc r="C214" t="inlineStr">
      <is>
        <t>Chandni Zabiegala</t>
      </is>
    </nc>
  </rcc>
  <rcc rId="2783" sId="1">
    <nc r="E214" t="inlineStr">
      <is>
        <t>EN - Wall Notification</t>
      </is>
    </nc>
  </rcc>
  <rcc rId="2784" sId="1">
    <nc r="F214" t="inlineStr">
      <is>
        <t>No</t>
      </is>
    </nc>
  </rcc>
  <rcc rId="2785" sId="1" numFmtId="27">
    <nc r="G214">
      <v>45418.422824074078</v>
    </nc>
  </rcc>
  <rcc rId="2786" sId="1">
    <nc r="H214" t="inlineStr">
      <is>
        <t>N/A</t>
      </is>
    </nc>
  </rcc>
  <rcc rId="2787" sId="1">
    <nc r="I214" t="inlineStr">
      <is>
        <t>Dependent SSN Changed: SSN changed from "" to "***-**-6760"</t>
      </is>
    </nc>
  </rcc>
  <rcc rId="2788" sId="1">
    <nc r="N214" t="inlineStr">
      <is>
        <t>N/A</t>
      </is>
    </nc>
  </rcc>
  <rcc rId="2789" sId="1">
    <nc r="A214">
      <f>IF(G214="", "", IF(WEEKDAY(EDATE((G214+12/24),0),2)&lt;6, EDATE((G214+12/24),0), EDATE((G214+12/24),0)+7-WEEKDAY(EDATE((G214+12/24),0),2)+1))</f>
    </nc>
  </rcc>
  <rcc rId="2790" sId="1">
    <nc r="M214">
      <f>IF(AND(K214="",L214=""),"",IF(OR(K214="",K214="N/A",L214&lt;&gt;"BCBS"),"N/A",IF(INDEX(Config!$M:$M,MATCH(K214,Config!L:L,0),1)="N/A","N/A","")))</f>
    </nc>
  </rcc>
  <rcc rId="2791" sId="1">
    <nc r="O214">
      <f>IF(E214="","",IF(OR(R214="Nothing to do",R214="Done by others",R214="AM advise no need process",R214="Checked and nothing to do"),"No need to process",IF(R214="Emailed to carrier","Emailed to carrier",IF(L214="BCBS",IF(R214="",IF(P214="","Online - Carrier Automated","No need to process"),"Online - Carrier Automated"),IF(R214="","","Online - Carrier NOT Automated")))))</f>
    </nc>
  </rcc>
  <rcc rId="2792" sId="1" numFmtId="27">
    <nc r="J214">
      <v>45418.422824074078</v>
    </nc>
  </rcc>
  <rcc rId="2793" sId="1">
    <nc r="D214">
      <v>712188</v>
    </nc>
  </rcc>
  <rcc rId="2794" sId="1">
    <nc r="B215" t="inlineStr">
      <is>
        <t>Society of Critical Care Medicine</t>
      </is>
    </nc>
  </rcc>
  <rcc rId="2795" sId="1">
    <nc r="C215" t="inlineStr">
      <is>
        <t>Chandni Zabiegala</t>
      </is>
    </nc>
  </rcc>
  <rcc rId="2796" sId="1">
    <nc r="E215" t="inlineStr">
      <is>
        <t>EN - Wall Notification</t>
      </is>
    </nc>
  </rcc>
  <rcc rId="2797" sId="1">
    <nc r="F215" t="inlineStr">
      <is>
        <t>No</t>
      </is>
    </nc>
  </rcc>
  <rcc rId="2798" sId="1" numFmtId="27">
    <nc r="G215">
      <v>45418.422824074078</v>
    </nc>
  </rcc>
  <rcc rId="2799" sId="1">
    <nc r="H215" t="inlineStr">
      <is>
        <t>N/A</t>
      </is>
    </nc>
  </rcc>
  <rcc rId="2800" sId="1">
    <nc r="I215" t="inlineStr">
      <is>
        <t>Dependent SSN Changed: SSN changed from "" to "***-**-6760"</t>
      </is>
    </nc>
  </rcc>
  <rcc rId="2801" sId="1">
    <nc r="N215" t="inlineStr">
      <is>
        <t>N/A</t>
      </is>
    </nc>
  </rcc>
  <rcc rId="2802" sId="1">
    <nc r="A215">
      <f>IF(G215="", "", IF(WEEKDAY(EDATE((G215+12/24),0),2)&lt;6, EDATE((G215+12/24),0), EDATE((G215+12/24),0)+7-WEEKDAY(EDATE((G215+12/24),0),2)+1))</f>
    </nc>
  </rcc>
  <rcc rId="2803" sId="1">
    <nc r="M215">
      <f>IF(AND(K215="",L215=""),"",IF(OR(K215="",K215="N/A",L215&lt;&gt;"BCBS"),"N/A",IF(INDEX(Config!$M:$M,MATCH(K215,Config!L:L,0),1)="N/A","N/A","")))</f>
    </nc>
  </rcc>
  <rcc rId="2804" sId="1">
    <nc r="O215">
      <f>IF(E215="","",IF(OR(R215="Nothing to do",R215="Done by others",R215="AM advise no need process",R215="Checked and nothing to do"),"No need to process",IF(R215="Emailed to carrier","Emailed to carrier",IF(L215="BCBS",IF(R215="",IF(P215="","Online - Carrier Automated","No need to process"),"Online - Carrier Automated"),IF(R215="","","Online - Carrier NOT Automated")))))</f>
    </nc>
  </rcc>
  <rcc rId="2805" sId="1" numFmtId="27">
    <nc r="J215">
      <v>45418.422824074078</v>
    </nc>
  </rcc>
  <rcc rId="2806" sId="1">
    <nc r="D215">
      <v>712188</v>
    </nc>
  </rcc>
  <rcc rId="2807" sId="1">
    <nc r="B216" t="inlineStr">
      <is>
        <t>Society of Critical Care Medicine</t>
      </is>
    </nc>
  </rcc>
  <rcc rId="2808" sId="1">
    <nc r="C216" t="inlineStr">
      <is>
        <t>Chandni Zabiegala</t>
      </is>
    </nc>
  </rcc>
  <rcc rId="2809" sId="1">
    <nc r="E216" t="inlineStr">
      <is>
        <t>EN - Wall Notification</t>
      </is>
    </nc>
  </rcc>
  <rcc rId="2810" sId="1">
    <nc r="F216" t="inlineStr">
      <is>
        <t>No</t>
      </is>
    </nc>
  </rcc>
  <rcc rId="2811" sId="1" numFmtId="27">
    <nc r="G216">
      <v>45418.421585648146</v>
    </nc>
  </rcc>
  <rcc rId="2812" sId="1">
    <nc r="H216" t="inlineStr">
      <is>
        <t>N/A</t>
      </is>
    </nc>
  </rcc>
  <rcc rId="2813" sId="1">
    <nc r="I216" t="inlineStr">
      <is>
        <t>Dependent SSN Changed: SSN changed from "" to "***-**-7203"</t>
      </is>
    </nc>
  </rcc>
  <rcc rId="2814" sId="1">
    <nc r="N216" t="inlineStr">
      <is>
        <t>N/A</t>
      </is>
    </nc>
  </rcc>
  <rcc rId="2815" sId="1">
    <nc r="A216">
      <f>IF(G216="", "", IF(WEEKDAY(EDATE((G216+12/24),0),2)&lt;6, EDATE((G216+12/24),0), EDATE((G216+12/24),0)+7-WEEKDAY(EDATE((G216+12/24),0),2)+1))</f>
    </nc>
  </rcc>
  <rcc rId="2816" sId="1">
    <nc r="M216">
      <f>IF(AND(K216="",L216=""),"",IF(OR(K216="",K216="N/A",L216&lt;&gt;"BCBS"),"N/A",IF(INDEX(Config!$M:$M,MATCH(K216,Config!L:L,0),1)="N/A","N/A","")))</f>
    </nc>
  </rcc>
  <rcc rId="2817" sId="1">
    <nc r="O216">
      <f>IF(E216="","",IF(OR(R216="Nothing to do",R216="Done by others",R216="AM advise no need process",R216="Checked and nothing to do"),"No need to process",IF(R216="Emailed to carrier","Emailed to carrier",IF(L216="BCBS",IF(R216="",IF(P216="","Online - Carrier Automated","No need to process"),"Online - Carrier Automated"),IF(R216="","","Online - Carrier NOT Automated")))))</f>
    </nc>
  </rcc>
  <rcc rId="2818" sId="1" numFmtId="27">
    <nc r="J216">
      <v>45418.421585648146</v>
    </nc>
  </rcc>
  <rcc rId="2819" sId="1">
    <nc r="D216">
      <v>712188</v>
    </nc>
  </rcc>
  <rcc rId="2820" sId="1">
    <nc r="B217" t="inlineStr">
      <is>
        <t>Society of Critical Care Medicine</t>
      </is>
    </nc>
  </rcc>
  <rcc rId="2821" sId="1">
    <nc r="C217" t="inlineStr">
      <is>
        <t>Chandni Zabiegala</t>
      </is>
    </nc>
  </rcc>
  <rcc rId="2822" sId="1">
    <nc r="E217" t="inlineStr">
      <is>
        <t>EN - Wall Notification</t>
      </is>
    </nc>
  </rcc>
  <rcc rId="2823" sId="1">
    <nc r="F217" t="inlineStr">
      <is>
        <t>No</t>
      </is>
    </nc>
  </rcc>
  <rcc rId="2824" sId="1" numFmtId="27">
    <nc r="G217">
      <v>45418.421574074076</v>
    </nc>
  </rcc>
  <rcc rId="2825" sId="1">
    <nc r="H217" t="inlineStr">
      <is>
        <t>N/A</t>
      </is>
    </nc>
  </rcc>
  <rcc rId="2826" sId="1">
    <nc r="I217" t="inlineStr">
      <is>
        <t>Dependent SSN Changed: SSN changed from "" to "***-**-7203"</t>
      </is>
    </nc>
  </rcc>
  <rcc rId="2827" sId="1">
    <nc r="N217" t="inlineStr">
      <is>
        <t>N/A</t>
      </is>
    </nc>
  </rcc>
  <rcc rId="2828" sId="1">
    <nc r="A217">
      <f>IF(G217="", "", IF(WEEKDAY(EDATE((G217+12/24),0),2)&lt;6, EDATE((G217+12/24),0), EDATE((G217+12/24),0)+7-WEEKDAY(EDATE((G217+12/24),0),2)+1))</f>
    </nc>
  </rcc>
  <rcc rId="2829" sId="1">
    <nc r="M217">
      <f>IF(AND(K217="",L217=""),"",IF(OR(K217="",K217="N/A",L217&lt;&gt;"BCBS"),"N/A",IF(INDEX(Config!$M:$M,MATCH(K217,Config!L:L,0),1)="N/A","N/A","")))</f>
    </nc>
  </rcc>
  <rcc rId="2830" sId="1">
    <nc r="O217">
      <f>IF(E217="","",IF(OR(R217="Nothing to do",R217="Done by others",R217="AM advise no need process",R217="Checked and nothing to do"),"No need to process",IF(R217="Emailed to carrier","Emailed to carrier",IF(L217="BCBS",IF(R217="",IF(P217="","Online - Carrier Automated","No need to process"),"Online - Carrier Automated"),IF(R217="","","Online - Carrier NOT Automated")))))</f>
    </nc>
  </rcc>
  <rcc rId="2831" sId="1" numFmtId="27">
    <nc r="J217">
      <v>45418.421574074076</v>
    </nc>
  </rcc>
  <rcc rId="2832" sId="1">
    <nc r="D217">
      <v>712188</v>
    </nc>
  </rcc>
  <rcc rId="2833" sId="1">
    <nc r="B218" t="inlineStr">
      <is>
        <t>Bright Light Medical Imaging</t>
      </is>
    </nc>
  </rcc>
  <rcc rId="2834" sId="1">
    <nc r="C218" t="inlineStr">
      <is>
        <t>Megan O'Brien</t>
      </is>
    </nc>
  </rcc>
  <rcc rId="2835" sId="1">
    <nc r="E218" t="inlineStr">
      <is>
        <t>EN - Wall Notification</t>
      </is>
    </nc>
  </rcc>
  <rcc rId="2836" sId="1">
    <nc r="F218" t="inlineStr">
      <is>
        <t>No</t>
      </is>
    </nc>
  </rcc>
  <rcc rId="2837" sId="1" numFmtId="27">
    <nc r="G218">
      <v>45418.462361111109</v>
    </nc>
  </rcc>
  <rcc rId="2838" sId="1">
    <nc r="H218" t="inlineStr">
      <is>
        <t>N/A</t>
      </is>
    </nc>
  </rcc>
  <rcc rId="2839" sId="1">
    <nc r="I218" t="inlineStr">
      <is>
        <t>HR Enrollment Date Override: Override Voluntary Critical Illness (enrollment effective date: 04/22/2024)</t>
      </is>
    </nc>
  </rcc>
  <rcc rId="2840" sId="1">
    <nc r="N218" t="inlineStr">
      <is>
        <t>Voluntary Critical Illness</t>
      </is>
    </nc>
  </rcc>
  <rcc rId="2841" sId="1">
    <nc r="L218" t="inlineStr">
      <is>
        <t>Principal</t>
      </is>
    </nc>
  </rcc>
  <rcc rId="2842" sId="1">
    <nc r="A218">
      <f>IF(G218="", "", IF(WEEKDAY(EDATE((G218+12/24),0),2)&lt;6, EDATE((G218+12/24),0), EDATE((G218+12/24),0)+7-WEEKDAY(EDATE((G218+12/24),0),2)+1))</f>
    </nc>
  </rcc>
  <rcc rId="2843" sId="1">
    <nc r="M218">
      <f>IF(AND(K218="",L218=""),"",IF(OR(K218="",K218="N/A",L218&lt;&gt;"BCBS"),"N/A",IF(INDEX(Config!$M:$M,MATCH(K218,Config!L:L,0),1)="N/A","N/A","")))</f>
    </nc>
  </rcc>
  <rcc rId="2844" sId="1">
    <nc r="O218">
      <f>IF(E218="","",IF(OR(R218="Nothing to do",R218="Done by others",R218="AM advise no need process",R218="Checked and nothing to do"),"No need to process",IF(R218="Emailed to carrier","Emailed to carrier",IF(L218="BCBS",IF(R218="",IF(P218="","Online - Carrier Automated","No need to process"),"Online - Carrier Automated"),IF(R218="","","Online - Carrier NOT Automated")))))</f>
    </nc>
  </rcc>
  <rcc rId="2845" sId="1" numFmtId="27">
    <nc r="J218">
      <v>45418.462361111109</v>
    </nc>
  </rcc>
  <rcc rId="2846" sId="1">
    <nc r="D218">
      <v>718571</v>
    </nc>
  </rcc>
  <rcc rId="2847" sId="1">
    <nc r="B219" t="inlineStr">
      <is>
        <t>Bright Light Medical Imaging</t>
      </is>
    </nc>
  </rcc>
  <rcc rId="2848" sId="1">
    <nc r="C219" t="inlineStr">
      <is>
        <t>Megan O'Brien</t>
      </is>
    </nc>
  </rcc>
  <rcc rId="2849" sId="1">
    <nc r="E219" t="inlineStr">
      <is>
        <t>EN - Wall Notification</t>
      </is>
    </nc>
  </rcc>
  <rcc rId="2850" sId="1">
    <nc r="F219" t="inlineStr">
      <is>
        <t>No</t>
      </is>
    </nc>
  </rcc>
  <rcc rId="2851" sId="1" numFmtId="27">
    <nc r="G219">
      <v>45418.462361111109</v>
    </nc>
  </rcc>
  <rcc rId="2852" sId="1">
    <nc r="H219" t="inlineStr">
      <is>
        <t>N/A</t>
      </is>
    </nc>
  </rcc>
  <rcc rId="2853" sId="1">
    <nc r="I219" t="inlineStr">
      <is>
        <t>Enrollment editor changed: Critical Illness - Voluntary Critical Illness</t>
      </is>
    </nc>
  </rcc>
  <rcc rId="2854" sId="1">
    <nc r="N219" t="inlineStr">
      <is>
        <t>Voluntary Critical Illness</t>
      </is>
    </nc>
  </rcc>
  <rcc rId="2855" sId="1">
    <nc r="L219" t="inlineStr">
      <is>
        <t>Principal</t>
      </is>
    </nc>
  </rcc>
  <rcc rId="2856" sId="1">
    <nc r="A219">
      <f>IF(G219="", "", IF(WEEKDAY(EDATE((G219+12/24),0),2)&lt;6, EDATE((G219+12/24),0), EDATE((G219+12/24),0)+7-WEEKDAY(EDATE((G219+12/24),0),2)+1))</f>
    </nc>
  </rcc>
  <rcc rId="2857" sId="1">
    <nc r="M219">
      <f>IF(AND(K219="",L219=""),"",IF(OR(K219="",K219="N/A",L219&lt;&gt;"BCBS"),"N/A",IF(INDEX(Config!$M:$M,MATCH(K219,Config!L:L,0),1)="N/A","N/A","")))</f>
    </nc>
  </rcc>
  <rcc rId="2858" sId="1">
    <nc r="O219">
      <f>IF(E219="","",IF(OR(R219="Nothing to do",R219="Done by others",R219="AM advise no need process",R219="Checked and nothing to do"),"No need to process",IF(R219="Emailed to carrier","Emailed to carrier",IF(L219="BCBS",IF(R219="",IF(P219="","Online - Carrier Automated","No need to process"),"Online - Carrier Automated"),IF(R219="","","Online - Carrier NOT Automated")))))</f>
    </nc>
  </rcc>
  <rcc rId="2859" sId="1" numFmtId="27">
    <nc r="J219">
      <v>45418.462361111109</v>
    </nc>
  </rcc>
  <rcc rId="2860" sId="1">
    <nc r="D219">
      <v>718571</v>
    </nc>
  </rcc>
  <rcc rId="2861" sId="1">
    <nc r="B220" t="inlineStr">
      <is>
        <t>Kenway Consulting</t>
      </is>
    </nc>
  </rcc>
  <rcc rId="2862" sId="1">
    <nc r="C220" t="inlineStr">
      <is>
        <t>Robert Lundin</t>
      </is>
    </nc>
  </rcc>
  <rcc rId="2863" sId="1">
    <nc r="E220" t="inlineStr">
      <is>
        <t>EN - Wall Notification</t>
      </is>
    </nc>
  </rcc>
  <rcc rId="2864" sId="1">
    <nc r="F220" t="inlineStr">
      <is>
        <t>No</t>
      </is>
    </nc>
  </rcc>
  <rcc rId="2865" sId="1" numFmtId="27">
    <nc r="G220">
      <v>45418.745393518519</v>
    </nc>
  </rcc>
  <rcc rId="2866" sId="1">
    <nc r="H220" t="inlineStr">
      <is>
        <t>N/A</t>
      </is>
    </nc>
  </rcc>
  <rcc rId="2867" sId="1">
    <nc r="I220" t="inlineStr">
      <is>
        <t>Enrollment changed: Parking Reimbursement - 2024 WEX Parking FSA</t>
      </is>
    </nc>
  </rcc>
  <rcc rId="2868" sId="1">
    <nc r="N220" t="inlineStr">
      <is>
        <t>N/A</t>
      </is>
    </nc>
  </rcc>
  <rcc rId="2869" sId="1">
    <nc r="A220">
      <f>IF(G220="", "", IF(WEEKDAY(EDATE((G220+12/24),0),2)&lt;6, EDATE((G220+12/24),0), EDATE((G220+12/24),0)+7-WEEKDAY(EDATE((G220+12/24),0),2)+1))</f>
    </nc>
  </rcc>
  <rcc rId="2870" sId="1">
    <nc r="M220">
      <f>IF(AND(K220="",L220=""),"",IF(OR(K220="",K220="N/A",L220&lt;&gt;"BCBS"),"N/A",IF(INDEX(Config!$M:$M,MATCH(K220,Config!L:L,0),1)="N/A","N/A","")))</f>
    </nc>
  </rcc>
  <rcc rId="2871" sId="1">
    <nc r="O220">
      <f>IF(E220="","",IF(OR(R220="Nothing to do",R220="Done by others",R220="AM advise no need process",R220="Checked and nothing to do"),"No need to process",IF(R220="Emailed to carrier","Emailed to carrier",IF(L220="BCBS",IF(R220="",IF(P220="","Online - Carrier Automated","No need to process"),"Online - Carrier Automated"),IF(R220="","","Online - Carrier NOT Automated")))))</f>
    </nc>
  </rcc>
  <rcc rId="2872" sId="1" numFmtId="27">
    <nc r="J220">
      <v>45418.745393518519</v>
    </nc>
  </rcc>
  <rcc rId="2873" sId="1">
    <nc r="D220">
      <v>719388</v>
    </nc>
  </rcc>
  <rcc rId="2874" sId="1">
    <nc r="B221" t="inlineStr">
      <is>
        <t>Kenway Consulting</t>
      </is>
    </nc>
  </rcc>
  <rcc rId="2875" sId="1">
    <nc r="C221" t="inlineStr">
      <is>
        <t>Robert Lundin</t>
      </is>
    </nc>
  </rcc>
  <rcc rId="2876" sId="1">
    <nc r="E221" t="inlineStr">
      <is>
        <t>EN - Wall Notification</t>
      </is>
    </nc>
  </rcc>
  <rcc rId="2877" sId="1">
    <nc r="F221" t="inlineStr">
      <is>
        <t>No</t>
      </is>
    </nc>
  </rcc>
  <rcc rId="2878" sId="1" numFmtId="27">
    <nc r="G221">
      <v>45418.745393518519</v>
    </nc>
  </rcc>
  <rcc rId="2879" sId="1">
    <nc r="H221" t="inlineStr">
      <is>
        <t>N/A</t>
      </is>
    </nc>
  </rcc>
  <rcc rId="2880" sId="1">
    <nc r="I221" t="inlineStr">
      <is>
        <t>Enrollment changed: Parking Reimbursement - 2024 WEX Parking FSA</t>
      </is>
    </nc>
  </rcc>
  <rcc rId="2881" sId="1">
    <nc r="N221" t="inlineStr">
      <is>
        <t>N/A</t>
      </is>
    </nc>
  </rcc>
  <rcc rId="2882" sId="1">
    <nc r="A221">
      <f>IF(G221="", "", IF(WEEKDAY(EDATE((G221+12/24),0),2)&lt;6, EDATE((G221+12/24),0), EDATE((G221+12/24),0)+7-WEEKDAY(EDATE((G221+12/24),0),2)+1))</f>
    </nc>
  </rcc>
  <rcc rId="2883" sId="1">
    <nc r="M221">
      <f>IF(AND(K221="",L221=""),"",IF(OR(K221="",K221="N/A",L221&lt;&gt;"BCBS"),"N/A",IF(INDEX(Config!$M:$M,MATCH(K221,Config!L:L,0),1)="N/A","N/A","")))</f>
    </nc>
  </rcc>
  <rcc rId="2884" sId="1">
    <nc r="O221">
      <f>IF(E221="","",IF(OR(R221="Nothing to do",R221="Done by others",R221="AM advise no need process",R221="Checked and nothing to do"),"No need to process",IF(R221="Emailed to carrier","Emailed to carrier",IF(L221="BCBS",IF(R221="",IF(P221="","Online - Carrier Automated","No need to process"),"Online - Carrier Automated"),IF(R221="","","Online - Carrier NOT Automated")))))</f>
    </nc>
  </rcc>
  <rcc rId="2885" sId="1" numFmtId="27">
    <nc r="J221">
      <v>45418.745393518519</v>
    </nc>
  </rcc>
  <rcc rId="2886" sId="1">
    <nc r="D221">
      <v>719388</v>
    </nc>
  </rcc>
  <rcc rId="2887" sId="1">
    <nc r="B222" t="inlineStr">
      <is>
        <t>Kenway Consulting</t>
      </is>
    </nc>
  </rcc>
  <rcc rId="2888" sId="1">
    <nc r="C222" t="inlineStr">
      <is>
        <t>Robert Lundin</t>
      </is>
    </nc>
  </rcc>
  <rcc rId="2889" sId="1">
    <nc r="E222" t="inlineStr">
      <is>
        <t>EN - Wall Notification</t>
      </is>
    </nc>
  </rcc>
  <rcc rId="2890" sId="1">
    <nc r="F222" t="inlineStr">
      <is>
        <t>No</t>
      </is>
    </nc>
  </rcc>
  <rcc rId="2891" sId="1" numFmtId="27">
    <nc r="G222">
      <v>45418.745393518519</v>
    </nc>
  </rcc>
  <rcc rId="2892" sId="1">
    <nc r="H222" t="inlineStr">
      <is>
        <t>N/A</t>
      </is>
    </nc>
  </rcc>
  <rcc rId="2893" sId="1">
    <nc r="I222" t="inlineStr">
      <is>
        <t>Enrollment changed: Parking Reimbursement - 2024 WEX Parking FSA</t>
      </is>
    </nc>
  </rcc>
  <rcc rId="2894" sId="1">
    <nc r="N222" t="inlineStr">
      <is>
        <t>N/A</t>
      </is>
    </nc>
  </rcc>
  <rcc rId="2895" sId="1">
    <nc r="A222">
      <f>IF(G222="", "", IF(WEEKDAY(EDATE((G222+12/24),0),2)&lt;6, EDATE((G222+12/24),0), EDATE((G222+12/24),0)+7-WEEKDAY(EDATE((G222+12/24),0),2)+1))</f>
    </nc>
  </rcc>
  <rcc rId="2896" sId="1">
    <nc r="M222">
      <f>IF(AND(K222="",L222=""),"",IF(OR(K222="",K222="N/A",L222&lt;&gt;"BCBS"),"N/A",IF(INDEX(Config!$M:$M,MATCH(K222,Config!L:L,0),1)="N/A","N/A","")))</f>
    </nc>
  </rcc>
  <rcc rId="2897" sId="1">
    <nc r="O222">
      <f>IF(E222="","",IF(OR(R222="Nothing to do",R222="Done by others",R222="AM advise no need process",R222="Checked and nothing to do"),"No need to process",IF(R222="Emailed to carrier","Emailed to carrier",IF(L222="BCBS",IF(R222="",IF(P222="","Online - Carrier Automated","No need to process"),"Online - Carrier Automated"),IF(R222="","","Online - Carrier NOT Automated")))))</f>
    </nc>
  </rcc>
  <rcc rId="2898" sId="1" numFmtId="27">
    <nc r="J222">
      <v>45418.745393518519</v>
    </nc>
  </rcc>
  <rcc rId="2899" sId="1">
    <nc r="D222">
      <v>719388</v>
    </nc>
  </rcc>
  <rcc rId="2900" sId="1">
    <nc r="B223" t="inlineStr">
      <is>
        <t>Kenway Consulting</t>
      </is>
    </nc>
  </rcc>
  <rcc rId="2901" sId="1">
    <nc r="C223" t="inlineStr">
      <is>
        <t>Robert Lundin</t>
      </is>
    </nc>
  </rcc>
  <rcc rId="2902" sId="1">
    <nc r="E223" t="inlineStr">
      <is>
        <t>EN - Wall Notification</t>
      </is>
    </nc>
  </rcc>
  <rcc rId="2903" sId="1">
    <nc r="F223" t="inlineStr">
      <is>
        <t>No</t>
      </is>
    </nc>
  </rcc>
  <rcc rId="2904" sId="1" numFmtId="27">
    <nc r="G223">
      <v>45418.745381944442</v>
    </nc>
  </rcc>
  <rcc rId="2905" sId="1">
    <nc r="H223" t="inlineStr">
      <is>
        <t>N/A</t>
      </is>
    </nc>
  </rcc>
  <rcc rId="2906" sId="1">
    <nc r="I223" t="inlineStr">
      <is>
        <t>Enrollment changed: Transit Reimbursement - 2024 WEX Transit FSA</t>
      </is>
    </nc>
  </rcc>
  <rcc rId="2907" sId="1">
    <nc r="N223" t="inlineStr">
      <is>
        <t>N/A</t>
      </is>
    </nc>
  </rcc>
  <rcc rId="2908" sId="1">
    <nc r="A223">
      <f>IF(G223="", "", IF(WEEKDAY(EDATE((G223+12/24),0),2)&lt;6, EDATE((G223+12/24),0), EDATE((G223+12/24),0)+7-WEEKDAY(EDATE((G223+12/24),0),2)+1))</f>
    </nc>
  </rcc>
  <rcc rId="2909" sId="1">
    <nc r="M223">
      <f>IF(AND(K223="",L223=""),"",IF(OR(K223="",K223="N/A",L223&lt;&gt;"BCBS"),"N/A",IF(INDEX(Config!$M:$M,MATCH(K223,Config!L:L,0),1)="N/A","N/A","")))</f>
    </nc>
  </rcc>
  <rcc rId="2910" sId="1">
    <nc r="O223">
      <f>IF(E223="","",IF(OR(R223="Nothing to do",R223="Done by others",R223="AM advise no need process",R223="Checked and nothing to do"),"No need to process",IF(R223="Emailed to carrier","Emailed to carrier",IF(L223="BCBS",IF(R223="",IF(P223="","Online - Carrier Automated","No need to process"),"Online - Carrier Automated"),IF(R223="","","Online - Carrier NOT Automated")))))</f>
    </nc>
  </rcc>
  <rcc rId="2911" sId="1" numFmtId="27">
    <nc r="J223">
      <v>45418.745381944442</v>
    </nc>
  </rcc>
  <rcc rId="2912" sId="1">
    <nc r="D223">
      <v>719388</v>
    </nc>
  </rcc>
  <rcc rId="2913" sId="1">
    <nc r="B224" t="inlineStr">
      <is>
        <t>Kenway Consulting</t>
      </is>
    </nc>
  </rcc>
  <rcc rId="2914" sId="1">
    <nc r="C224" t="inlineStr">
      <is>
        <t>Robert Lundin</t>
      </is>
    </nc>
  </rcc>
  <rcc rId="2915" sId="1">
    <nc r="E224" t="inlineStr">
      <is>
        <t>EN - Wall Notification</t>
      </is>
    </nc>
  </rcc>
  <rcc rId="2916" sId="1">
    <nc r="F224" t="inlineStr">
      <is>
        <t>No</t>
      </is>
    </nc>
  </rcc>
  <rcc rId="2917" sId="1" numFmtId="27">
    <nc r="G224">
      <v>45418.745381944442</v>
    </nc>
  </rcc>
  <rcc rId="2918" sId="1">
    <nc r="H224" t="inlineStr">
      <is>
        <t>N/A</t>
      </is>
    </nc>
  </rcc>
  <rcc rId="2919" sId="1">
    <nc r="I224" t="inlineStr">
      <is>
        <t>Enrollment changed: Transit Reimbursement - 2024 WEX Transit FSA</t>
      </is>
    </nc>
  </rcc>
  <rcc rId="2920" sId="1">
    <nc r="N224" t="inlineStr">
      <is>
        <t>N/A</t>
      </is>
    </nc>
  </rcc>
  <rcc rId="2921" sId="1">
    <nc r="A224">
      <f>IF(G224="", "", IF(WEEKDAY(EDATE((G224+12/24),0),2)&lt;6, EDATE((G224+12/24),0), EDATE((G224+12/24),0)+7-WEEKDAY(EDATE((G224+12/24),0),2)+1))</f>
    </nc>
  </rcc>
  <rcc rId="2922" sId="1">
    <nc r="M224">
      <f>IF(AND(K224="",L224=""),"",IF(OR(K224="",K224="N/A",L224&lt;&gt;"BCBS"),"N/A",IF(INDEX(Config!$M:$M,MATCH(K224,Config!L:L,0),1)="N/A","N/A","")))</f>
    </nc>
  </rcc>
  <rcc rId="2923" sId="1">
    <nc r="O224">
      <f>IF(E224="","",IF(OR(R224="Nothing to do",R224="Done by others",R224="AM advise no need process",R224="Checked and nothing to do"),"No need to process",IF(R224="Emailed to carrier","Emailed to carrier",IF(L224="BCBS",IF(R224="",IF(P224="","Online - Carrier Automated","No need to process"),"Online - Carrier Automated"),IF(R224="","","Online - Carrier NOT Automated")))))</f>
    </nc>
  </rcc>
  <rcc rId="2924" sId="1" numFmtId="27">
    <nc r="J224">
      <v>45418.745381944442</v>
    </nc>
  </rcc>
  <rcc rId="2925" sId="1">
    <nc r="D224">
      <v>719388</v>
    </nc>
  </rcc>
  <rcc rId="2926" sId="1">
    <nc r="B225" t="inlineStr">
      <is>
        <t>Kenway Consulting</t>
      </is>
    </nc>
  </rcc>
  <rcc rId="2927" sId="1">
    <nc r="C225" t="inlineStr">
      <is>
        <t>Robert Lundin</t>
      </is>
    </nc>
  </rcc>
  <rcc rId="2928" sId="1">
    <nc r="E225" t="inlineStr">
      <is>
        <t>EN - Wall Notification</t>
      </is>
    </nc>
  </rcc>
  <rcc rId="2929" sId="1">
    <nc r="F225" t="inlineStr">
      <is>
        <t>No</t>
      </is>
    </nc>
  </rcc>
  <rcc rId="2930" sId="1" numFmtId="27">
    <nc r="G225">
      <v>45418.745381944442</v>
    </nc>
  </rcc>
  <rcc rId="2931" sId="1">
    <nc r="H225" t="inlineStr">
      <is>
        <t>N/A</t>
      </is>
    </nc>
  </rcc>
  <rcc rId="2932" sId="1">
    <nc r="I225" t="inlineStr">
      <is>
        <t>Enrollment changed: Transit Reimbursement - 2024 WEX Transit FSA</t>
      </is>
    </nc>
  </rcc>
  <rcc rId="2933" sId="1">
    <nc r="N225" t="inlineStr">
      <is>
        <t>N/A</t>
      </is>
    </nc>
  </rcc>
  <rcc rId="2934" sId="1">
    <nc r="A225">
      <f>IF(G225="", "", IF(WEEKDAY(EDATE((G225+12/24),0),2)&lt;6, EDATE((G225+12/24),0), EDATE((G225+12/24),0)+7-WEEKDAY(EDATE((G225+12/24),0),2)+1))</f>
    </nc>
  </rcc>
  <rcc rId="2935" sId="1">
    <nc r="M225">
      <f>IF(AND(K225="",L225=""),"",IF(OR(K225="",K225="N/A",L225&lt;&gt;"BCBS"),"N/A",IF(INDEX(Config!$M:$M,MATCH(K225,Config!L:L,0),1)="N/A","N/A","")))</f>
    </nc>
  </rcc>
  <rcc rId="2936" sId="1">
    <nc r="O225">
      <f>IF(E225="","",IF(OR(R225="Nothing to do",R225="Done by others",R225="AM advise no need process",R225="Checked and nothing to do"),"No need to process",IF(R225="Emailed to carrier","Emailed to carrier",IF(L225="BCBS",IF(R225="",IF(P225="","Online - Carrier Automated","No need to process"),"Online - Carrier Automated"),IF(R225="","","Online - Carrier NOT Automated")))))</f>
    </nc>
  </rcc>
  <rcc rId="2937" sId="1" numFmtId="27">
    <nc r="J225">
      <v>45418.745381944442</v>
    </nc>
  </rcc>
  <rcc rId="2938" sId="1">
    <nc r="D225">
      <v>719388</v>
    </nc>
  </rcc>
  <rcc rId="2939" sId="1">
    <nc r="B226" t="inlineStr">
      <is>
        <t>Kenway Consulting</t>
      </is>
    </nc>
  </rcc>
  <rcc rId="2940" sId="1">
    <nc r="C226" t="inlineStr">
      <is>
        <t>Robert Lundin</t>
      </is>
    </nc>
  </rcc>
  <rcc rId="2941" sId="1">
    <nc r="E226" t="inlineStr">
      <is>
        <t>EN - Wall Notification</t>
      </is>
    </nc>
  </rcc>
  <rcc rId="2942" sId="1">
    <nc r="F226" t="inlineStr">
      <is>
        <t>No</t>
      </is>
    </nc>
  </rcc>
  <rcc rId="2943" sId="1" numFmtId="27">
    <nc r="G226">
      <v>45418.745381944442</v>
    </nc>
  </rcc>
  <rcc rId="2944" sId="1">
    <nc r="H226" t="inlineStr">
      <is>
        <t>N/A</t>
      </is>
    </nc>
  </rcc>
  <rcc rId="2945" sId="1">
    <nc r="I226" t="inlineStr">
      <is>
        <t>Enrollment changed: Telemedicine</t>
      </is>
    </nc>
  </rcc>
  <rcc rId="2946" sId="1">
    <nc r="N226" t="inlineStr">
      <is>
        <t>N/A</t>
      </is>
    </nc>
  </rcc>
  <rcc rId="2947" sId="1">
    <nc r="A226">
      <f>IF(G226="", "", IF(WEEKDAY(EDATE((G226+12/24),0),2)&lt;6, EDATE((G226+12/24),0), EDATE((G226+12/24),0)+7-WEEKDAY(EDATE((G226+12/24),0),2)+1))</f>
    </nc>
  </rcc>
  <rcc rId="2948" sId="1">
    <nc r="M226">
      <f>IF(AND(K226="",L226=""),"",IF(OR(K226="",K226="N/A",L226&lt;&gt;"BCBS"),"N/A",IF(INDEX(Config!$M:$M,MATCH(K226,Config!L:L,0),1)="N/A","N/A","")))</f>
    </nc>
  </rcc>
  <rcc rId="2949" sId="1">
    <nc r="O226">
      <f>IF(E226="","",IF(OR(R226="Nothing to do",R226="Done by others",R226="AM advise no need process",R226="Checked and nothing to do"),"No need to process",IF(R226="Emailed to carrier","Emailed to carrier",IF(L226="BCBS",IF(R226="",IF(P226="","Online - Carrier Automated","No need to process"),"Online - Carrier Automated"),IF(R226="","","Online - Carrier NOT Automated")))))</f>
    </nc>
  </rcc>
  <rcc rId="2950" sId="1" numFmtId="27">
    <nc r="J226">
      <v>45418.745381944442</v>
    </nc>
  </rcc>
  <rcc rId="2951" sId="1">
    <nc r="D226">
      <v>719388</v>
    </nc>
  </rcc>
  <rcc rId="2952" sId="1">
    <nc r="B227" t="inlineStr">
      <is>
        <t>Kenway Consulting</t>
      </is>
    </nc>
  </rcc>
  <rcc rId="2953" sId="1">
    <nc r="C227" t="inlineStr">
      <is>
        <t>Robert Lundin</t>
      </is>
    </nc>
  </rcc>
  <rcc rId="2954" sId="1">
    <nc r="E227" t="inlineStr">
      <is>
        <t>EN - Wall Notification</t>
      </is>
    </nc>
  </rcc>
  <rcc rId="2955" sId="1">
    <nc r="F227" t="inlineStr">
      <is>
        <t>No</t>
      </is>
    </nc>
  </rcc>
  <rcc rId="2956" sId="1" numFmtId="27">
    <nc r="G227">
      <v>45418.745381944442</v>
    </nc>
  </rcc>
  <rcc rId="2957" sId="1">
    <nc r="H227" t="inlineStr">
      <is>
        <t>N/A</t>
      </is>
    </nc>
  </rcc>
  <rcc rId="2958" sId="1">
    <nc r="I227" t="inlineStr">
      <is>
        <t>Enrollment changed: Telemedicine</t>
      </is>
    </nc>
  </rcc>
  <rcc rId="2959" sId="1">
    <nc r="N227" t="inlineStr">
      <is>
        <t>N/A</t>
      </is>
    </nc>
  </rcc>
  <rcc rId="2960" sId="1">
    <nc r="A227">
      <f>IF(G227="", "", IF(WEEKDAY(EDATE((G227+12/24),0),2)&lt;6, EDATE((G227+12/24),0), EDATE((G227+12/24),0)+7-WEEKDAY(EDATE((G227+12/24),0),2)+1))</f>
    </nc>
  </rcc>
  <rcc rId="2961" sId="1">
    <nc r="M227">
      <f>IF(AND(K227="",L227=""),"",IF(OR(K227="",K227="N/A",L227&lt;&gt;"BCBS"),"N/A",IF(INDEX(Config!$M:$M,MATCH(K227,Config!L:L,0),1)="N/A","N/A","")))</f>
    </nc>
  </rcc>
  <rcc rId="2962" sId="1">
    <nc r="O227">
      <f>IF(E227="","",IF(OR(R227="Nothing to do",R227="Done by others",R227="AM advise no need process",R227="Checked and nothing to do"),"No need to process",IF(R227="Emailed to carrier","Emailed to carrier",IF(L227="BCBS",IF(R227="",IF(P227="","Online - Carrier Automated","No need to process"),"Online - Carrier Automated"),IF(R227="","","Online - Carrier NOT Automated")))))</f>
    </nc>
  </rcc>
  <rcc rId="2963" sId="1" numFmtId="27">
    <nc r="J227">
      <v>45418.745381944442</v>
    </nc>
  </rcc>
  <rcc rId="2964" sId="1">
    <nc r="D227">
      <v>719388</v>
    </nc>
  </rcc>
  <rcc rId="2965" sId="1">
    <nc r="B228" t="inlineStr">
      <is>
        <t>Kenway Consulting</t>
      </is>
    </nc>
  </rcc>
  <rcc rId="2966" sId="1">
    <nc r="C228" t="inlineStr">
      <is>
        <t>Robert Lundin</t>
      </is>
    </nc>
  </rcc>
  <rcc rId="2967" sId="1">
    <nc r="E228" t="inlineStr">
      <is>
        <t>EN - Wall Notification</t>
      </is>
    </nc>
  </rcc>
  <rcc rId="2968" sId="1">
    <nc r="F228" t="inlineStr">
      <is>
        <t>No</t>
      </is>
    </nc>
  </rcc>
  <rcc rId="2969" sId="1" numFmtId="27">
    <nc r="G228">
      <v>45418.745381944442</v>
    </nc>
  </rcc>
  <rcc rId="2970" sId="1">
    <nc r="H228" t="inlineStr">
      <is>
        <t>N/A</t>
      </is>
    </nc>
  </rcc>
  <rcc rId="2971" sId="1">
    <nc r="I228" t="inlineStr">
      <is>
        <t>Enrollment changed: Dependent Care Spending Account - 2024 WEX Dependent Care FSA</t>
      </is>
    </nc>
  </rcc>
  <rcc rId="2972" sId="1">
    <nc r="N228" t="inlineStr">
      <is>
        <t>N/A</t>
      </is>
    </nc>
  </rcc>
  <rcc rId="2973" sId="1">
    <nc r="A228">
      <f>IF(G228="", "", IF(WEEKDAY(EDATE((G228+12/24),0),2)&lt;6, EDATE((G228+12/24),0), EDATE((G228+12/24),0)+7-WEEKDAY(EDATE((G228+12/24),0),2)+1))</f>
    </nc>
  </rcc>
  <rcc rId="2974" sId="1">
    <nc r="M228">
      <f>IF(AND(K228="",L228=""),"",IF(OR(K228="",K228="N/A",L228&lt;&gt;"BCBS"),"N/A",IF(INDEX(Config!$M:$M,MATCH(K228,Config!L:L,0),1)="N/A","N/A","")))</f>
    </nc>
  </rcc>
  <rcc rId="2975" sId="1">
    <nc r="O228">
      <f>IF(E228="","",IF(OR(R228="Nothing to do",R228="Done by others",R228="AM advise no need process",R228="Checked and nothing to do"),"No need to process",IF(R228="Emailed to carrier","Emailed to carrier",IF(L228="BCBS",IF(R228="",IF(P228="","Online - Carrier Automated","No need to process"),"Online - Carrier Automated"),IF(R228="","","Online - Carrier NOT Automated")))))</f>
    </nc>
  </rcc>
  <rcc rId="2976" sId="1" numFmtId="27">
    <nc r="J228">
      <v>45418.745381944442</v>
    </nc>
  </rcc>
  <rcc rId="2977" sId="1">
    <nc r="D228">
      <v>719388</v>
    </nc>
  </rcc>
  <rcc rId="2978" sId="1">
    <nc r="B229" t="inlineStr">
      <is>
        <t>Kenway Consulting</t>
      </is>
    </nc>
  </rcc>
  <rcc rId="2979" sId="1">
    <nc r="C229" t="inlineStr">
      <is>
        <t>Robert Lundin</t>
      </is>
    </nc>
  </rcc>
  <rcc rId="2980" sId="1">
    <nc r="E229" t="inlineStr">
      <is>
        <t>EN - Wall Notification</t>
      </is>
    </nc>
  </rcc>
  <rcc rId="2981" sId="1">
    <nc r="F229" t="inlineStr">
      <is>
        <t>No</t>
      </is>
    </nc>
  </rcc>
  <rcc rId="2982" sId="1" numFmtId="27">
    <nc r="G229">
      <v>45418.745381944442</v>
    </nc>
  </rcc>
  <rcc rId="2983" sId="1">
    <nc r="H229" t="inlineStr">
      <is>
        <t>N/A</t>
      </is>
    </nc>
  </rcc>
  <rcc rId="2984" sId="1">
    <nc r="I229" t="inlineStr">
      <is>
        <t>Enrollment changed: Dependent Care Spending Account - 2024 WEX Dependent Care FSA</t>
      </is>
    </nc>
  </rcc>
  <rcc rId="2985" sId="1">
    <nc r="N229" t="inlineStr">
      <is>
        <t>N/A</t>
      </is>
    </nc>
  </rcc>
  <rcc rId="2986" sId="1">
    <nc r="A229">
      <f>IF(G229="", "", IF(WEEKDAY(EDATE((G229+12/24),0),2)&lt;6, EDATE((G229+12/24),0), EDATE((G229+12/24),0)+7-WEEKDAY(EDATE((G229+12/24),0),2)+1))</f>
    </nc>
  </rcc>
  <rcc rId="2987" sId="1">
    <nc r="M229">
      <f>IF(AND(K229="",L229=""),"",IF(OR(K229="",K229="N/A",L229&lt;&gt;"BCBS"),"N/A",IF(INDEX(Config!$M:$M,MATCH(K229,Config!L:L,0),1)="N/A","N/A","")))</f>
    </nc>
  </rcc>
  <rcc rId="2988" sId="1">
    <nc r="O229">
      <f>IF(E229="","",IF(OR(R229="Nothing to do",R229="Done by others",R229="AM advise no need process",R229="Checked and nothing to do"),"No need to process",IF(R229="Emailed to carrier","Emailed to carrier",IF(L229="BCBS",IF(R229="",IF(P229="","Online - Carrier Automated","No need to process"),"Online - Carrier Automated"),IF(R229="","","Online - Carrier NOT Automated")))))</f>
    </nc>
  </rcc>
  <rcc rId="2989" sId="1" numFmtId="27">
    <nc r="J229">
      <v>45418.745381944442</v>
    </nc>
  </rcc>
  <rcc rId="2990" sId="1">
    <nc r="D229">
      <v>719388</v>
    </nc>
  </rcc>
  <rcc rId="2991" sId="1">
    <nc r="B230" t="inlineStr">
      <is>
        <t>Kenway Consulting</t>
      </is>
    </nc>
  </rcc>
  <rcc rId="2992" sId="1">
    <nc r="C230" t="inlineStr">
      <is>
        <t>Robert Lundin</t>
      </is>
    </nc>
  </rcc>
  <rcc rId="2993" sId="1">
    <nc r="E230" t="inlineStr">
      <is>
        <t>EN - Wall Notification</t>
      </is>
    </nc>
  </rcc>
  <rcc rId="2994" sId="1">
    <nc r="F230" t="inlineStr">
      <is>
        <t>No</t>
      </is>
    </nc>
  </rcc>
  <rcc rId="2995" sId="1" numFmtId="27">
    <nc r="G230">
      <v>45418.745381944442</v>
    </nc>
  </rcc>
  <rcc rId="2996" sId="1">
    <nc r="H230" t="inlineStr">
      <is>
        <t>N/A</t>
      </is>
    </nc>
  </rcc>
  <rcc rId="2997" sId="1">
    <nc r="I230" t="inlineStr">
      <is>
        <t>Enrollment changed: Dependent Care Spending Account - 2024 WEX Dependent Care FSA</t>
      </is>
    </nc>
  </rcc>
  <rcc rId="2998" sId="1">
    <nc r="N230" t="inlineStr">
      <is>
        <t>N/A</t>
      </is>
    </nc>
  </rcc>
  <rcc rId="2999" sId="1">
    <nc r="A230">
      <f>IF(G230="", "", IF(WEEKDAY(EDATE((G230+12/24),0),2)&lt;6, EDATE((G230+12/24),0), EDATE((G230+12/24),0)+7-WEEKDAY(EDATE((G230+12/24),0),2)+1))</f>
    </nc>
  </rcc>
  <rcc rId="3000" sId="1">
    <nc r="M230">
      <f>IF(AND(K230="",L230=""),"",IF(OR(K230="",K230="N/A",L230&lt;&gt;"BCBS"),"N/A",IF(INDEX(Config!$M:$M,MATCH(K230,Config!L:L,0),1)="N/A","N/A","")))</f>
    </nc>
  </rcc>
  <rcc rId="3001" sId="1">
    <nc r="O230">
      <f>IF(E230="","",IF(OR(R230="Nothing to do",R230="Done by others",R230="AM advise no need process",R230="Checked and nothing to do"),"No need to process",IF(R230="Emailed to carrier","Emailed to carrier",IF(L230="BCBS",IF(R230="",IF(P230="","Online - Carrier Automated","No need to process"),"Online - Carrier Automated"),IF(R230="","","Online - Carrier NOT Automated")))))</f>
    </nc>
  </rcc>
  <rcc rId="3002" sId="1" numFmtId="27">
    <nc r="J230">
      <v>45418.745381944442</v>
    </nc>
  </rcc>
  <rcc rId="3003" sId="1">
    <nc r="D230">
      <v>719388</v>
    </nc>
  </rcc>
  <rcc rId="3004" sId="1">
    <nc r="B231" t="inlineStr">
      <is>
        <t>Kenway Consulting</t>
      </is>
    </nc>
  </rcc>
  <rcc rId="3005" sId="1">
    <nc r="C231" t="inlineStr">
      <is>
        <t>Robert Lundin</t>
      </is>
    </nc>
  </rcc>
  <rcc rId="3006" sId="1">
    <nc r="E231" t="inlineStr">
      <is>
        <t>EN - Wall Notification</t>
      </is>
    </nc>
  </rcc>
  <rcc rId="3007" sId="1">
    <nc r="F231" t="inlineStr">
      <is>
        <t>No</t>
      </is>
    </nc>
  </rcc>
  <rcc rId="3008" sId="1" numFmtId="27">
    <nc r="G231">
      <v>45418.745381944442</v>
    </nc>
  </rcc>
  <rcc rId="3009" sId="1">
    <nc r="H231" t="inlineStr">
      <is>
        <t>N/A</t>
      </is>
    </nc>
  </rcc>
  <rcc rId="3010" sId="1">
    <nc r="I231" t="inlineStr">
      <is>
        <t>Enrollment changed: Limited Purpose FSA - 2024 WEX Limited FSA (dental &amp; vision only)</t>
      </is>
    </nc>
  </rcc>
  <rcc rId="3011" sId="1">
    <nc r="N231" t="inlineStr">
      <is>
        <t>N/A</t>
      </is>
    </nc>
  </rcc>
  <rcc rId="3012" sId="1">
    <nc r="A231">
      <f>IF(G231="", "", IF(WEEKDAY(EDATE((G231+12/24),0),2)&lt;6, EDATE((G231+12/24),0), EDATE((G231+12/24),0)+7-WEEKDAY(EDATE((G231+12/24),0),2)+1))</f>
    </nc>
  </rcc>
  <rcc rId="3013" sId="1">
    <nc r="M231">
      <f>IF(AND(K231="",L231=""),"",IF(OR(K231="",K231="N/A",L231&lt;&gt;"BCBS"),"N/A",IF(INDEX(Config!$M:$M,MATCH(K231,Config!L:L,0),1)="N/A","N/A","")))</f>
    </nc>
  </rcc>
  <rcc rId="3014" sId="1">
    <nc r="O231">
      <f>IF(E231="","",IF(OR(R231="Nothing to do",R231="Done by others",R231="AM advise no need process",R231="Checked and nothing to do"),"No need to process",IF(R231="Emailed to carrier","Emailed to carrier",IF(L231="BCBS",IF(R231="",IF(P231="","Online - Carrier Automated","No need to process"),"Online - Carrier Automated"),IF(R231="","","Online - Carrier NOT Automated")))))</f>
    </nc>
  </rcc>
  <rcc rId="3015" sId="1" numFmtId="27">
    <nc r="J231">
      <v>45418.745381944442</v>
    </nc>
  </rcc>
  <rcc rId="3016" sId="1">
    <nc r="D231">
      <v>719388</v>
    </nc>
  </rcc>
  <rcc rId="3017" sId="1">
    <nc r="B232" t="inlineStr">
      <is>
        <t>Kenway Consulting</t>
      </is>
    </nc>
  </rcc>
  <rcc rId="3018" sId="1">
    <nc r="C232" t="inlineStr">
      <is>
        <t>Robert Lundin</t>
      </is>
    </nc>
  </rcc>
  <rcc rId="3019" sId="1">
    <nc r="E232" t="inlineStr">
      <is>
        <t>EN - Wall Notification</t>
      </is>
    </nc>
  </rcc>
  <rcc rId="3020" sId="1">
    <nc r="F232" t="inlineStr">
      <is>
        <t>No</t>
      </is>
    </nc>
  </rcc>
  <rcc rId="3021" sId="1" numFmtId="27">
    <nc r="G232">
      <v>45418.745381944442</v>
    </nc>
  </rcc>
  <rcc rId="3022" sId="1">
    <nc r="H232" t="inlineStr">
      <is>
        <t>N/A</t>
      </is>
    </nc>
  </rcc>
  <rcc rId="3023" sId="1">
    <nc r="I232" t="inlineStr">
      <is>
        <t>Enrollment changed: Limited Purpose FSA - 2024 WEX Limited FSA (dental &amp; vision only)</t>
      </is>
    </nc>
  </rcc>
  <rcc rId="3024" sId="1">
    <nc r="N232" t="inlineStr">
      <is>
        <t>N/A</t>
      </is>
    </nc>
  </rcc>
  <rcc rId="3025" sId="1">
    <nc r="A232">
      <f>IF(G232="", "", IF(WEEKDAY(EDATE((G232+12/24),0),2)&lt;6, EDATE((G232+12/24),0), EDATE((G232+12/24),0)+7-WEEKDAY(EDATE((G232+12/24),0),2)+1))</f>
    </nc>
  </rcc>
  <rcc rId="3026" sId="1">
    <nc r="M232">
      <f>IF(AND(K232="",L232=""),"",IF(OR(K232="",K232="N/A",L232&lt;&gt;"BCBS"),"N/A",IF(INDEX(Config!$M:$M,MATCH(K232,Config!L:L,0),1)="N/A","N/A","")))</f>
    </nc>
  </rcc>
  <rcc rId="3027" sId="1">
    <nc r="O232">
      <f>IF(E232="","",IF(OR(R232="Nothing to do",R232="Done by others",R232="AM advise no need process",R232="Checked and nothing to do"),"No need to process",IF(R232="Emailed to carrier","Emailed to carrier",IF(L232="BCBS",IF(R232="",IF(P232="","Online - Carrier Automated","No need to process"),"Online - Carrier Automated"),IF(R232="","","Online - Carrier NOT Automated")))))</f>
    </nc>
  </rcc>
  <rcc rId="3028" sId="1" numFmtId="27">
    <nc r="J232">
      <v>45418.745381944442</v>
    </nc>
  </rcc>
  <rcc rId="3029" sId="1">
    <nc r="D232">
      <v>719388</v>
    </nc>
  </rcc>
  <rcc rId="3030" sId="1">
    <nc r="B233" t="inlineStr">
      <is>
        <t>Kenway Consulting</t>
      </is>
    </nc>
  </rcc>
  <rcc rId="3031" sId="1">
    <nc r="C233" t="inlineStr">
      <is>
        <t>Robert Lundin</t>
      </is>
    </nc>
  </rcc>
  <rcc rId="3032" sId="1">
    <nc r="E233" t="inlineStr">
      <is>
        <t>EN - Wall Notification</t>
      </is>
    </nc>
  </rcc>
  <rcc rId="3033" sId="1">
    <nc r="F233" t="inlineStr">
      <is>
        <t>No</t>
      </is>
    </nc>
  </rcc>
  <rcc rId="3034" sId="1" numFmtId="27">
    <nc r="G233">
      <v>45418.745381944442</v>
    </nc>
  </rcc>
  <rcc rId="3035" sId="1">
    <nc r="H233" t="inlineStr">
      <is>
        <t>N/A</t>
      </is>
    </nc>
  </rcc>
  <rcc rId="3036" sId="1">
    <nc r="I233" t="inlineStr">
      <is>
        <t>Enrollment changed: Limited Purpose FSA - 2024 WEX Limited FSA (dental &amp; vision only)</t>
      </is>
    </nc>
  </rcc>
  <rcc rId="3037" sId="1">
    <nc r="N233" t="inlineStr">
      <is>
        <t>N/A</t>
      </is>
    </nc>
  </rcc>
  <rcc rId="3038" sId="1">
    <nc r="A233">
      <f>IF(G233="", "", IF(WEEKDAY(EDATE((G233+12/24),0),2)&lt;6, EDATE((G233+12/24),0), EDATE((G233+12/24),0)+7-WEEKDAY(EDATE((G233+12/24),0),2)+1))</f>
    </nc>
  </rcc>
  <rcc rId="3039" sId="1">
    <nc r="M233">
      <f>IF(AND(K233="",L233=""),"",IF(OR(K233="",K233="N/A",L233&lt;&gt;"BCBS"),"N/A",IF(INDEX(Config!$M:$M,MATCH(K233,Config!L:L,0),1)="N/A","N/A","")))</f>
    </nc>
  </rcc>
  <rcc rId="3040" sId="1">
    <nc r="O233">
      <f>IF(E233="","",IF(OR(R233="Nothing to do",R233="Done by others",R233="AM advise no need process",R233="Checked and nothing to do"),"No need to process",IF(R233="Emailed to carrier","Emailed to carrier",IF(L233="BCBS",IF(R233="",IF(P233="","Online - Carrier Automated","No need to process"),"Online - Carrier Automated"),IF(R233="","","Online - Carrier NOT Automated")))))</f>
    </nc>
  </rcc>
  <rcc rId="3041" sId="1" numFmtId="27">
    <nc r="J233">
      <v>45418.745381944442</v>
    </nc>
  </rcc>
  <rcc rId="3042" sId="1">
    <nc r="D233">
      <v>719388</v>
    </nc>
  </rcc>
  <rcc rId="3043" sId="1">
    <nc r="B234" t="inlineStr">
      <is>
        <t>Kenway Consulting</t>
      </is>
    </nc>
  </rcc>
  <rcc rId="3044" sId="1">
    <nc r="C234" t="inlineStr">
      <is>
        <t>Robert Lundin</t>
      </is>
    </nc>
  </rcc>
  <rcc rId="3045" sId="1">
    <nc r="E234" t="inlineStr">
      <is>
        <t>EN - Wall Notification</t>
      </is>
    </nc>
  </rcc>
  <rcc rId="3046" sId="1">
    <nc r="F234" t="inlineStr">
      <is>
        <t>No</t>
      </is>
    </nc>
  </rcc>
  <rcc rId="3047" sId="1" numFmtId="27">
    <nc r="G234">
      <v>45418.745381944442</v>
    </nc>
  </rcc>
  <rcc rId="3048" sId="1">
    <nc r="H234" t="inlineStr">
      <is>
        <t>N/A</t>
      </is>
    </nc>
  </rcc>
  <rcc rId="3049" sId="1">
    <nc r="I234" t="inlineStr">
      <is>
        <t>Enrollment changed: Flexible Spending Account - 2024 WEX Flexible Spending Account (FSA)</t>
      </is>
    </nc>
  </rcc>
  <rcc rId="3050" sId="1">
    <nc r="N234" t="inlineStr">
      <is>
        <t>2024 WEX Flexible Spending Account (FSA)</t>
      </is>
    </nc>
  </rcc>
  <rcc rId="3051" sId="1">
    <nc r="A234">
      <f>IF(G234="", "", IF(WEEKDAY(EDATE((G234+12/24),0),2)&lt;6, EDATE((G234+12/24),0), EDATE((G234+12/24),0)+7-WEEKDAY(EDATE((G234+12/24),0),2)+1))</f>
    </nc>
  </rcc>
  <rcc rId="3052" sId="1">
    <nc r="M234">
      <f>IF(AND(K234="",L234=""),"",IF(OR(K234="",K234="N/A",L234&lt;&gt;"BCBS"),"N/A",IF(INDEX(Config!$M:$M,MATCH(K234,Config!L:L,0),1)="N/A","N/A","")))</f>
    </nc>
  </rcc>
  <rcc rId="3053" sId="1">
    <nc r="O234">
      <f>IF(E234="","",IF(OR(R234="Nothing to do",R234="Done by others",R234="AM advise no need process",R234="Checked and nothing to do"),"No need to process",IF(R234="Emailed to carrier","Emailed to carrier",IF(L234="BCBS",IF(R234="",IF(P234="","Online - Carrier Automated","No need to process"),"Online - Carrier Automated"),IF(R234="","","Online - Carrier NOT Automated")))))</f>
    </nc>
  </rcc>
  <rcc rId="3054" sId="1" numFmtId="27">
    <nc r="J234">
      <v>45418.745381944442</v>
    </nc>
  </rcc>
  <rcc rId="3055" sId="1">
    <nc r="D234">
      <v>719388</v>
    </nc>
  </rcc>
  <rcc rId="3056" sId="1">
    <nc r="B235" t="inlineStr">
      <is>
        <t>Kenway Consulting</t>
      </is>
    </nc>
  </rcc>
  <rcc rId="3057" sId="1">
    <nc r="C235" t="inlineStr">
      <is>
        <t>Robert Lundin</t>
      </is>
    </nc>
  </rcc>
  <rcc rId="3058" sId="1">
    <nc r="E235" t="inlineStr">
      <is>
        <t>EN - Wall Notification</t>
      </is>
    </nc>
  </rcc>
  <rcc rId="3059" sId="1">
    <nc r="F235" t="inlineStr">
      <is>
        <t>No</t>
      </is>
    </nc>
  </rcc>
  <rcc rId="3060" sId="1" numFmtId="27">
    <nc r="G235">
      <v>45418.745381944442</v>
    </nc>
  </rcc>
  <rcc rId="3061" sId="1">
    <nc r="H235" t="inlineStr">
      <is>
        <t>N/A</t>
      </is>
    </nc>
  </rcc>
  <rcc rId="3062" sId="1">
    <nc r="I235" t="inlineStr">
      <is>
        <t>Enrollment changed: Flexible Spending Account - 2024 WEX Flexible Spending Account (FSA)</t>
      </is>
    </nc>
  </rcc>
  <rcc rId="3063" sId="1">
    <nc r="N235" t="inlineStr">
      <is>
        <t>2024 WEX Flexible Spending Account (FSA)</t>
      </is>
    </nc>
  </rcc>
  <rcc rId="3064" sId="1">
    <nc r="A235">
      <f>IF(G235="", "", IF(WEEKDAY(EDATE((G235+12/24),0),2)&lt;6, EDATE((G235+12/24),0), EDATE((G235+12/24),0)+7-WEEKDAY(EDATE((G235+12/24),0),2)+1))</f>
    </nc>
  </rcc>
  <rcc rId="3065" sId="1">
    <nc r="M235">
      <f>IF(AND(K235="",L235=""),"",IF(OR(K235="",K235="N/A",L235&lt;&gt;"BCBS"),"N/A",IF(INDEX(Config!$M:$M,MATCH(K235,Config!L:L,0),1)="N/A","N/A","")))</f>
    </nc>
  </rcc>
  <rcc rId="3066" sId="1">
    <nc r="O235">
      <f>IF(E235="","",IF(OR(R235="Nothing to do",R235="Done by others",R235="AM advise no need process",R235="Checked and nothing to do"),"No need to process",IF(R235="Emailed to carrier","Emailed to carrier",IF(L235="BCBS",IF(R235="",IF(P235="","Online - Carrier Automated","No need to process"),"Online - Carrier Automated"),IF(R235="","","Online - Carrier NOT Automated")))))</f>
    </nc>
  </rcc>
  <rcc rId="3067" sId="1" numFmtId="27">
    <nc r="J235">
      <v>45418.745381944442</v>
    </nc>
  </rcc>
  <rcc rId="3068" sId="1">
    <nc r="D235">
      <v>719388</v>
    </nc>
  </rcc>
  <rcc rId="3069" sId="1">
    <nc r="B236" t="inlineStr">
      <is>
        <t>Kenway Consulting</t>
      </is>
    </nc>
  </rcc>
  <rcc rId="3070" sId="1">
    <nc r="C236" t="inlineStr">
      <is>
        <t>Robert Lundin</t>
      </is>
    </nc>
  </rcc>
  <rcc rId="3071" sId="1">
    <nc r="E236" t="inlineStr">
      <is>
        <t>EN - Wall Notification</t>
      </is>
    </nc>
  </rcc>
  <rcc rId="3072" sId="1">
    <nc r="F236" t="inlineStr">
      <is>
        <t>No</t>
      </is>
    </nc>
  </rcc>
  <rcc rId="3073" sId="1" numFmtId="27">
    <nc r="G236">
      <v>45418.745381944442</v>
    </nc>
  </rcc>
  <rcc rId="3074" sId="1">
    <nc r="H236" t="inlineStr">
      <is>
        <t>N/A</t>
      </is>
    </nc>
  </rcc>
  <rcc rId="3075" sId="1">
    <nc r="I236" t="inlineStr">
      <is>
        <t>Enrollment changed: Flexible Spending Account - 2024 WEX Flexible Spending Account (FSA)</t>
      </is>
    </nc>
  </rcc>
  <rcc rId="3076" sId="1">
    <nc r="N236" t="inlineStr">
      <is>
        <t>2024 WEX Flexible Spending Account (FSA)</t>
      </is>
    </nc>
  </rcc>
  <rcc rId="3077" sId="1">
    <nc r="A236">
      <f>IF(G236="", "", IF(WEEKDAY(EDATE((G236+12/24),0),2)&lt;6, EDATE((G236+12/24),0), EDATE((G236+12/24),0)+7-WEEKDAY(EDATE((G236+12/24),0),2)+1))</f>
    </nc>
  </rcc>
  <rcc rId="3078" sId="1">
    <nc r="M236">
      <f>IF(AND(K236="",L236=""),"",IF(OR(K236="",K236="N/A",L236&lt;&gt;"BCBS"),"N/A",IF(INDEX(Config!$M:$M,MATCH(K236,Config!L:L,0),1)="N/A","N/A","")))</f>
    </nc>
  </rcc>
  <rcc rId="3079" sId="1">
    <nc r="O236">
      <f>IF(E236="","",IF(OR(R236="Nothing to do",R236="Done by others",R236="AM advise no need process",R236="Checked and nothing to do"),"No need to process",IF(R236="Emailed to carrier","Emailed to carrier",IF(L236="BCBS",IF(R236="",IF(P236="","Online - Carrier Automated","No need to process"),"Online - Carrier Automated"),IF(R236="","","Online - Carrier NOT Automated")))))</f>
    </nc>
  </rcc>
  <rcc rId="3080" sId="1" numFmtId="27">
    <nc r="J236">
      <v>45418.745381944442</v>
    </nc>
  </rcc>
  <rcc rId="3081" sId="1">
    <nc r="D236">
      <v>719388</v>
    </nc>
  </rcc>
  <rcc rId="3082" sId="1">
    <nc r="B237" t="inlineStr">
      <is>
        <t>Kenway Consulting</t>
      </is>
    </nc>
  </rcc>
  <rcc rId="3083" sId="1">
    <nc r="C237" t="inlineStr">
      <is>
        <t>Robert Lundin</t>
      </is>
    </nc>
  </rcc>
  <rcc rId="3084" sId="1">
    <nc r="E237" t="inlineStr">
      <is>
        <t>EN - Wall Notification</t>
      </is>
    </nc>
  </rcc>
  <rcc rId="3085" sId="1">
    <nc r="F237" t="inlineStr">
      <is>
        <t>No</t>
      </is>
    </nc>
  </rcc>
  <rcc rId="3086" sId="1" numFmtId="27">
    <nc r="G237">
      <v>45418.745381944442</v>
    </nc>
  </rcc>
  <rcc rId="3087" sId="1">
    <nc r="H237" t="inlineStr">
      <is>
        <t>N/A</t>
      </is>
    </nc>
  </rcc>
  <rcc rId="3088" sId="1">
    <nc r="I237" t="inlineStr">
      <is>
        <t>Enrollment changed: Group Long Term Disability - 2024 Guardian Employer Paid Long Term Disability</t>
      </is>
    </nc>
  </rcc>
  <rcc rId="3089" sId="1">
    <nc r="N237" t="inlineStr">
      <is>
        <t>N/A</t>
      </is>
    </nc>
  </rcc>
  <rcc rId="3090" sId="1">
    <nc r="A237">
      <f>IF(G237="", "", IF(WEEKDAY(EDATE((G237+12/24),0),2)&lt;6, EDATE((G237+12/24),0), EDATE((G237+12/24),0)+7-WEEKDAY(EDATE((G237+12/24),0),2)+1))</f>
    </nc>
  </rcc>
  <rcc rId="3091" sId="1">
    <nc r="M237">
      <f>IF(AND(K237="",L237=""),"",IF(OR(K237="",K237="N/A",L237&lt;&gt;"BCBS"),"N/A",IF(INDEX(Config!$M:$M,MATCH(K237,Config!L:L,0),1)="N/A","N/A","")))</f>
    </nc>
  </rcc>
  <rcc rId="3092" sId="1">
    <nc r="O237">
      <f>IF(E237="","",IF(OR(R237="Nothing to do",R237="Done by others",R237="AM advise no need process",R237="Checked and nothing to do"),"No need to process",IF(R237="Emailed to carrier","Emailed to carrier",IF(L237="BCBS",IF(R237="",IF(P237="","Online - Carrier Automated","No need to process"),"Online - Carrier Automated"),IF(R237="","","Online - Carrier NOT Automated")))))</f>
    </nc>
  </rcc>
  <rcc rId="3093" sId="1" numFmtId="27">
    <nc r="J237">
      <v>45418.745381944442</v>
    </nc>
  </rcc>
  <rcc rId="3094" sId="1">
    <nc r="D237">
      <v>719388</v>
    </nc>
  </rcc>
  <rcc rId="3095" sId="1">
    <nc r="B238" t="inlineStr">
      <is>
        <t>Kenway Consulting</t>
      </is>
    </nc>
  </rcc>
  <rcc rId="3096" sId="1">
    <nc r="C238" t="inlineStr">
      <is>
        <t>Robert Lundin</t>
      </is>
    </nc>
  </rcc>
  <rcc rId="3097" sId="1">
    <nc r="E238" t="inlineStr">
      <is>
        <t>EN - Wall Notification</t>
      </is>
    </nc>
  </rcc>
  <rcc rId="3098" sId="1">
    <nc r="F238" t="inlineStr">
      <is>
        <t>No</t>
      </is>
    </nc>
  </rcc>
  <rcc rId="3099" sId="1" numFmtId="27">
    <nc r="G238">
      <v>45418.745381944442</v>
    </nc>
  </rcc>
  <rcc rId="3100" sId="1">
    <nc r="H238" t="inlineStr">
      <is>
        <t>N/A</t>
      </is>
    </nc>
  </rcc>
  <rcc rId="3101" sId="1">
    <nc r="I238" t="inlineStr">
      <is>
        <t>Enrollment changed: Group Long Term Disability - 2024 Guardian Employer Paid Long Term Disability</t>
      </is>
    </nc>
  </rcc>
  <rcc rId="3102" sId="1">
    <nc r="N238" t="inlineStr">
      <is>
        <t>N/A</t>
      </is>
    </nc>
  </rcc>
  <rcc rId="3103" sId="1">
    <nc r="A238">
      <f>IF(G238="", "", IF(WEEKDAY(EDATE((G238+12/24),0),2)&lt;6, EDATE((G238+12/24),0), EDATE((G238+12/24),0)+7-WEEKDAY(EDATE((G238+12/24),0),2)+1))</f>
    </nc>
  </rcc>
  <rcc rId="3104" sId="1">
    <nc r="M238">
      <f>IF(AND(K238="",L238=""),"",IF(OR(K238="",K238="N/A",L238&lt;&gt;"BCBS"),"N/A",IF(INDEX(Config!$M:$M,MATCH(K238,Config!L:L,0),1)="N/A","N/A","")))</f>
    </nc>
  </rcc>
  <rcc rId="3105" sId="1">
    <nc r="O238">
      <f>IF(E238="","",IF(OR(R238="Nothing to do",R238="Done by others",R238="AM advise no need process",R238="Checked and nothing to do"),"No need to process",IF(R238="Emailed to carrier","Emailed to carrier",IF(L238="BCBS",IF(R238="",IF(P238="","Online - Carrier Automated","No need to process"),"Online - Carrier Automated"),IF(R238="","","Online - Carrier NOT Automated")))))</f>
    </nc>
  </rcc>
  <rcc rId="3106" sId="1" numFmtId="27">
    <nc r="J238">
      <v>45418.745381944442</v>
    </nc>
  </rcc>
  <rcc rId="3107" sId="1">
    <nc r="D238">
      <v>719388</v>
    </nc>
  </rcc>
  <rcc rId="3108" sId="1">
    <nc r="B239" t="inlineStr">
      <is>
        <t>Kenway Consulting</t>
      </is>
    </nc>
  </rcc>
  <rcc rId="3109" sId="1">
    <nc r="C239" t="inlineStr">
      <is>
        <t>Robert Lundin</t>
      </is>
    </nc>
  </rcc>
  <rcc rId="3110" sId="1">
    <nc r="E239" t="inlineStr">
      <is>
        <t>EN - Wall Notification</t>
      </is>
    </nc>
  </rcc>
  <rcc rId="3111" sId="1">
    <nc r="F239" t="inlineStr">
      <is>
        <t>No</t>
      </is>
    </nc>
  </rcc>
  <rcc rId="3112" sId="1" numFmtId="27">
    <nc r="G239">
      <v>45418.745381944442</v>
    </nc>
  </rcc>
  <rcc rId="3113" sId="1">
    <nc r="H239" t="inlineStr">
      <is>
        <t>N/A</t>
      </is>
    </nc>
  </rcc>
  <rcc rId="3114" sId="1">
    <nc r="I239" t="inlineStr">
      <is>
        <t>Enrollment changed: Group Long Term Disability - 2024 Guardian Employer Paid Long Term Disability</t>
      </is>
    </nc>
  </rcc>
  <rcc rId="3115" sId="1">
    <nc r="N239" t="inlineStr">
      <is>
        <t>N/A</t>
      </is>
    </nc>
  </rcc>
  <rcc rId="3116" sId="1">
    <nc r="A239">
      <f>IF(G239="", "", IF(WEEKDAY(EDATE((G239+12/24),0),2)&lt;6, EDATE((G239+12/24),0), EDATE((G239+12/24),0)+7-WEEKDAY(EDATE((G239+12/24),0),2)+1))</f>
    </nc>
  </rcc>
  <rcc rId="3117" sId="1">
    <nc r="M239">
      <f>IF(AND(K239="",L239=""),"",IF(OR(K239="",K239="N/A",L239&lt;&gt;"BCBS"),"N/A",IF(INDEX(Config!$M:$M,MATCH(K239,Config!L:L,0),1)="N/A","N/A","")))</f>
    </nc>
  </rcc>
  <rcc rId="3118" sId="1">
    <nc r="O239">
      <f>IF(E239="","",IF(OR(R239="Nothing to do",R239="Done by others",R239="AM advise no need process",R239="Checked and nothing to do"),"No need to process",IF(R239="Emailed to carrier","Emailed to carrier",IF(L239="BCBS",IF(R239="",IF(P239="","Online - Carrier Automated","No need to process"),"Online - Carrier Automated"),IF(R239="","","Online - Carrier NOT Automated")))))</f>
    </nc>
  </rcc>
  <rcc rId="3119" sId="1" numFmtId="27">
    <nc r="J239">
      <v>45418.745381944442</v>
    </nc>
  </rcc>
  <rcc rId="3120" sId="1">
    <nc r="D239">
      <v>719388</v>
    </nc>
  </rcc>
  <rcc rId="3121" sId="1">
    <nc r="B240" t="inlineStr">
      <is>
        <t>Kenway Consulting</t>
      </is>
    </nc>
  </rcc>
  <rcc rId="3122" sId="1">
    <nc r="C240" t="inlineStr">
      <is>
        <t>Robert Lundin</t>
      </is>
    </nc>
  </rcc>
  <rcc rId="3123" sId="1">
    <nc r="E240" t="inlineStr">
      <is>
        <t>EN - Wall Notification</t>
      </is>
    </nc>
  </rcc>
  <rcc rId="3124" sId="1">
    <nc r="F240" t="inlineStr">
      <is>
        <t>No</t>
      </is>
    </nc>
  </rcc>
  <rcc rId="3125" sId="1" numFmtId="27">
    <nc r="G240">
      <v>45418.745381944442</v>
    </nc>
  </rcc>
  <rcc rId="3126" sId="1">
    <nc r="H240" t="inlineStr">
      <is>
        <t>N/A</t>
      </is>
    </nc>
  </rcc>
  <rcc rId="3127" sId="1">
    <nc r="I240" t="inlineStr">
      <is>
        <t>Enrollment changed: Group Short Term Disability - 2024 Guardian Short Term Disability ER paid</t>
      </is>
    </nc>
  </rcc>
  <rcc rId="3128" sId="1">
    <nc r="N240" t="inlineStr">
      <is>
        <t>N/A</t>
      </is>
    </nc>
  </rcc>
  <rcc rId="3129" sId="1">
    <nc r="A240">
      <f>IF(G240="", "", IF(WEEKDAY(EDATE((G240+12/24),0),2)&lt;6, EDATE((G240+12/24),0), EDATE((G240+12/24),0)+7-WEEKDAY(EDATE((G240+12/24),0),2)+1))</f>
    </nc>
  </rcc>
  <rcc rId="3130" sId="1">
    <nc r="M240">
      <f>IF(AND(K240="",L240=""),"",IF(OR(K240="",K240="N/A",L240&lt;&gt;"BCBS"),"N/A",IF(INDEX(Config!$M:$M,MATCH(K240,Config!L:L,0),1)="N/A","N/A","")))</f>
    </nc>
  </rcc>
  <rcc rId="3131" sId="1">
    <nc r="O240">
      <f>IF(E240="","",IF(OR(R240="Nothing to do",R240="Done by others",R240="AM advise no need process",R240="Checked and nothing to do"),"No need to process",IF(R240="Emailed to carrier","Emailed to carrier",IF(L240="BCBS",IF(R240="",IF(P240="","Online - Carrier Automated","No need to process"),"Online - Carrier Automated"),IF(R240="","","Online - Carrier NOT Automated")))))</f>
    </nc>
  </rcc>
  <rcc rId="3132" sId="1" numFmtId="27">
    <nc r="J240">
      <v>45418.745381944442</v>
    </nc>
  </rcc>
  <rcc rId="3133" sId="1">
    <nc r="D240">
      <v>719388</v>
    </nc>
  </rcc>
  <rcc rId="3134" sId="1">
    <nc r="B241" t="inlineStr">
      <is>
        <t>Kenway Consulting</t>
      </is>
    </nc>
  </rcc>
  <rcc rId="3135" sId="1">
    <nc r="C241" t="inlineStr">
      <is>
        <t>Robert Lundin</t>
      </is>
    </nc>
  </rcc>
  <rcc rId="3136" sId="1">
    <nc r="E241" t="inlineStr">
      <is>
        <t>EN - Wall Notification</t>
      </is>
    </nc>
  </rcc>
  <rcc rId="3137" sId="1">
    <nc r="F241" t="inlineStr">
      <is>
        <t>No</t>
      </is>
    </nc>
  </rcc>
  <rcc rId="3138" sId="1" numFmtId="27">
    <nc r="G241">
      <v>45418.745381944442</v>
    </nc>
  </rcc>
  <rcc rId="3139" sId="1">
    <nc r="H241" t="inlineStr">
      <is>
        <t>N/A</t>
      </is>
    </nc>
  </rcc>
  <rcc rId="3140" sId="1">
    <nc r="I241" t="inlineStr">
      <is>
        <t>Enrollment changed: Group Short Term Disability - 2024 Guardian Short Term Disability ER paid</t>
      </is>
    </nc>
  </rcc>
  <rcc rId="3141" sId="1">
    <nc r="N241" t="inlineStr">
      <is>
        <t>N/A</t>
      </is>
    </nc>
  </rcc>
  <rcc rId="3142" sId="1">
    <nc r="A241">
      <f>IF(G241="", "", IF(WEEKDAY(EDATE((G241+12/24),0),2)&lt;6, EDATE((G241+12/24),0), EDATE((G241+12/24),0)+7-WEEKDAY(EDATE((G241+12/24),0),2)+1))</f>
    </nc>
  </rcc>
  <rcc rId="3143" sId="1">
    <nc r="M241">
      <f>IF(AND(K241="",L241=""),"",IF(OR(K241="",K241="N/A",L241&lt;&gt;"BCBS"),"N/A",IF(INDEX(Config!$M:$M,MATCH(K241,Config!L:L,0),1)="N/A","N/A","")))</f>
    </nc>
  </rcc>
  <rcc rId="3144" sId="1">
    <nc r="O241">
      <f>IF(E241="","",IF(OR(R241="Nothing to do",R241="Done by others",R241="AM advise no need process",R241="Checked and nothing to do"),"No need to process",IF(R241="Emailed to carrier","Emailed to carrier",IF(L241="BCBS",IF(R241="",IF(P241="","Online - Carrier Automated","No need to process"),"Online - Carrier Automated"),IF(R241="","","Online - Carrier NOT Automated")))))</f>
    </nc>
  </rcc>
  <rcc rId="3145" sId="1" numFmtId="27">
    <nc r="J241">
      <v>45418.745381944442</v>
    </nc>
  </rcc>
  <rcc rId="3146" sId="1">
    <nc r="D241">
      <v>719388</v>
    </nc>
  </rcc>
  <rcc rId="3147" sId="1">
    <nc r="B242" t="inlineStr">
      <is>
        <t>Kenway Consulting</t>
      </is>
    </nc>
  </rcc>
  <rcc rId="3148" sId="1">
    <nc r="C242" t="inlineStr">
      <is>
        <t>Robert Lundin</t>
      </is>
    </nc>
  </rcc>
  <rcc rId="3149" sId="1">
    <nc r="E242" t="inlineStr">
      <is>
        <t>EN - Wall Notification</t>
      </is>
    </nc>
  </rcc>
  <rcc rId="3150" sId="1">
    <nc r="F242" t="inlineStr">
      <is>
        <t>No</t>
      </is>
    </nc>
  </rcc>
  <rcc rId="3151" sId="1" numFmtId="27">
    <nc r="G242">
      <v>45418.745381944442</v>
    </nc>
  </rcc>
  <rcc rId="3152" sId="1">
    <nc r="H242" t="inlineStr">
      <is>
        <t>N/A</t>
      </is>
    </nc>
  </rcc>
  <rcc rId="3153" sId="1">
    <nc r="I242" t="inlineStr">
      <is>
        <t>Enrollment changed: Group Short Term Disability - 2024 Guardian Short Term Disability ER paid</t>
      </is>
    </nc>
  </rcc>
  <rcc rId="3154" sId="1">
    <nc r="N242" t="inlineStr">
      <is>
        <t>N/A</t>
      </is>
    </nc>
  </rcc>
  <rcc rId="3155" sId="1">
    <nc r="A242">
      <f>IF(G242="", "", IF(WEEKDAY(EDATE((G242+12/24),0),2)&lt;6, EDATE((G242+12/24),0), EDATE((G242+12/24),0)+7-WEEKDAY(EDATE((G242+12/24),0),2)+1))</f>
    </nc>
  </rcc>
  <rcc rId="3156" sId="1">
    <nc r="M242">
      <f>IF(AND(K242="",L242=""),"",IF(OR(K242="",K242="N/A",L242&lt;&gt;"BCBS"),"N/A",IF(INDEX(Config!$M:$M,MATCH(K242,Config!L:L,0),1)="N/A","N/A","")))</f>
    </nc>
  </rcc>
  <rcc rId="3157" sId="1">
    <nc r="O242">
      <f>IF(E242="","",IF(OR(R242="Nothing to do",R242="Done by others",R242="AM advise no need process",R242="Checked and nothing to do"),"No need to process",IF(R242="Emailed to carrier","Emailed to carrier",IF(L242="BCBS",IF(R242="",IF(P242="","Online - Carrier Automated","No need to process"),"Online - Carrier Automated"),IF(R242="","","Online - Carrier NOT Automated")))))</f>
    </nc>
  </rcc>
  <rcc rId="3158" sId="1" numFmtId="27">
    <nc r="J242">
      <v>45418.745381944442</v>
    </nc>
  </rcc>
  <rcc rId="3159" sId="1">
    <nc r="D242">
      <v>719388</v>
    </nc>
  </rcc>
  <rcc rId="3160" sId="1">
    <nc r="B243" t="inlineStr">
      <is>
        <t>Kenway Consulting</t>
      </is>
    </nc>
  </rcc>
  <rcc rId="3161" sId="1">
    <nc r="C243" t="inlineStr">
      <is>
        <t>Robert Lundin</t>
      </is>
    </nc>
  </rcc>
  <rcc rId="3162" sId="1">
    <nc r="E243" t="inlineStr">
      <is>
        <t>EN - Wall Notification</t>
      </is>
    </nc>
  </rcc>
  <rcc rId="3163" sId="1">
    <nc r="F243" t="inlineStr">
      <is>
        <t>No</t>
      </is>
    </nc>
  </rcc>
  <rcc rId="3164" sId="1" numFmtId="27">
    <nc r="G243">
      <v>45418.745370370372</v>
    </nc>
  </rcc>
  <rcc rId="3165" sId="1">
    <nc r="H243" t="inlineStr">
      <is>
        <t>N/A</t>
      </is>
    </nc>
  </rcc>
  <rcc rId="3166" sId="1">
    <nc r="I243" t="inlineStr">
      <is>
        <t>Enrollment changed: Group Life - 2024 Guardian Basic Life and AD&amp;D</t>
      </is>
    </nc>
  </rcc>
  <rcc rId="3167" sId="1">
    <nc r="N243" t="inlineStr">
      <is>
        <t>2024 Guardian Basic Life and AD&amp;D</t>
      </is>
    </nc>
  </rcc>
  <rcc rId="3168" sId="1">
    <nc r="L243" t="inlineStr">
      <is>
        <t>Guardian</t>
      </is>
    </nc>
  </rcc>
  <rcc rId="3169" sId="1">
    <nc r="A243">
      <f>IF(G243="", "", IF(WEEKDAY(EDATE((G243+12/24),0),2)&lt;6, EDATE((G243+12/24),0), EDATE((G243+12/24),0)+7-WEEKDAY(EDATE((G243+12/24),0),2)+1))</f>
    </nc>
  </rcc>
  <rcc rId="3170" sId="1">
    <nc r="M243">
      <f>IF(AND(K243="",L243=""),"",IF(OR(K243="",K243="N/A",L243&lt;&gt;"BCBS"),"N/A",IF(INDEX(Config!$M:$M,MATCH(K243,Config!L:L,0),1)="N/A","N/A","")))</f>
    </nc>
  </rcc>
  <rcc rId="3171" sId="1">
    <nc r="O243">
      <f>IF(E243="","",IF(OR(R243="Nothing to do",R243="Done by others",R243="AM advise no need process",R243="Checked and nothing to do"),"No need to process",IF(R243="Emailed to carrier","Emailed to carrier",IF(L243="BCBS",IF(R243="",IF(P243="","Online - Carrier Automated","No need to process"),"Online - Carrier Automated"),IF(R243="","","Online - Carrier NOT Automated")))))</f>
    </nc>
  </rcc>
  <rcc rId="3172" sId="1" numFmtId="27">
    <nc r="J243">
      <v>45418.745370370372</v>
    </nc>
  </rcc>
  <rcc rId="3173" sId="1">
    <nc r="D243">
      <v>719388</v>
    </nc>
  </rcc>
  <rcc rId="3174" sId="1">
    <nc r="B244" t="inlineStr">
      <is>
        <t>Kenway Consulting</t>
      </is>
    </nc>
  </rcc>
  <rcc rId="3175" sId="1">
    <nc r="C244" t="inlineStr">
      <is>
        <t>Robert Lundin</t>
      </is>
    </nc>
  </rcc>
  <rcc rId="3176" sId="1">
    <nc r="E244" t="inlineStr">
      <is>
        <t>EN - Wall Notification</t>
      </is>
    </nc>
  </rcc>
  <rcc rId="3177" sId="1">
    <nc r="F244" t="inlineStr">
      <is>
        <t>No</t>
      </is>
    </nc>
  </rcc>
  <rcc rId="3178" sId="1" numFmtId="27">
    <nc r="G244">
      <v>45418.745370370372</v>
    </nc>
  </rcc>
  <rcc rId="3179" sId="1">
    <nc r="H244" t="inlineStr">
      <is>
        <t>N/A</t>
      </is>
    </nc>
  </rcc>
  <rcc rId="3180" sId="1">
    <nc r="I244" t="inlineStr">
      <is>
        <t>Enrollment changed: Group Life - 2024 Guardian Basic Life and AD&amp;D</t>
      </is>
    </nc>
  </rcc>
  <rcc rId="3181" sId="1">
    <nc r="N244" t="inlineStr">
      <is>
        <t>2024 Guardian Basic Life and AD&amp;D</t>
      </is>
    </nc>
  </rcc>
  <rcc rId="3182" sId="1">
    <nc r="L244" t="inlineStr">
      <is>
        <t>Guardian</t>
      </is>
    </nc>
  </rcc>
  <rcc rId="3183" sId="1">
    <nc r="A244">
      <f>IF(G244="", "", IF(WEEKDAY(EDATE((G244+12/24),0),2)&lt;6, EDATE((G244+12/24),0), EDATE((G244+12/24),0)+7-WEEKDAY(EDATE((G244+12/24),0),2)+1))</f>
    </nc>
  </rcc>
  <rcc rId="3184" sId="1">
    <nc r="M244">
      <f>IF(AND(K244="",L244=""),"",IF(OR(K244="",K244="N/A",L244&lt;&gt;"BCBS"),"N/A",IF(INDEX(Config!$M:$M,MATCH(K244,Config!L:L,0),1)="N/A","N/A","")))</f>
    </nc>
  </rcc>
  <rcc rId="3185" sId="1">
    <nc r="O244">
      <f>IF(E244="","",IF(OR(R244="Nothing to do",R244="Done by others",R244="AM advise no need process",R244="Checked and nothing to do"),"No need to process",IF(R244="Emailed to carrier","Emailed to carrier",IF(L244="BCBS",IF(R244="",IF(P244="","Online - Carrier Automated","No need to process"),"Online - Carrier Automated"),IF(R244="","","Online - Carrier NOT Automated")))))</f>
    </nc>
  </rcc>
  <rcc rId="3186" sId="1" numFmtId="27">
    <nc r="J244">
      <v>45418.745370370372</v>
    </nc>
  </rcc>
  <rcc rId="3187" sId="1">
    <nc r="D244">
      <v>719388</v>
    </nc>
  </rcc>
  <rcc rId="3188" sId="1">
    <nc r="B245" t="inlineStr">
      <is>
        <t>Kenway Consulting</t>
      </is>
    </nc>
  </rcc>
  <rcc rId="3189" sId="1">
    <nc r="C245" t="inlineStr">
      <is>
        <t>Robert Lundin</t>
      </is>
    </nc>
  </rcc>
  <rcc rId="3190" sId="1">
    <nc r="E245" t="inlineStr">
      <is>
        <t>EN - Wall Notification</t>
      </is>
    </nc>
  </rcc>
  <rcc rId="3191" sId="1">
    <nc r="F245" t="inlineStr">
      <is>
        <t>No</t>
      </is>
    </nc>
  </rcc>
  <rcc rId="3192" sId="1" numFmtId="27">
    <nc r="G245">
      <v>45418.745370370372</v>
    </nc>
  </rcc>
  <rcc rId="3193" sId="1">
    <nc r="H245" t="inlineStr">
      <is>
        <t>N/A</t>
      </is>
    </nc>
  </rcc>
  <rcc rId="3194" sId="1">
    <nc r="I245" t="inlineStr">
      <is>
        <t>Enrollment changed: Group Life - 2024 Guardian Basic Life and AD&amp;D</t>
      </is>
    </nc>
  </rcc>
  <rcc rId="3195" sId="1">
    <nc r="N245" t="inlineStr">
      <is>
        <t>2024 Guardian Basic Life and AD&amp;D</t>
      </is>
    </nc>
  </rcc>
  <rcc rId="3196" sId="1">
    <nc r="L245" t="inlineStr">
      <is>
        <t>Guardian</t>
      </is>
    </nc>
  </rcc>
  <rcc rId="3197" sId="1">
    <nc r="A245">
      <f>IF(G245="", "", IF(WEEKDAY(EDATE((G245+12/24),0),2)&lt;6, EDATE((G245+12/24),0), EDATE((G245+12/24),0)+7-WEEKDAY(EDATE((G245+12/24),0),2)+1))</f>
    </nc>
  </rcc>
  <rcc rId="3198" sId="1">
    <nc r="M245">
      <f>IF(AND(K245="",L245=""),"",IF(OR(K245="",K245="N/A",L245&lt;&gt;"BCBS"),"N/A",IF(INDEX(Config!$M:$M,MATCH(K245,Config!L:L,0),1)="N/A","N/A","")))</f>
    </nc>
  </rcc>
  <rcc rId="3199" sId="1">
    <nc r="O245">
      <f>IF(E245="","",IF(OR(R245="Nothing to do",R245="Done by others",R245="AM advise no need process",R245="Checked and nothing to do"),"No need to process",IF(R245="Emailed to carrier","Emailed to carrier",IF(L245="BCBS",IF(R245="",IF(P245="","Online - Carrier Automated","No need to process"),"Online - Carrier Automated"),IF(R245="","","Online - Carrier NOT Automated")))))</f>
    </nc>
  </rcc>
  <rcc rId="3200" sId="1" numFmtId="27">
    <nc r="J245">
      <v>45418.745370370372</v>
    </nc>
  </rcc>
  <rcc rId="3201" sId="1">
    <nc r="D245">
      <v>719388</v>
    </nc>
  </rcc>
  <rcc rId="3202" sId="1">
    <nc r="B246" t="inlineStr">
      <is>
        <t>Kenway Consulting</t>
      </is>
    </nc>
  </rcc>
  <rcc rId="3203" sId="1">
    <nc r="C246" t="inlineStr">
      <is>
        <t>Robert Lundin</t>
      </is>
    </nc>
  </rcc>
  <rcc rId="3204" sId="1">
    <nc r="E246" t="inlineStr">
      <is>
        <t>EN - Wall Notification</t>
      </is>
    </nc>
  </rcc>
  <rcc rId="3205" sId="1">
    <nc r="F246" t="inlineStr">
      <is>
        <t>No</t>
      </is>
    </nc>
  </rcc>
  <rcc rId="3206" sId="1" numFmtId="27">
    <nc r="G246">
      <v>45418.745370370372</v>
    </nc>
  </rcc>
  <rcc rId="3207" sId="1">
    <nc r="H246" t="inlineStr">
      <is>
        <t>N/A</t>
      </is>
    </nc>
  </rcc>
  <rcc rId="3208" sId="1">
    <nc r="I246" t="inlineStr">
      <is>
        <t>Enrollment changed: Medical</t>
      </is>
    </nc>
  </rcc>
  <rcc rId="3209" sId="1">
    <nc r="N246" t="inlineStr">
      <is>
        <t>N/A</t>
      </is>
    </nc>
  </rcc>
  <rcc rId="3210" sId="1">
    <nc r="A246">
      <f>IF(G246="", "", IF(WEEKDAY(EDATE((G246+12/24),0),2)&lt;6, EDATE((G246+12/24),0), EDATE((G246+12/24),0)+7-WEEKDAY(EDATE((G246+12/24),0),2)+1))</f>
    </nc>
  </rcc>
  <rcc rId="3211" sId="1">
    <nc r="M246">
      <f>IF(AND(K246="",L246=""),"",IF(OR(K246="",K246="N/A",L246&lt;&gt;"BCBS"),"N/A",IF(INDEX(Config!$M:$M,MATCH(K246,Config!L:L,0),1)="N/A","N/A","")))</f>
    </nc>
  </rcc>
  <rcc rId="3212" sId="1">
    <nc r="O246">
      <f>IF(E246="","",IF(OR(R246="Nothing to do",R246="Done by others",R246="AM advise no need process",R246="Checked and nothing to do"),"No need to process",IF(R246="Emailed to carrier","Emailed to carrier",IF(L246="BCBS",IF(R246="",IF(P246="","Online - Carrier Automated","No need to process"),"Online - Carrier Automated"),IF(R246="","","Online - Carrier NOT Automated")))))</f>
    </nc>
  </rcc>
  <rcc rId="3213" sId="1" numFmtId="27">
    <nc r="J246">
      <v>45418.745370370372</v>
    </nc>
  </rcc>
  <rcc rId="3214" sId="1">
    <nc r="D246">
      <v>719388</v>
    </nc>
  </rcc>
  <rcc rId="3215" sId="1">
    <nc r="B247" t="inlineStr">
      <is>
        <t>Kenway Consulting</t>
      </is>
    </nc>
  </rcc>
  <rcc rId="3216" sId="1">
    <nc r="C247" t="inlineStr">
      <is>
        <t>Robert Lundin</t>
      </is>
    </nc>
  </rcc>
  <rcc rId="3217" sId="1">
    <nc r="E247" t="inlineStr">
      <is>
        <t>EN - Wall Notification</t>
      </is>
    </nc>
  </rcc>
  <rcc rId="3218" sId="1">
    <nc r="F247" t="inlineStr">
      <is>
        <t>No</t>
      </is>
    </nc>
  </rcc>
  <rcc rId="3219" sId="1" numFmtId="27">
    <nc r="G247">
      <v>45418.745370370372</v>
    </nc>
  </rcc>
  <rcc rId="3220" sId="1">
    <nc r="H247" t="inlineStr">
      <is>
        <t>N/A</t>
      </is>
    </nc>
  </rcc>
  <rcc rId="3221" sId="1">
    <nc r="I247" t="inlineStr">
      <is>
        <t>Enrollment changed: Medical</t>
      </is>
    </nc>
  </rcc>
  <rcc rId="3222" sId="1">
    <nc r="N247" t="inlineStr">
      <is>
        <t>N/A</t>
      </is>
    </nc>
  </rcc>
  <rcc rId="3223" sId="1">
    <nc r="A247">
      <f>IF(G247="", "", IF(WEEKDAY(EDATE((G247+12/24),0),2)&lt;6, EDATE((G247+12/24),0), EDATE((G247+12/24),0)+7-WEEKDAY(EDATE((G247+12/24),0),2)+1))</f>
    </nc>
  </rcc>
  <rcc rId="3224" sId="1">
    <nc r="M247">
      <f>IF(AND(K247="",L247=""),"",IF(OR(K247="",K247="N/A",L247&lt;&gt;"BCBS"),"N/A",IF(INDEX(Config!$M:$M,MATCH(K247,Config!L:L,0),1)="N/A","N/A","")))</f>
    </nc>
  </rcc>
  <rcc rId="3225" sId="1">
    <nc r="O247">
      <f>IF(E247="","",IF(OR(R247="Nothing to do",R247="Done by others",R247="AM advise no need process",R247="Checked and nothing to do"),"No need to process",IF(R247="Emailed to carrier","Emailed to carrier",IF(L247="BCBS",IF(R247="",IF(P247="","Online - Carrier Automated","No need to process"),"Online - Carrier Automated"),IF(R247="","","Online - Carrier NOT Automated")))))</f>
    </nc>
  </rcc>
  <rcc rId="3226" sId="1" numFmtId="27">
    <nc r="J247">
      <v>45418.745370370372</v>
    </nc>
  </rcc>
  <rcc rId="3227" sId="1">
    <nc r="D247">
      <v>719388</v>
    </nc>
  </rcc>
  <rcc rId="3228" sId="1">
    <nc r="B248" t="inlineStr">
      <is>
        <t>Kenway Consulting</t>
      </is>
    </nc>
  </rcc>
  <rcc rId="3229" sId="1">
    <nc r="C248" t="inlineStr">
      <is>
        <t>Robert Lundin</t>
      </is>
    </nc>
  </rcc>
  <rcc rId="3230" sId="1">
    <nc r="E248" t="inlineStr">
      <is>
        <t>EN - Wall Notification</t>
      </is>
    </nc>
  </rcc>
  <rcc rId="3231" sId="1">
    <nc r="F248" t="inlineStr">
      <is>
        <t>No</t>
      </is>
    </nc>
  </rcc>
  <rcc rId="3232" sId="1" numFmtId="27">
    <nc r="G248">
      <v>45418.745370370372</v>
    </nc>
  </rcc>
  <rcc rId="3233" sId="1">
    <nc r="H248" t="inlineStr">
      <is>
        <t>N/A</t>
      </is>
    </nc>
  </rcc>
  <rcc rId="3234" sId="1">
    <nc r="I248" t="inlineStr">
      <is>
        <t>Enrollment changed: Dental</t>
      </is>
    </nc>
  </rcc>
  <rcc rId="3235" sId="1">
    <nc r="N248" t="inlineStr">
      <is>
        <t>N/A</t>
      </is>
    </nc>
  </rcc>
  <rcc rId="3236" sId="1">
    <nc r="A248">
      <f>IF(G248="", "", IF(WEEKDAY(EDATE((G248+12/24),0),2)&lt;6, EDATE((G248+12/24),0), EDATE((G248+12/24),0)+7-WEEKDAY(EDATE((G248+12/24),0),2)+1))</f>
    </nc>
  </rcc>
  <rcc rId="3237" sId="1">
    <nc r="M248">
      <f>IF(AND(K248="",L248=""),"",IF(OR(K248="",K248="N/A",L248&lt;&gt;"BCBS"),"N/A",IF(INDEX(Config!$M:$M,MATCH(K248,Config!L:L,0),1)="N/A","N/A","")))</f>
    </nc>
  </rcc>
  <rcc rId="3238" sId="1">
    <nc r="O248">
      <f>IF(E248="","",IF(OR(R248="Nothing to do",R248="Done by others",R248="AM advise no need process",R248="Checked and nothing to do"),"No need to process",IF(R248="Emailed to carrier","Emailed to carrier",IF(L248="BCBS",IF(R248="",IF(P248="","Online - Carrier Automated","No need to process"),"Online - Carrier Automated"),IF(R248="","","Online - Carrier NOT Automated")))))</f>
    </nc>
  </rcc>
  <rcc rId="3239" sId="1" numFmtId="27">
    <nc r="J248">
      <v>45418.745370370372</v>
    </nc>
  </rcc>
  <rcc rId="3240" sId="1">
    <nc r="D248">
      <v>719388</v>
    </nc>
  </rcc>
  <rcc rId="3241" sId="1">
    <nc r="B249" t="inlineStr">
      <is>
        <t>Kenway Consulting</t>
      </is>
    </nc>
  </rcc>
  <rcc rId="3242" sId="1">
    <nc r="C249" t="inlineStr">
      <is>
        <t>Robert Lundin</t>
      </is>
    </nc>
  </rcc>
  <rcc rId="3243" sId="1">
    <nc r="E249" t="inlineStr">
      <is>
        <t>EN - Wall Notification</t>
      </is>
    </nc>
  </rcc>
  <rcc rId="3244" sId="1">
    <nc r="F249" t="inlineStr">
      <is>
        <t>No</t>
      </is>
    </nc>
  </rcc>
  <rcc rId="3245" sId="1" numFmtId="27">
    <nc r="G249">
      <v>45418.745370370372</v>
    </nc>
  </rcc>
  <rcc rId="3246" sId="1">
    <nc r="H249" t="inlineStr">
      <is>
        <t>N/A</t>
      </is>
    </nc>
  </rcc>
  <rcc rId="3247" sId="1">
    <nc r="I249" t="inlineStr">
      <is>
        <t>Enrollment changed: Dental</t>
      </is>
    </nc>
  </rcc>
  <rcc rId="3248" sId="1">
    <nc r="N249" t="inlineStr">
      <is>
        <t>N/A</t>
      </is>
    </nc>
  </rcc>
  <rcc rId="3249" sId="1">
    <nc r="A249">
      <f>IF(G249="", "", IF(WEEKDAY(EDATE((G249+12/24),0),2)&lt;6, EDATE((G249+12/24),0), EDATE((G249+12/24),0)+7-WEEKDAY(EDATE((G249+12/24),0),2)+1))</f>
    </nc>
  </rcc>
  <rcc rId="3250" sId="1">
    <nc r="M249">
      <f>IF(AND(K249="",L249=""),"",IF(OR(K249="",K249="N/A",L249&lt;&gt;"BCBS"),"N/A",IF(INDEX(Config!$M:$M,MATCH(K249,Config!L:L,0),1)="N/A","N/A","")))</f>
    </nc>
  </rcc>
  <rcc rId="3251" sId="1">
    <nc r="O249">
      <f>IF(E249="","",IF(OR(R249="Nothing to do",R249="Done by others",R249="AM advise no need process",R249="Checked and nothing to do"),"No need to process",IF(R249="Emailed to carrier","Emailed to carrier",IF(L249="BCBS",IF(R249="",IF(P249="","Online - Carrier Automated","No need to process"),"Online - Carrier Automated"),IF(R249="","","Online - Carrier NOT Automated")))))</f>
    </nc>
  </rcc>
  <rcc rId="3252" sId="1" numFmtId="27">
    <nc r="J249">
      <v>45418.745370370372</v>
    </nc>
  </rcc>
  <rcc rId="3253" sId="1">
    <nc r="D249">
      <v>719388</v>
    </nc>
  </rcc>
  <rcc rId="3254" sId="1">
    <nc r="B250" t="inlineStr">
      <is>
        <t>Kenway Consulting</t>
      </is>
    </nc>
  </rcc>
  <rcc rId="3255" sId="1">
    <nc r="C250" t="inlineStr">
      <is>
        <t>Robert Lundin</t>
      </is>
    </nc>
  </rcc>
  <rcc rId="3256" sId="1">
    <nc r="E250" t="inlineStr">
      <is>
        <t>EN - Wall Notification</t>
      </is>
    </nc>
  </rcc>
  <rcc rId="3257" sId="1">
    <nc r="F250" t="inlineStr">
      <is>
        <t>No</t>
      </is>
    </nc>
  </rcc>
  <rcc rId="3258" sId="1" numFmtId="27">
    <nc r="G250">
      <v>45418.745370370372</v>
    </nc>
  </rcc>
  <rcc rId="3259" sId="1">
    <nc r="H250" t="inlineStr">
      <is>
        <t>N/A</t>
      </is>
    </nc>
  </rcc>
  <rcc rId="3260" sId="1">
    <nc r="I250" t="inlineStr">
      <is>
        <t>Enrollment changed: Vision</t>
      </is>
    </nc>
  </rcc>
  <rcc rId="3261" sId="1">
    <nc r="N250" t="inlineStr">
      <is>
        <t>N/A</t>
      </is>
    </nc>
  </rcc>
  <rcc rId="3262" sId="1">
    <nc r="A250">
      <f>IF(G250="", "", IF(WEEKDAY(EDATE((G250+12/24),0),2)&lt;6, EDATE((G250+12/24),0), EDATE((G250+12/24),0)+7-WEEKDAY(EDATE((G250+12/24),0),2)+1))</f>
    </nc>
  </rcc>
  <rcc rId="3263" sId="1">
    <nc r="M250">
      <f>IF(AND(K250="",L250=""),"",IF(OR(K250="",K250="N/A",L250&lt;&gt;"BCBS"),"N/A",IF(INDEX(Config!$M:$M,MATCH(K250,Config!L:L,0),1)="N/A","N/A","")))</f>
    </nc>
  </rcc>
  <rcc rId="3264" sId="1">
    <nc r="O250">
      <f>IF(E250="","",IF(OR(R250="Nothing to do",R250="Done by others",R250="AM advise no need process",R250="Checked and nothing to do"),"No need to process",IF(R250="Emailed to carrier","Emailed to carrier",IF(L250="BCBS",IF(R250="",IF(P250="","Online - Carrier Automated","No need to process"),"Online - Carrier Automated"),IF(R250="","","Online - Carrier NOT Automated")))))</f>
    </nc>
  </rcc>
  <rcc rId="3265" sId="1" numFmtId="27">
    <nc r="J250">
      <v>45418.745370370372</v>
    </nc>
  </rcc>
  <rcc rId="3266" sId="1">
    <nc r="D250">
      <v>719388</v>
    </nc>
  </rcc>
  <rcc rId="3267" sId="1">
    <nc r="B251" t="inlineStr">
      <is>
        <t>Kenway Consulting</t>
      </is>
    </nc>
  </rcc>
  <rcc rId="3268" sId="1">
    <nc r="C251" t="inlineStr">
      <is>
        <t>Robert Lundin</t>
      </is>
    </nc>
  </rcc>
  <rcc rId="3269" sId="1">
    <nc r="E251" t="inlineStr">
      <is>
        <t>EN - Wall Notification</t>
      </is>
    </nc>
  </rcc>
  <rcc rId="3270" sId="1">
    <nc r="F251" t="inlineStr">
      <is>
        <t>No</t>
      </is>
    </nc>
  </rcc>
  <rcc rId="3271" sId="1" numFmtId="27">
    <nc r="G251">
      <v>45418.745370370372</v>
    </nc>
  </rcc>
  <rcc rId="3272" sId="1">
    <nc r="H251" t="inlineStr">
      <is>
        <t>N/A</t>
      </is>
    </nc>
  </rcc>
  <rcc rId="3273" sId="1">
    <nc r="I251" t="inlineStr">
      <is>
        <t>Enrollment changed: Vision</t>
      </is>
    </nc>
  </rcc>
  <rcc rId="3274" sId="1">
    <nc r="N251" t="inlineStr">
      <is>
        <t>N/A</t>
      </is>
    </nc>
  </rcc>
  <rcc rId="3275" sId="1">
    <nc r="A251">
      <f>IF(G251="", "", IF(WEEKDAY(EDATE((G251+12/24),0),2)&lt;6, EDATE((G251+12/24),0), EDATE((G251+12/24),0)+7-WEEKDAY(EDATE((G251+12/24),0),2)+1))</f>
    </nc>
  </rcc>
  <rcc rId="3276" sId="1">
    <nc r="M251">
      <f>IF(AND(K251="",L251=""),"",IF(OR(K251="",K251="N/A",L251&lt;&gt;"BCBS"),"N/A",IF(INDEX(Config!$M:$M,MATCH(K251,Config!L:L,0),1)="N/A","N/A","")))</f>
    </nc>
  </rcc>
  <rcc rId="3277" sId="1">
    <nc r="O251">
      <f>IF(E251="","",IF(OR(R251="Nothing to do",R251="Done by others",R251="AM advise no need process",R251="Checked and nothing to do"),"No need to process",IF(R251="Emailed to carrier","Emailed to carrier",IF(L251="BCBS",IF(R251="",IF(P251="","Online - Carrier Automated","No need to process"),"Online - Carrier Automated"),IF(R251="","","Online - Carrier NOT Automated")))))</f>
    </nc>
  </rcc>
  <rcc rId="3278" sId="1" numFmtId="27">
    <nc r="J251">
      <v>45418.745370370372</v>
    </nc>
  </rcc>
  <rcc rId="3279" sId="1">
    <nc r="D251">
      <v>719388</v>
    </nc>
  </rcc>
  <rcc rId="3280" sId="1">
    <nc r="B252" t="inlineStr">
      <is>
        <t>Kenway Consulting</t>
      </is>
    </nc>
  </rcc>
  <rcc rId="3281" sId="1">
    <nc r="C252" t="inlineStr">
      <is>
        <t>Robert Lundin</t>
      </is>
    </nc>
  </rcc>
  <rcc rId="3282" sId="1">
    <nc r="E252" t="inlineStr">
      <is>
        <t>EN - Wall Notification</t>
      </is>
    </nc>
  </rcc>
  <rcc rId="3283" sId="1">
    <nc r="F252" t="inlineStr">
      <is>
        <t>No</t>
      </is>
    </nc>
  </rcc>
  <rcc rId="3284" sId="1" numFmtId="27">
    <nc r="G252">
      <v>45418.745370370372</v>
    </nc>
  </rcc>
  <rcc rId="3285" sId="1">
    <nc r="H252" t="inlineStr">
      <is>
        <t>N/A</t>
      </is>
    </nc>
  </rcc>
  <rcc rId="3286" sId="1">
    <nc r="I252" t="inlineStr">
      <is>
        <t>New Hire Enrollment Completed</t>
      </is>
    </nc>
  </rcc>
  <rcc rId="3287" sId="1">
    <nc r="N252" t="inlineStr">
      <is>
        <t>N/A</t>
      </is>
    </nc>
  </rcc>
  <rcc rId="3288" sId="1">
    <nc r="A252">
      <f>IF(G252="", "", IF(WEEKDAY(EDATE((G252+12/24),0),2)&lt;6, EDATE((G252+12/24),0), EDATE((G252+12/24),0)+7-WEEKDAY(EDATE((G252+12/24),0),2)+1))</f>
    </nc>
  </rcc>
  <rcc rId="3289" sId="1">
    <nc r="M252">
      <f>IF(AND(K252="",L252=""),"",IF(OR(K252="",K252="N/A",L252&lt;&gt;"BCBS"),"N/A",IF(INDEX(Config!$M:$M,MATCH(K252,Config!L:L,0),1)="N/A","N/A","")))</f>
    </nc>
  </rcc>
  <rcc rId="3290" sId="1">
    <nc r="O252">
      <f>IF(E252="","",IF(OR(R252="Nothing to do",R252="Done by others",R252="AM advise no need process",R252="Checked and nothing to do"),"No need to process",IF(R252="Emailed to carrier","Emailed to carrier",IF(L252="BCBS",IF(R252="",IF(P252="","Online - Carrier Automated","No need to process"),"Online - Carrier Automated"),IF(R252="","","Online - Carrier NOT Automated")))))</f>
    </nc>
  </rcc>
  <rcc rId="3291" sId="1" numFmtId="27">
    <nc r="J252">
      <v>45418.745370370372</v>
    </nc>
  </rcc>
  <rcc rId="3292" sId="1">
    <nc r="D252">
      <v>719388</v>
    </nc>
  </rcc>
  <rcc rId="3293" sId="1">
    <nc r="B253" t="inlineStr">
      <is>
        <t>Kenway Consulting</t>
      </is>
    </nc>
  </rcc>
  <rcc rId="3294" sId="1">
    <nc r="C253" t="inlineStr">
      <is>
        <t>Robert Lundin</t>
      </is>
    </nc>
  </rcc>
  <rcc rId="3295" sId="1">
    <nc r="E253" t="inlineStr">
      <is>
        <t>EN - Wall Notification</t>
      </is>
    </nc>
  </rcc>
  <rcc rId="3296" sId="1">
    <nc r="F253" t="inlineStr">
      <is>
        <t>No</t>
      </is>
    </nc>
  </rcc>
  <rcc rId="3297" sId="1" numFmtId="27">
    <nc r="G253">
      <v>45418.745370370372</v>
    </nc>
  </rcc>
  <rcc rId="3298" sId="1">
    <nc r="H253" t="inlineStr">
      <is>
        <t>N/A</t>
      </is>
    </nc>
  </rcc>
  <rcc rId="3299" sId="1">
    <nc r="I253" t="inlineStr">
      <is>
        <t>New Hire Enrollment Completed</t>
      </is>
    </nc>
  </rcc>
  <rcc rId="3300" sId="1">
    <nc r="N253" t="inlineStr">
      <is>
        <t>N/A</t>
      </is>
    </nc>
  </rcc>
  <rcc rId="3301" sId="1">
    <nc r="A253">
      <f>IF(G253="", "", IF(WEEKDAY(EDATE((G253+12/24),0),2)&lt;6, EDATE((G253+12/24),0), EDATE((G253+12/24),0)+7-WEEKDAY(EDATE((G253+12/24),0),2)+1))</f>
    </nc>
  </rcc>
  <rcc rId="3302" sId="1">
    <nc r="M253">
      <f>IF(AND(K253="",L253=""),"",IF(OR(K253="",K253="N/A",L253&lt;&gt;"BCBS"),"N/A",IF(INDEX(Config!$M:$M,MATCH(K253,Config!L:L,0),1)="N/A","N/A","")))</f>
    </nc>
  </rcc>
  <rcc rId="3303" sId="1">
    <nc r="O253">
      <f>IF(E253="","",IF(OR(R253="Nothing to do",R253="Done by others",R253="AM advise no need process",R253="Checked and nothing to do"),"No need to process",IF(R253="Emailed to carrier","Emailed to carrier",IF(L253="BCBS",IF(R253="",IF(P253="","Online - Carrier Automated","No need to process"),"Online - Carrier Automated"),IF(R253="","","Online - Carrier NOT Automated")))))</f>
    </nc>
  </rcc>
  <rcc rId="3304" sId="1" numFmtId="27">
    <nc r="J253">
      <v>45418.745370370372</v>
    </nc>
  </rcc>
  <rcc rId="3305" sId="1">
    <nc r="D253">
      <v>719388</v>
    </nc>
  </rcc>
  <rcc rId="3306" sId="1">
    <nc r="B254" t="inlineStr">
      <is>
        <t>Kenway Consulting</t>
      </is>
    </nc>
  </rcc>
  <rcc rId="3307" sId="1">
    <nc r="C254" t="inlineStr">
      <is>
        <t>Robert Lundin</t>
      </is>
    </nc>
  </rcc>
  <rcc rId="3308" sId="1">
    <nc r="E254" t="inlineStr">
      <is>
        <t>EN - Wall Notification</t>
      </is>
    </nc>
  </rcc>
  <rcc rId="3309" sId="1">
    <nc r="F254" t="inlineStr">
      <is>
        <t>No</t>
      </is>
    </nc>
  </rcc>
  <rcc rId="3310" sId="1" numFmtId="27">
    <nc r="G254">
      <v>45418.728298611109</v>
    </nc>
  </rcc>
  <rcc rId="3311" sId="1">
    <nc r="H254" t="inlineStr">
      <is>
        <t>N/A</t>
      </is>
    </nc>
  </rcc>
  <rcc rId="3312" sId="1">
    <nc r="I254" t="inlineStr">
      <is>
        <t>Update Address Employee: Address 1 changed from "" to "10 E Delaware Pl", Address 2 changed from "" to "Apt 27A", City changed from "" to "Chicago", County changed from "" to "Cook County", Zip changed from "" to "60611-1853", Country changed from "" to "United States of America"</t>
      </is>
    </nc>
  </rcc>
  <rcc rId="3313" sId="1">
    <nc r="N254" t="inlineStr">
      <is>
        <t>N/A</t>
      </is>
    </nc>
  </rcc>
  <rcc rId="3314" sId="1">
    <nc r="A254">
      <f>IF(G254="", "", IF(WEEKDAY(EDATE((G254+12/24),0),2)&lt;6, EDATE((G254+12/24),0), EDATE((G254+12/24),0)+7-WEEKDAY(EDATE((G254+12/24),0),2)+1))</f>
    </nc>
  </rcc>
  <rcc rId="3315" sId="1">
    <nc r="M254">
      <f>IF(AND(K254="",L254=""),"",IF(OR(K254="",K254="N/A",L254&lt;&gt;"BCBS"),"N/A",IF(INDEX(Config!$M:$M,MATCH(K254,Config!L:L,0),1)="N/A","N/A","")))</f>
    </nc>
  </rcc>
  <rcc rId="3316" sId="1">
    <nc r="O254">
      <f>IF(E254="","",IF(OR(R254="Nothing to do",R254="Done by others",R254="AM advise no need process",R254="Checked and nothing to do"),"No need to process",IF(R254="Emailed to carrier","Emailed to carrier",IF(L254="BCBS",IF(R254="",IF(P254="","Online - Carrier Automated","No need to process"),"Online - Carrier Automated"),IF(R254="","","Online - Carrier NOT Automated")))))</f>
    </nc>
  </rcc>
  <rcc rId="3317" sId="1" numFmtId="27">
    <nc r="J254">
      <v>45418.728298611109</v>
    </nc>
  </rcc>
  <rcc rId="3318" sId="1">
    <nc r="D254">
      <v>719388</v>
    </nc>
  </rcc>
  <rcc rId="3319" sId="1">
    <nc r="B255" t="inlineStr">
      <is>
        <t>Kenway Consulting</t>
      </is>
    </nc>
  </rcc>
  <rcc rId="3320" sId="1">
    <nc r="C255" t="inlineStr">
      <is>
        <t>Robert Lundin</t>
      </is>
    </nc>
  </rcc>
  <rcc rId="3321" sId="1">
    <nc r="E255" t="inlineStr">
      <is>
        <t>EN - Wall Notification</t>
      </is>
    </nc>
  </rcc>
  <rcc rId="3322" sId="1">
    <nc r="F255" t="inlineStr">
      <is>
        <t>No</t>
      </is>
    </nc>
  </rcc>
  <rcc rId="3323" sId="1" numFmtId="27">
    <nc r="G255">
      <v>45418.728298611109</v>
    </nc>
  </rcc>
  <rcc rId="3324" sId="1">
    <nc r="H255" t="inlineStr">
      <is>
        <t>N/A</t>
      </is>
    </nc>
  </rcc>
  <rcc rId="3325" sId="1">
    <nc r="I255" t="inlineStr">
      <is>
        <t>Update Address Employee: Address 1 changed from "" to "10 E Delaware Pl", Address 2 changed from "" to "Apt 27A", City changed from "" to "Chicago", County changed from "" to "Cook County", Zip changed from "" to "60611-1853", Country changed from "" to "United States of America"</t>
      </is>
    </nc>
  </rcc>
  <rcc rId="3326" sId="1">
    <nc r="N255" t="inlineStr">
      <is>
        <t>N/A</t>
      </is>
    </nc>
  </rcc>
  <rcc rId="3327" sId="1">
    <nc r="A255">
      <f>IF(G255="", "", IF(WEEKDAY(EDATE((G255+12/24),0),2)&lt;6, EDATE((G255+12/24),0), EDATE((G255+12/24),0)+7-WEEKDAY(EDATE((G255+12/24),0),2)+1))</f>
    </nc>
  </rcc>
  <rcc rId="3328" sId="1">
    <nc r="M255">
      <f>IF(AND(K255="",L255=""),"",IF(OR(K255="",K255="N/A",L255&lt;&gt;"BCBS"),"N/A",IF(INDEX(Config!$M:$M,MATCH(K255,Config!L:L,0),1)="N/A","N/A","")))</f>
    </nc>
  </rcc>
  <rcc rId="3329" sId="1">
    <nc r="O255">
      <f>IF(E255="","",IF(OR(R255="Nothing to do",R255="Done by others",R255="AM advise no need process",R255="Checked and nothing to do"),"No need to process",IF(R255="Emailed to carrier","Emailed to carrier",IF(L255="BCBS",IF(R255="",IF(P255="","Online - Carrier Automated","No need to process"),"Online - Carrier Automated"),IF(R255="","","Online - Carrier NOT Automated")))))</f>
    </nc>
  </rcc>
  <rcc rId="3330" sId="1" numFmtId="27">
    <nc r="J255">
      <v>45418.728298611109</v>
    </nc>
  </rcc>
  <rcc rId="3331" sId="1">
    <nc r="D255">
      <v>719388</v>
    </nc>
  </rcc>
  <rcc rId="3332" sId="1">
    <nc r="B256" t="inlineStr">
      <is>
        <t>Kenway Consulting</t>
      </is>
    </nc>
  </rcc>
  <rcc rId="3333" sId="1">
    <nc r="C256" t="inlineStr">
      <is>
        <t>Robert Lundin</t>
      </is>
    </nc>
  </rcc>
  <rcc rId="3334" sId="1">
    <nc r="E256" t="inlineStr">
      <is>
        <t>EN - Wall Notification</t>
      </is>
    </nc>
  </rcc>
  <rcc rId="3335" sId="1">
    <nc r="F256" t="inlineStr">
      <is>
        <t>No</t>
      </is>
    </nc>
  </rcc>
  <rcc rId="3336" sId="1" numFmtId="27">
    <nc r="G256">
      <v>45418.728055555555</v>
    </nc>
  </rcc>
  <rcc rId="3337" sId="1">
    <nc r="H256" t="inlineStr">
      <is>
        <t>N/A</t>
      </is>
    </nc>
  </rcc>
  <rcc rId="3338" sId="1">
    <nc r="I256" t="inlineStr">
      <is>
        <t>Employee Name Changed: Middle name changed from "" to "Anthony", Suffix changed from "" to "III"</t>
      </is>
    </nc>
  </rcc>
  <rcc rId="3339" sId="1">
    <nc r="N256" t="inlineStr">
      <is>
        <t>N/A</t>
      </is>
    </nc>
  </rcc>
  <rcc rId="3340" sId="1">
    <nc r="A256">
      <f>IF(G256="", "", IF(WEEKDAY(EDATE((G256+12/24),0),2)&lt;6, EDATE((G256+12/24),0), EDATE((G256+12/24),0)+7-WEEKDAY(EDATE((G256+12/24),0),2)+1))</f>
    </nc>
  </rcc>
  <rcc rId="3341" sId="1">
    <nc r="M256">
      <f>IF(AND(K256="",L256=""),"",IF(OR(K256="",K256="N/A",L256&lt;&gt;"BCBS"),"N/A",IF(INDEX(Config!$M:$M,MATCH(K256,Config!L:L,0),1)="N/A","N/A","")))</f>
    </nc>
  </rcc>
  <rcc rId="3342" sId="1">
    <nc r="O256">
      <f>IF(E256="","",IF(OR(R256="Nothing to do",R256="Done by others",R256="AM advise no need process",R256="Checked and nothing to do"),"No need to process",IF(R256="Emailed to carrier","Emailed to carrier",IF(L256="BCBS",IF(R256="",IF(P256="","Online - Carrier Automated","No need to process"),"Online - Carrier Automated"),IF(R256="","","Online - Carrier NOT Automated")))))</f>
    </nc>
  </rcc>
  <rcc rId="3343" sId="1" numFmtId="27">
    <nc r="J256">
      <v>45418.728055555555</v>
    </nc>
  </rcc>
  <rcc rId="3344" sId="1">
    <nc r="D256">
      <v>719388</v>
    </nc>
  </rcc>
  <rcc rId="3345" sId="1">
    <nc r="B257" t="inlineStr">
      <is>
        <t>Kenway Consulting</t>
      </is>
    </nc>
  </rcc>
  <rcc rId="3346" sId="1">
    <nc r="C257" t="inlineStr">
      <is>
        <t>Robert Lundin</t>
      </is>
    </nc>
  </rcc>
  <rcc rId="3347" sId="1">
    <nc r="E257" t="inlineStr">
      <is>
        <t>EN - Wall Notification</t>
      </is>
    </nc>
  </rcc>
  <rcc rId="3348" sId="1">
    <nc r="F257" t="inlineStr">
      <is>
        <t>No</t>
      </is>
    </nc>
  </rcc>
  <rcc rId="3349" sId="1" numFmtId="27">
    <nc r="G257">
      <v>45418.728055555555</v>
    </nc>
  </rcc>
  <rcc rId="3350" sId="1">
    <nc r="H257" t="inlineStr">
      <is>
        <t>N/A</t>
      </is>
    </nc>
  </rcc>
  <rcc rId="3351" sId="1">
    <nc r="I257" t="inlineStr">
      <is>
        <t>Employee Name Changed: Middle name changed from "" to "Anthony", Suffix changed from "" to "III"</t>
      </is>
    </nc>
  </rcc>
  <rcc rId="3352" sId="1">
    <nc r="N257" t="inlineStr">
      <is>
        <t>N/A</t>
      </is>
    </nc>
  </rcc>
  <rcc rId="3353" sId="1">
    <nc r="A257">
      <f>IF(G257="", "", IF(WEEKDAY(EDATE((G257+12/24),0),2)&lt;6, EDATE((G257+12/24),0), EDATE((G257+12/24),0)+7-WEEKDAY(EDATE((G257+12/24),0),2)+1))</f>
    </nc>
  </rcc>
  <rcc rId="3354" sId="1">
    <nc r="M257">
      <f>IF(AND(K257="",L257=""),"",IF(OR(K257="",K257="N/A",L257&lt;&gt;"BCBS"),"N/A",IF(INDEX(Config!$M:$M,MATCH(K257,Config!L:L,0),1)="N/A","N/A","")))</f>
    </nc>
  </rcc>
  <rcc rId="3355" sId="1">
    <nc r="O257">
      <f>IF(E257="","",IF(OR(R257="Nothing to do",R257="Done by others",R257="AM advise no need process",R257="Checked and nothing to do"),"No need to process",IF(R257="Emailed to carrier","Emailed to carrier",IF(L257="BCBS",IF(R257="",IF(P257="","Online - Carrier Automated","No need to process"),"Online - Carrier Automated"),IF(R257="","","Online - Carrier NOT Automated")))))</f>
    </nc>
  </rcc>
  <rcc rId="3356" sId="1" numFmtId="27">
    <nc r="J257">
      <v>45418.728055555555</v>
    </nc>
  </rcc>
  <rcc rId="3357" sId="1">
    <nc r="D257">
      <v>719388</v>
    </nc>
  </rcc>
  <rcc rId="3358" sId="1">
    <nc r="B258" t="inlineStr">
      <is>
        <t>Kenway Consulting</t>
      </is>
    </nc>
  </rcc>
  <rcc rId="3359" sId="1">
    <nc r="C258" t="inlineStr">
      <is>
        <t>Robert Lundin</t>
      </is>
    </nc>
  </rcc>
  <rcc rId="3360" sId="1">
    <nc r="E258" t="inlineStr">
      <is>
        <t>EN - Wall Notification</t>
      </is>
    </nc>
  </rcc>
  <rcc rId="3361" sId="1">
    <nc r="F258" t="inlineStr">
      <is>
        <t>No</t>
      </is>
    </nc>
  </rcc>
  <rcc rId="3362" sId="1" numFmtId="27">
    <nc r="G258">
      <v>45418.713530092595</v>
    </nc>
  </rcc>
  <rcc rId="3363" sId="1">
    <nc r="H258" t="inlineStr">
      <is>
        <t>N/A</t>
      </is>
    </nc>
  </rcc>
  <rcc rId="3364" sId="1">
    <nc r="I258" t="inlineStr">
      <is>
        <t>Workflow requirement completed</t>
      </is>
    </nc>
  </rcc>
  <rcc rId="3365" sId="1">
    <nc r="K258" t="inlineStr">
      <is>
        <t>N/A</t>
      </is>
    </nc>
  </rcc>
  <rcc rId="3366" sId="1">
    <nc r="L258" t="inlineStr">
      <is>
        <t>N/A</t>
      </is>
    </nc>
  </rcc>
  <rcc rId="3367" sId="1">
    <nc r="N258" t="inlineStr">
      <is>
        <t>N/A</t>
      </is>
    </nc>
  </rcc>
  <rcc rId="3368" sId="1">
    <nc r="P258" t="inlineStr">
      <is>
        <t>Out of scope items per event type - Workflow Requirement Completed</t>
      </is>
    </nc>
  </rcc>
  <rcc rId="3369" sId="1">
    <nc r="A258">
      <f>IF(G258="", "", IF(WEEKDAY(EDATE((G258+12/24),0),2)&lt;6, EDATE((G258+12/24),0), EDATE((G258+12/24),0)+7-WEEKDAY(EDATE((G258+12/24),0),2)+1))</f>
    </nc>
  </rcc>
  <rcc rId="3370" sId="1">
    <nc r="M258">
      <f>IF(AND(K258="",L258=""),"",IF(OR(K258="",K258="N/A",L258&lt;&gt;"BCBS"),"N/A",IF(INDEX(Config!$M:$M,MATCH(K258,Config!L:L,0),1)="N/A","N/A","")))</f>
    </nc>
  </rcc>
  <rcc rId="3371" sId="1">
    <nc r="O258">
      <f>IF(E258="","",IF(OR(R258="Nothing to do",R258="Done by others",R258="AM advise no need process",R258="Checked and nothing to do"),"No need to process",IF(R258="Emailed to carrier","Emailed to carrier",IF(L258="BCBS",IF(R258="",IF(P258="","Online - Carrier Automated","No need to process"),"Online - Carrier Automated"),IF(R258="","","Online - Carrier NOT Automated")))))</f>
    </nc>
  </rcc>
  <rcc rId="3372" sId="1" numFmtId="27">
    <nc r="J258">
      <v>45418.713530092595</v>
    </nc>
  </rcc>
  <rcc rId="3373" sId="1">
    <nc r="D258">
      <v>719388</v>
    </nc>
  </rcc>
  <rcc rId="3374" sId="1">
    <nc r="B259" t="inlineStr">
      <is>
        <t>Kenway Consulting</t>
      </is>
    </nc>
  </rcc>
  <rcc rId="3375" sId="1">
    <nc r="C259" t="inlineStr">
      <is>
        <t>Robert Lundin</t>
      </is>
    </nc>
  </rcc>
  <rcc rId="3376" sId="1">
    <nc r="E259" t="inlineStr">
      <is>
        <t>EN - Wall Notification</t>
      </is>
    </nc>
  </rcc>
  <rcc rId="3377" sId="1">
    <nc r="F259" t="inlineStr">
      <is>
        <t>No</t>
      </is>
    </nc>
  </rcc>
  <rcc rId="3378" sId="1" numFmtId="27">
    <nc r="G259">
      <v>45418.713530092595</v>
    </nc>
  </rcc>
  <rcc rId="3379" sId="1">
    <nc r="H259" t="inlineStr">
      <is>
        <t>N/A</t>
      </is>
    </nc>
  </rcc>
  <rcc rId="3380" sId="1">
    <nc r="I259" t="inlineStr">
      <is>
        <t>Workflow requirement completed</t>
      </is>
    </nc>
  </rcc>
  <rcc rId="3381" sId="1">
    <nc r="K259" t="inlineStr">
      <is>
        <t>N/A</t>
      </is>
    </nc>
  </rcc>
  <rcc rId="3382" sId="1">
    <nc r="L259" t="inlineStr">
      <is>
        <t>N/A</t>
      </is>
    </nc>
  </rcc>
  <rcc rId="3383" sId="1">
    <nc r="N259" t="inlineStr">
      <is>
        <t>N/A</t>
      </is>
    </nc>
  </rcc>
  <rcc rId="3384" sId="1">
    <nc r="P259" t="inlineStr">
      <is>
        <t>Out of scope items per event type - Workflow Requirement Completed</t>
      </is>
    </nc>
  </rcc>
  <rcc rId="3385" sId="1">
    <nc r="A259">
      <f>IF(G259="", "", IF(WEEKDAY(EDATE((G259+12/24),0),2)&lt;6, EDATE((G259+12/24),0), EDATE((G259+12/24),0)+7-WEEKDAY(EDATE((G259+12/24),0),2)+1))</f>
    </nc>
  </rcc>
  <rcc rId="3386" sId="1">
    <nc r="M259">
      <f>IF(AND(K259="",L259=""),"",IF(OR(K259="",K259="N/A",L259&lt;&gt;"BCBS"),"N/A",IF(INDEX(Config!$M:$M,MATCH(K259,Config!L:L,0),1)="N/A","N/A","")))</f>
    </nc>
  </rcc>
  <rcc rId="3387" sId="1">
    <nc r="O259">
      <f>IF(E259="","",IF(OR(R259="Nothing to do",R259="Done by others",R259="AM advise no need process",R259="Checked and nothing to do"),"No need to process",IF(R259="Emailed to carrier","Emailed to carrier",IF(L259="BCBS",IF(R259="",IF(P259="","Online - Carrier Automated","No need to process"),"Online - Carrier Automated"),IF(R259="","","Online - Carrier NOT Automated")))))</f>
    </nc>
  </rcc>
  <rcc rId="3388" sId="1" numFmtId="27">
    <nc r="J259">
      <v>45418.713530092595</v>
    </nc>
  </rcc>
  <rcc rId="3389" sId="1">
    <nc r="D259">
      <v>719388</v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06" start="0" length="0">
    <dxf>
      <fill>
        <patternFill patternType="none">
          <bgColor indexed="65"/>
        </patternFill>
      </fill>
    </dxf>
  </rfmt>
  <rcc rId="3393" sId="1">
    <nc r="A260">
      <f>IF(G260="", "", IF(WEEKDAY(EDATE((G260+12/24),0),2)&lt;6, EDATE((G260+12/24),0), EDATE((G260+12/24),0)+7-WEEKDAY(EDATE((G260+12/24),0),2)+1))</f>
    </nc>
  </rcc>
  <rcc rId="3394" sId="1">
    <nc r="M260">
      <f>IF(AND(K260="",L260=""),"",IF(OR(K260="",K260="N/A",L260&lt;&gt;"BCBS"),"N/A",IF(INDEX(Config!$M:$M,MATCH(K260,Config!L:L,0),1)="N/A","N/A","")))</f>
    </nc>
  </rcc>
  <rcc rId="3395" sId="1">
    <nc r="O260">
      <f>IF(E260="","",IF(OR(R260="Nothing to do",R260="Done by others",R260="AM advise no need process",R260="Checked and nothing to do"),"No need to process",IF(R260="Emailed to carrier","Emailed to carrier",IF(L260="BCBS",IF(R260="",IF(P260="","Online - Carrier Automated","No need to process"),"Online - Carrier Automated"),IF(R260="","","Online - Carrier NOT Automated")))))</f>
    </nc>
  </rcc>
  <rcc rId="3396" sId="1">
    <nc r="B260" t="inlineStr">
      <is>
        <t>Society of Critical Care Medicine</t>
      </is>
    </nc>
  </rcc>
  <rcc rId="3397" sId="1">
    <nc r="C260" t="inlineStr">
      <is>
        <t>Chandni Zabiegala</t>
      </is>
    </nc>
  </rcc>
  <rcc rId="3398" sId="1">
    <nc r="D260" t="inlineStr">
      <is>
        <t>N/A</t>
      </is>
    </nc>
  </rcc>
  <rcc rId="3399" sId="1">
    <nc r="E260" t="inlineStr">
      <is>
        <t>Email - EN Notifications</t>
      </is>
    </nc>
  </rcc>
  <rfmt sheetId="1" sqref="E260" start="0" length="0">
    <dxf>
      <fill>
        <patternFill patternType="solid">
          <bgColor rgb="FFFFA500"/>
        </patternFill>
      </fill>
    </dxf>
  </rfmt>
  <rcc rId="3400" sId="1">
    <nc r="F260" t="inlineStr">
      <is>
        <t>No</t>
      </is>
    </nc>
  </rcc>
  <rfmt sheetId="1" sqref="F260" start="0" length="0">
    <dxf>
      <fill>
        <patternFill patternType="solid">
          <bgColor rgb="FFFFA500"/>
        </patternFill>
      </fill>
    </dxf>
  </rfmt>
  <rcc rId="3401" sId="1" numFmtId="27">
    <nc r="G260">
      <v>45418.427094907405</v>
    </nc>
  </rcc>
  <rcc rId="3402" sId="1">
    <nc r="I260" t="inlineStr">
      <is>
        <t>Dependent SSN Changed</t>
      </is>
    </nc>
  </rcc>
  <rcc rId="3403" sId="1">
    <nc r="H260" t="inlineStr">
      <is>
        <t>[ EXT ] Wall Notifications | notice@employeenavigator.com</t>
      </is>
    </nc>
  </rcc>
  <rcc rId="3404" sId="1" numFmtId="27">
    <nc r="J260">
      <v>45418.421574074076</v>
    </nc>
  </rcc>
  <rcc rId="3405" sId="1">
    <nc r="N260" t="inlineStr">
      <is>
        <t>N/A</t>
      </is>
    </nc>
  </rcc>
  <rcc rId="3406" sId="1">
    <oc r="F212" t="inlineStr">
      <is>
        <t>No</t>
      </is>
    </oc>
    <nc r="F212" t="inlineStr">
      <is>
        <t>Yes</t>
      </is>
    </nc>
  </rcc>
  <rcc rId="3407" sId="1">
    <oc r="F213" t="inlineStr">
      <is>
        <t>No</t>
      </is>
    </oc>
    <nc r="F213" t="inlineStr">
      <is>
        <t>Yes</t>
      </is>
    </nc>
  </rcc>
  <rcc rId="3408" sId="1">
    <oc r="F214" t="inlineStr">
      <is>
        <t>No</t>
      </is>
    </oc>
    <nc r="F214" t="inlineStr">
      <is>
        <t>Yes</t>
      </is>
    </nc>
  </rcc>
  <rcc rId="3409" sId="1">
    <oc r="F215" t="inlineStr">
      <is>
        <t>No</t>
      </is>
    </oc>
    <nc r="F215" t="inlineStr">
      <is>
        <t>Yes</t>
      </is>
    </nc>
  </rcc>
  <rcc rId="3410" sId="1">
    <oc r="F217" t="inlineStr">
      <is>
        <t>No</t>
      </is>
    </oc>
    <nc r="F217" t="inlineStr">
      <is>
        <t>Yes</t>
      </is>
    </nc>
  </rcc>
  <rcc rId="3411" sId="1">
    <oc r="F218" t="inlineStr">
      <is>
        <t>No</t>
      </is>
    </oc>
    <nc r="F218" t="inlineStr">
      <is>
        <t>Yes</t>
      </is>
    </nc>
  </rcc>
  <rcc rId="3412" sId="1">
    <oc r="F219" t="inlineStr">
      <is>
        <t>No</t>
      </is>
    </oc>
    <nc r="F219" t="inlineStr">
      <is>
        <t>Yes</t>
      </is>
    </nc>
  </rcc>
  <rcc rId="3413" sId="1">
    <nc r="A261">
      <f>IF(G261="", "", IF(WEEKDAY(EDATE((G261+12/24),0),2)&lt;6, EDATE((G261+12/24),0), EDATE((G261+12/24),0)+7-WEEKDAY(EDATE((G261+12/24),0),2)+1))</f>
    </nc>
  </rcc>
  <rcc rId="3414" sId="1">
    <nc r="M261">
      <f>IF(AND(K261="",L261=""),"",IF(OR(K261="",K261="N/A",L261&lt;&gt;"BCBS"),"N/A",IF(INDEX(Config!$M:$M,MATCH(K261,Config!L:L,0),1)="N/A","N/A","")))</f>
    </nc>
  </rcc>
  <rcc rId="3415" sId="1">
    <nc r="O261">
      <f>IF(E261="","",IF(OR(R261="Nothing to do",R261="Done by others",R261="AM advise no need process",R261="Checked and nothing to do"),"No need to process",IF(R261="Emailed to carrier","Emailed to carrier",IF(L261="BCBS",IF(R261="",IF(P261="","Online - Carrier Automated","No need to process"),"Online - Carrier Automated"),IF(R261="","","Online - Carrier NOT Automated")))))</f>
    </nc>
  </rcc>
  <rcc rId="3416" sId="1">
    <nc r="D261" t="inlineStr">
      <is>
        <t>N/A</t>
      </is>
    </nc>
  </rcc>
  <rcc rId="3417" sId="1">
    <nc r="E261" t="inlineStr">
      <is>
        <t>Email - Other than EN Notifications</t>
      </is>
    </nc>
  </rcc>
  <rcc rId="3418" sId="1">
    <nc r="F261" t="inlineStr">
      <is>
        <t>N/A</t>
      </is>
    </nc>
  </rcc>
  <rcc rId="3419" sId="1" numFmtId="27">
    <nc r="G261">
      <v>45418.666574074072</v>
    </nc>
  </rcc>
  <rcc rId="3420" sId="1">
    <nc r="I261" t="inlineStr">
      <is>
        <t>N/A</t>
      </is>
    </nc>
  </rcc>
  <rcc rId="3421" sId="1">
    <nc r="H261" t="inlineStr">
      <is>
        <t>[ EXT ] (secure)RE: [Secure Delivery] Brittany Wright - Termination - Ronald McDonald House Charities of Chicagoland and Northwest Indiana - 1169759 | Client Services</t>
      </is>
    </nc>
  </rcc>
  <rcc rId="3422" sId="1">
    <nc r="J261" t="inlineStr">
      <is>
        <t>N/A</t>
      </is>
    </nc>
  </rcc>
  <rcc rId="3423" sId="1">
    <nc r="N261" t="inlineStr">
      <is>
        <t>N/A</t>
      </is>
    </nc>
  </rcc>
  <rcc rId="3424" sId="1">
    <nc r="A262">
      <f>IF(G262="", "", IF(WEEKDAY(EDATE((G262+12/24),0),2)&lt;6, EDATE((G262+12/24),0), EDATE((G262+12/24),0)+7-WEEKDAY(EDATE((G262+12/24),0),2)+1))</f>
    </nc>
  </rcc>
  <rcc rId="3425" sId="1">
    <nc r="M262">
      <f>IF(AND(K262="",L262=""),"",IF(OR(K262="",K262="N/A",L262&lt;&gt;"BCBS"),"N/A",IF(INDEX(Config!$M:$M,MATCH(K262,Config!L:L,0),1)="N/A","N/A","")))</f>
    </nc>
  </rcc>
  <rcc rId="3426" sId="1">
    <nc r="O262">
      <f>IF(E262="","",IF(OR(R262="Nothing to do",R262="Done by others",R262="AM advise no need process",R262="Checked and nothing to do"),"No need to process",IF(R262="Emailed to carrier","Emailed to carrier",IF(L262="BCBS",IF(R262="",IF(P262="","Online - Carrier Automated","No need to process"),"Online - Carrier Automated"),IF(R262="","","Online - Carrier NOT Automated")))))</f>
    </nc>
  </rcc>
  <rcc rId="3427" sId="1">
    <nc r="D262" t="inlineStr">
      <is>
        <t>N/A</t>
      </is>
    </nc>
  </rcc>
  <rcc rId="3428" sId="1">
    <nc r="E262" t="inlineStr">
      <is>
        <t>Email - Other than EN Notifications</t>
      </is>
    </nc>
  </rcc>
  <rcc rId="3429" sId="1">
    <nc r="F262" t="inlineStr">
      <is>
        <t>N/A</t>
      </is>
    </nc>
  </rcc>
  <rcc rId="3430" sId="1" numFmtId="27">
    <nc r="G262">
      <v>45418.664884259262</v>
    </nc>
  </rcc>
  <rcc rId="3431" sId="1">
    <nc r="I262" t="inlineStr">
      <is>
        <t>N/A</t>
      </is>
    </nc>
  </rcc>
  <rcc rId="3432" sId="1">
    <nc r="H262" t="inlineStr">
      <is>
        <t>[ EXT ] (secure)RE: [Secure Delivery] Chrishanda Banks - Termination - Ronald McDonald House Charities of Chicagoland and Northwest Indiana - 1169759 | Client Services</t>
      </is>
    </nc>
  </rcc>
  <rcc rId="3433" sId="1">
    <nc r="J262" t="inlineStr">
      <is>
        <t>N/A</t>
      </is>
    </nc>
  </rcc>
  <rcc rId="3434" sId="1">
    <nc r="N262" t="inlineStr">
      <is>
        <t>N/A</t>
      </is>
    </nc>
  </rcc>
  <rcc rId="3435" sId="1">
    <nc r="A263">
      <f>IF(G263="", "", IF(WEEKDAY(EDATE((G263+12/24),0),2)&lt;6, EDATE((G263+12/24),0), EDATE((G263+12/24),0)+7-WEEKDAY(EDATE((G263+12/24),0),2)+1))</f>
    </nc>
  </rcc>
  <rcc rId="3436" sId="1">
    <nc r="M263">
      <f>IF(AND(K263="",L263=""),"",IF(OR(K263="",K263="N/A",L263&lt;&gt;"BCBS"),"N/A",IF(INDEX(Config!$M:$M,MATCH(K263,Config!L:L,0),1)="N/A","N/A","")))</f>
    </nc>
  </rcc>
  <rcc rId="3437" sId="1">
    <nc r="O263">
      <f>IF(E263="","",IF(OR(R263="Nothing to do",R263="Done by others",R263="AM advise no need process",R263="Checked and nothing to do"),"No need to process",IF(R263="Emailed to carrier","Emailed to carrier",IF(L263="BCBS",IF(R263="",IF(P263="","Online - Carrier Automated","No need to process"),"Online - Carrier Automated"),IF(R263="","","Online - Carrier NOT Automated")))))</f>
    </nc>
  </rcc>
  <rcc rId="3438" sId="1">
    <nc r="D263" t="inlineStr">
      <is>
        <t>N/A</t>
      </is>
    </nc>
  </rcc>
  <rcc rId="3439" sId="1">
    <nc r="E263" t="inlineStr">
      <is>
        <t>Email - Other than EN Notifications</t>
      </is>
    </nc>
  </rcc>
  <rcc rId="3440" sId="1">
    <nc r="F263" t="inlineStr">
      <is>
        <t>N/A</t>
      </is>
    </nc>
  </rcc>
  <rcc rId="3441" sId="1" numFmtId="27">
    <nc r="G263">
      <v>45418.618437500001</v>
    </nc>
  </rcc>
  <rcc rId="3442" sId="1">
    <nc r="I263" t="inlineStr">
      <is>
        <t>N/A</t>
      </is>
    </nc>
  </rcc>
  <rcc rId="3443" sId="1">
    <nc r="H263" t="inlineStr">
      <is>
        <t>Pearl City Elevator - EyeMed help | Guido, Sandy</t>
      </is>
    </nc>
  </rcc>
  <rcc rId="3444" sId="1">
    <nc r="J263" t="inlineStr">
      <is>
        <t>N/A</t>
      </is>
    </nc>
  </rcc>
  <rcc rId="3445" sId="1">
    <nc r="N263" t="inlineStr">
      <is>
        <t>N/A</t>
      </is>
    </nc>
  </rcc>
  <rcc rId="3446" sId="1">
    <nc r="A264">
      <f>IF(G264="", "", IF(WEEKDAY(EDATE((G264+12/24),0),2)&lt;6, EDATE((G264+12/24),0), EDATE((G264+12/24),0)+7-WEEKDAY(EDATE((G264+12/24),0),2)+1))</f>
    </nc>
  </rcc>
  <rcc rId="3447" sId="1">
    <nc r="M264">
      <f>IF(AND(K264="",L264=""),"",IF(OR(K264="",K264="N/A",L264&lt;&gt;"BCBS"),"N/A",IF(INDEX(Config!$M:$M,MATCH(K264,Config!L:L,0),1)="N/A","N/A","")))</f>
    </nc>
  </rcc>
  <rcc rId="3448" sId="1">
    <nc r="O264">
      <f>IF(E264="","",IF(OR(R264="Nothing to do",R264="Done by others",R264="AM advise no need process",R264="Checked and nothing to do"),"No need to process",IF(R264="Emailed to carrier","Emailed to carrier",IF(L264="BCBS",IF(R264="",IF(P264="","Online - Carrier Automated","No need to process"),"Online - Carrier Automated"),IF(R264="","","Online - Carrier NOT Automated")))))</f>
    </nc>
  </rcc>
  <rcc rId="3449" sId="1">
    <nc r="D264" t="inlineStr">
      <is>
        <t>N/A</t>
      </is>
    </nc>
  </rcc>
  <rcc rId="3450" sId="1">
    <nc r="E264" t="inlineStr">
      <is>
        <t>Email - Other than EN Notifications</t>
      </is>
    </nc>
  </rcc>
  <rcc rId="3451" sId="1">
    <nc r="F264" t="inlineStr">
      <is>
        <t>N/A</t>
      </is>
    </nc>
  </rcc>
  <rcc rId="3452" sId="1" numFmtId="27">
    <nc r="G264">
      <v>45418.610879629632</v>
    </nc>
  </rcc>
  <rcc rId="3453" sId="1">
    <nc r="I264" t="inlineStr">
      <is>
        <t>N/A</t>
      </is>
    </nc>
  </rcc>
  <rcc rId="3454" sId="1">
    <nc r="H264" t="inlineStr">
      <is>
        <t>[ EXT ] RE: Housing Authority for LaSalle County - Terminate Coverage - Rachel Rosenkranz | CustomerAdvocacy@sunlife.com</t>
      </is>
    </nc>
  </rcc>
  <rcc rId="3455" sId="1">
    <nc r="J264" t="inlineStr">
      <is>
        <t>N/A</t>
      </is>
    </nc>
  </rcc>
  <rcc rId="3456" sId="1">
    <nc r="N264" t="inlineStr">
      <is>
        <t>N/A</t>
      </is>
    </nc>
  </rcc>
  <rcc rId="3457" sId="1">
    <nc r="A265">
      <f>IF(G265="", "", IF(WEEKDAY(EDATE((G265+12/24),0),2)&lt;6, EDATE((G265+12/24),0), EDATE((G265+12/24),0)+7-WEEKDAY(EDATE((G265+12/24),0),2)+1))</f>
    </nc>
  </rcc>
  <rcc rId="3458" sId="1">
    <nc r="M265">
      <f>IF(AND(K265="",L265=""),"",IF(OR(K265="",K265="N/A",L265&lt;&gt;"BCBS"),"N/A",IF(INDEX(Config!$M:$M,MATCH(K265,Config!L:L,0),1)="N/A","N/A","")))</f>
    </nc>
  </rcc>
  <rcc rId="3459" sId="1">
    <nc r="O265">
      <f>IF(E265="","",IF(OR(R265="Nothing to do",R265="Done by others",R265="AM advise no need process",R265="Checked and nothing to do"),"No need to process",IF(R265="Emailed to carrier","Emailed to carrier",IF(L265="BCBS",IF(R265="",IF(P265="","Online - Carrier Automated","No need to process"),"Online - Carrier Automated"),IF(R265="","","Online - Carrier NOT Automated")))))</f>
    </nc>
  </rcc>
  <rcc rId="3460" sId="1">
    <nc r="D265" t="inlineStr">
      <is>
        <t>N/A</t>
      </is>
    </nc>
  </rcc>
  <rcc rId="3461" sId="1">
    <nc r="E265" t="inlineStr">
      <is>
        <t>Email - Other than EN Notifications</t>
      </is>
    </nc>
  </rcc>
  <rcc rId="3462" sId="1">
    <nc r="F265" t="inlineStr">
      <is>
        <t>N/A</t>
      </is>
    </nc>
  </rcc>
  <rcc rId="3463" sId="1" numFmtId="27">
    <nc r="G265">
      <v>45418.50577546296</v>
    </nc>
  </rcc>
  <rcc rId="3464" sId="1">
    <nc r="I265" t="inlineStr">
      <is>
        <t>N/A</t>
      </is>
    </nc>
  </rcc>
  <rcc rId="3465" sId="1">
    <nc r="H265" t="inlineStr">
      <is>
        <t>RE: Grammer - HealthEquity Process  | Quintero, Anthony</t>
      </is>
    </nc>
  </rcc>
  <rcc rId="3466" sId="1">
    <nc r="J265" t="inlineStr">
      <is>
        <t>N/A</t>
      </is>
    </nc>
  </rcc>
  <rcc rId="3467" sId="1">
    <nc r="N265" t="inlineStr">
      <is>
        <t>N/A</t>
      </is>
    </nc>
  </rcc>
  <rcc rId="3468" sId="1">
    <nc r="A266">
      <f>IF(G266="", "", IF(WEEKDAY(EDATE((G266+12/24),0),2)&lt;6, EDATE((G266+12/24),0), EDATE((G266+12/24),0)+7-WEEKDAY(EDATE((G266+12/24),0),2)+1))</f>
    </nc>
  </rcc>
  <rcc rId="3469" sId="1">
    <nc r="M266">
      <f>IF(AND(K266="",L266=""),"",IF(OR(K266="",K266="N/A",L266&lt;&gt;"BCBS"),"N/A",IF(INDEX(Config!$M:$M,MATCH(K266,Config!L:L,0),1)="N/A","N/A","")))</f>
    </nc>
  </rcc>
  <rcc rId="3470" sId="1">
    <nc r="O266">
      <f>IF(E266="","",IF(OR(R266="Nothing to do",R266="Done by others",R266="AM advise no need process",R266="Checked and nothing to do"),"No need to process",IF(R266="Emailed to carrier","Emailed to carrier",IF(L266="BCBS",IF(R266="",IF(P266="","Online - Carrier Automated","No need to process"),"Online - Carrier Automated"),IF(R266="","","Online - Carrier NOT Automated")))))</f>
    </nc>
  </rcc>
  <rcc rId="3471" sId="1">
    <nc r="D266" t="inlineStr">
      <is>
        <t>N/A</t>
      </is>
    </nc>
  </rcc>
  <rcc rId="3472" sId="1">
    <nc r="E266" t="inlineStr">
      <is>
        <t>Email - Other than EN Notifications</t>
      </is>
    </nc>
  </rcc>
  <rcc rId="3473" sId="1">
    <nc r="F266" t="inlineStr">
      <is>
        <t>N/A</t>
      </is>
    </nc>
  </rcc>
  <rcc rId="3474" sId="1" numFmtId="27">
    <nc r="G266">
      <v>45418.505312499998</v>
    </nc>
  </rcc>
  <rcc rId="3475" sId="1">
    <nc r="I266" t="inlineStr">
      <is>
        <t>N/A</t>
      </is>
    </nc>
  </rcc>
  <rcc rId="3476" sId="1">
    <nc r="H266" t="inlineStr">
      <is>
        <t>RE: [ EXT ] Child Care Resource Benefit  | Manning, Kristine</t>
      </is>
    </nc>
  </rcc>
  <rcc rId="3477" sId="1">
    <nc r="J266" t="inlineStr">
      <is>
        <t>N/A</t>
      </is>
    </nc>
  </rcc>
  <rcc rId="3478" sId="1">
    <nc r="N266" t="inlineStr">
      <is>
        <t>N/A</t>
      </is>
    </nc>
  </rcc>
  <rcc rId="3479" sId="1">
    <nc r="A267">
      <f>IF(G267="", "", IF(WEEKDAY(EDATE((G267+12/24),0),2)&lt;6, EDATE((G267+12/24),0), EDATE((G267+12/24),0)+7-WEEKDAY(EDATE((G267+12/24),0),2)+1))</f>
    </nc>
  </rcc>
  <rcc rId="3480" sId="1">
    <nc r="M267">
      <f>IF(AND(K267="",L267=""),"",IF(OR(K267="",K267="N/A",L267&lt;&gt;"BCBS"),"N/A",IF(INDEX(Config!$M:$M,MATCH(K267,Config!L:L,0),1)="N/A","N/A","")))</f>
    </nc>
  </rcc>
  <rcc rId="3481" sId="1">
    <nc r="O267">
      <f>IF(E267="","",IF(OR(R267="Nothing to do",R267="Done by others",R267="AM advise no need process",R267="Checked and nothing to do"),"No need to process",IF(R267="Emailed to carrier","Emailed to carrier",IF(L267="BCBS",IF(R267="",IF(P267="","Online - Carrier Automated","No need to process"),"Online - Carrier Automated"),IF(R267="","","Online - Carrier NOT Automated")))))</f>
    </nc>
  </rcc>
  <rcc rId="3482" sId="1">
    <nc r="D267" t="inlineStr">
      <is>
        <t>N/A</t>
      </is>
    </nc>
  </rcc>
  <rcc rId="3483" sId="1">
    <nc r="E267" t="inlineStr">
      <is>
        <t>Email - Other than EN Notifications</t>
      </is>
    </nc>
  </rcc>
  <rcc rId="3484" sId="1">
    <nc r="F267" t="inlineStr">
      <is>
        <t>N/A</t>
      </is>
    </nc>
  </rcc>
  <rcc rId="3485" sId="1" numFmtId="27">
    <nc r="G267">
      <v>45418.492256944446</v>
    </nc>
  </rcc>
  <rcc rId="3486" sId="1">
    <nc r="I267" t="inlineStr">
      <is>
        <t>N/A</t>
      </is>
    </nc>
  </rcc>
  <rcc rId="3487" sId="1">
    <nc r="H267" t="inlineStr">
      <is>
        <t>RE: Delta Dental Password - Waupaca | Manning, Kristine</t>
      </is>
    </nc>
  </rcc>
  <rcc rId="3488" sId="1">
    <nc r="J267" t="inlineStr">
      <is>
        <t>N/A</t>
      </is>
    </nc>
  </rcc>
  <rcc rId="3489" sId="1">
    <nc r="N267" t="inlineStr">
      <is>
        <t>N/A</t>
      </is>
    </nc>
  </rcc>
  <rcc rId="3490" sId="1">
    <nc r="A268">
      <f>IF(G268="", "", IF(WEEKDAY(EDATE((G268+12/24),0),2)&lt;6, EDATE((G268+12/24),0), EDATE((G268+12/24),0)+7-WEEKDAY(EDATE((G268+12/24),0),2)+1))</f>
    </nc>
  </rcc>
  <rcc rId="3491" sId="1">
    <nc r="M268">
      <f>IF(AND(K268="",L268=""),"",IF(OR(K268="",K268="N/A",L268&lt;&gt;"BCBS"),"N/A",IF(INDEX(Config!$M:$M,MATCH(K268,Config!L:L,0),1)="N/A","N/A","")))</f>
    </nc>
  </rcc>
  <rcc rId="3492" sId="1">
    <nc r="O268">
      <f>IF(E268="","",IF(OR(R268="Nothing to do",R268="Done by others",R268="AM advise no need process",R268="Checked and nothing to do"),"No need to process",IF(R268="Emailed to carrier","Emailed to carrier",IF(L268="BCBS",IF(R268="",IF(P268="","Online - Carrier Automated","No need to process"),"Online - Carrier Automated"),IF(R268="","","Online - Carrier NOT Automated")))))</f>
    </nc>
  </rcc>
  <rcc rId="3493" sId="1">
    <nc r="D268" t="inlineStr">
      <is>
        <t>N/A</t>
      </is>
    </nc>
  </rcc>
  <rcc rId="3494" sId="1">
    <nc r="E268" t="inlineStr">
      <is>
        <t>Email - Other than EN Notifications</t>
      </is>
    </nc>
  </rcc>
  <rcc rId="3495" sId="1">
    <nc r="F268" t="inlineStr">
      <is>
        <t>N/A</t>
      </is>
    </nc>
  </rcc>
  <rcc rId="3496" sId="1" numFmtId="27">
    <nc r="G268">
      <v>45418.472962962966</v>
    </nc>
  </rcc>
  <rcc rId="3497" sId="1">
    <nc r="I268" t="inlineStr">
      <is>
        <t>N/A</t>
      </is>
    </nc>
  </rcc>
  <rcc rId="3498" sId="1">
    <nc r="H268" t="inlineStr">
      <is>
        <t>RE: Adrian Garcia - New Enrollment | Manning, Kristine</t>
      </is>
    </nc>
  </rcc>
  <rcc rId="3499" sId="1">
    <nc r="J268" t="inlineStr">
      <is>
        <t>N/A</t>
      </is>
    </nc>
  </rcc>
  <rcc rId="3500" sId="1">
    <nc r="N268" t="inlineStr">
      <is>
        <t>N/A</t>
      </is>
    </nc>
  </rcc>
  <rcc rId="3501" sId="1">
    <nc r="A269">
      <f>IF(G269="", "", IF(WEEKDAY(EDATE((G269+12/24),0),2)&lt;6, EDATE((G269+12/24),0), EDATE((G269+12/24),0)+7-WEEKDAY(EDATE((G269+12/24),0),2)+1))</f>
    </nc>
  </rcc>
  <rcc rId="3502" sId="1">
    <nc r="M269">
      <f>IF(AND(K269="",L269=""),"",IF(OR(K269="",K269="N/A",L269&lt;&gt;"BCBS"),"N/A",IF(INDEX(Config!$M:$M,MATCH(K269,Config!L:L,0),1)="N/A","N/A","")))</f>
    </nc>
  </rcc>
  <rcc rId="3503" sId="1">
    <nc r="O269">
      <f>IF(E269="","",IF(OR(R269="Nothing to do",R269="Done by others",R269="AM advise no need process",R269="Checked and nothing to do"),"No need to process",IF(R269="Emailed to carrier","Emailed to carrier",IF(L269="BCBS",IF(R269="",IF(P269="","Online - Carrier Automated","No need to process"),"Online - Carrier Automated"),IF(R269="","","Online - Carrier NOT Automated")))))</f>
    </nc>
  </rcc>
  <rcc rId="3504" sId="1">
    <nc r="D269" t="inlineStr">
      <is>
        <t>N/A</t>
      </is>
    </nc>
  </rcc>
  <rcc rId="3505" sId="1">
    <nc r="E269" t="inlineStr">
      <is>
        <t>Email - Other than EN Notifications</t>
      </is>
    </nc>
  </rcc>
  <rcc rId="3506" sId="1">
    <nc r="F269" t="inlineStr">
      <is>
        <t>N/A</t>
      </is>
    </nc>
  </rcc>
  <rcc rId="3507" sId="1" numFmtId="27">
    <nc r="G269">
      <v>45418.463750000003</v>
    </nc>
  </rcc>
  <rcc rId="3508" sId="1">
    <nc r="I269" t="inlineStr">
      <is>
        <t>N/A</t>
      </is>
    </nc>
  </rcc>
  <rcc rId="3509" sId="1">
    <nc r="H269" t="inlineStr">
      <is>
        <t>RE: [External Sender] RE: Ronald McDonald House Charities of Chicagoland and Northwest Indiana - New Hire Benefit Enrollment  | Manning, Kristine</t>
      </is>
    </nc>
  </rcc>
  <rcc rId="3510" sId="1">
    <nc r="J269" t="inlineStr">
      <is>
        <t>N/A</t>
      </is>
    </nc>
  </rcc>
  <rcc rId="3511" sId="1">
    <nc r="N269" t="inlineStr">
      <is>
        <t>N/A</t>
      </is>
    </nc>
  </rcc>
  <rcc rId="3512" sId="1">
    <nc r="A270">
      <f>IF(G270="", "", IF(WEEKDAY(EDATE((G270+12/24),0),2)&lt;6, EDATE((G270+12/24),0), EDATE((G270+12/24),0)+7-WEEKDAY(EDATE((G270+12/24),0),2)+1))</f>
    </nc>
  </rcc>
  <rcc rId="3513" sId="1">
    <nc r="M270">
      <f>IF(AND(K270="",L270=""),"",IF(OR(K270="",K270="N/A",L270&lt;&gt;"BCBS"),"N/A",IF(INDEX(Config!$M:$M,MATCH(K270,Config!L:L,0),1)="N/A","N/A","")))</f>
    </nc>
  </rcc>
  <rcc rId="3514" sId="1">
    <nc r="O270">
      <f>IF(E270="","",IF(OR(R270="Nothing to do",R270="Done by others",R270="AM advise no need process",R270="Checked and nothing to do"),"No need to process",IF(R270="Emailed to carrier","Emailed to carrier",IF(L270="BCBS",IF(R270="",IF(P270="","Online - Carrier Automated","No need to process"),"Online - Carrier Automated"),IF(R270="","","Online - Carrier NOT Automated")))))</f>
    </nc>
  </rcc>
  <rcc rId="3515" sId="1">
    <nc r="D270" t="inlineStr">
      <is>
        <t>N/A</t>
      </is>
    </nc>
  </rcc>
  <rcc rId="3516" sId="1">
    <nc r="E270" t="inlineStr">
      <is>
        <t>Email - Other than EN Notifications</t>
      </is>
    </nc>
  </rcc>
  <rcc rId="3517" sId="1">
    <nc r="F270" t="inlineStr">
      <is>
        <t>N/A</t>
      </is>
    </nc>
  </rcc>
  <rcc rId="3518" sId="1" numFmtId="27">
    <nc r="G270">
      <v>45418.462881944448</v>
    </nc>
  </rcc>
  <rcc rId="3519" sId="1">
    <nc r="I270" t="inlineStr">
      <is>
        <t>N/A</t>
      </is>
    </nc>
  </rcc>
  <rcc rId="3520" sId="1">
    <nc r="H270" t="inlineStr">
      <is>
        <t>RE: Housing Authority for LaSalle County - Terminate Coverage | Manning, Kristine</t>
      </is>
    </nc>
  </rcc>
  <rcc rId="3521" sId="1">
    <nc r="J270" t="inlineStr">
      <is>
        <t>N/A</t>
      </is>
    </nc>
  </rcc>
  <rcc rId="3522" sId="1">
    <nc r="N270" t="inlineStr">
      <is>
        <t>N/A</t>
      </is>
    </nc>
  </rcc>
  <rcc rId="3523" sId="1">
    <nc r="A271">
      <f>IF(G271="", "", IF(WEEKDAY(EDATE((G271+12/24),0),2)&lt;6, EDATE((G271+12/24),0), EDATE((G271+12/24),0)+7-WEEKDAY(EDATE((G271+12/24),0),2)+1))</f>
    </nc>
  </rcc>
  <rcc rId="3524" sId="1">
    <nc r="M271">
      <f>IF(AND(K271="",L271=""),"",IF(OR(K271="",K271="N/A",L271&lt;&gt;"BCBS"),"N/A",IF(INDEX(Config!$M:$M,MATCH(K271,Config!L:L,0),1)="N/A","N/A","")))</f>
    </nc>
  </rcc>
  <rcc rId="3525" sId="1">
    <nc r="O271">
      <f>IF(E271="","",IF(OR(R271="Nothing to do",R271="Done by others",R271="AM advise no need process",R271="Checked and nothing to do"),"No need to process",IF(R271="Emailed to carrier","Emailed to carrier",IF(L271="BCBS",IF(R271="",IF(P271="","Online - Carrier Automated","No need to process"),"Online - Carrier Automated"),IF(R271="","","Online - Carrier NOT Automated")))))</f>
    </nc>
  </rcc>
  <rcc rId="3526" sId="1">
    <nc r="D271" t="inlineStr">
      <is>
        <t>N/A</t>
      </is>
    </nc>
  </rcc>
  <rcc rId="3527" sId="1">
    <nc r="E271" t="inlineStr">
      <is>
        <t>Email - Other than EN Notifications</t>
      </is>
    </nc>
  </rcc>
  <rcc rId="3528" sId="1">
    <nc r="F271" t="inlineStr">
      <is>
        <t>N/A</t>
      </is>
    </nc>
  </rcc>
  <rcc rId="3529" sId="1" numFmtId="27">
    <nc r="G271">
      <v>45418.460821759261</v>
    </nc>
  </rcc>
  <rcc rId="3530" sId="1">
    <nc r="I271" t="inlineStr">
      <is>
        <t>N/A</t>
      </is>
    </nc>
  </rcc>
  <rcc rId="3531" sId="1">
    <nc r="H271" t="inlineStr">
      <is>
        <t>Re: [ EXT ] Child Care Resource Benefit Changes [Secure Delivery] | Neena Tikoo</t>
      </is>
    </nc>
  </rcc>
  <rcc rId="3532" sId="1">
    <nc r="J271" t="inlineStr">
      <is>
        <t>N/A</t>
      </is>
    </nc>
  </rcc>
  <rcc rId="3533" sId="1">
    <nc r="N271" t="inlineStr">
      <is>
        <t>N/A</t>
      </is>
    </nc>
  </rcc>
  <rcc rId="3534" sId="1">
    <nc r="A272">
      <f>IF(G272="", "", IF(WEEKDAY(EDATE((G272+12/24),0),2)&lt;6, EDATE((G272+12/24),0), EDATE((G272+12/24),0)+7-WEEKDAY(EDATE((G272+12/24),0),2)+1))</f>
    </nc>
  </rcc>
  <rcc rId="3535" sId="1">
    <nc r="M272">
      <f>IF(AND(K272="",L272=""),"",IF(OR(K272="",K272="N/A",L272&lt;&gt;"BCBS"),"N/A",IF(INDEX(Config!$M:$M,MATCH(K272,Config!L:L,0),1)="N/A","N/A","")))</f>
    </nc>
  </rcc>
  <rcc rId="3536" sId="1">
    <nc r="O272">
      <f>IF(E272="","",IF(OR(R272="Nothing to do",R272="Done by others",R272="AM advise no need process",R272="Checked and nothing to do"),"No need to process",IF(R272="Emailed to carrier","Emailed to carrier",IF(L272="BCBS",IF(R272="",IF(P272="","Online - Carrier Automated","No need to process"),"Online - Carrier Automated"),IF(R272="","","Online - Carrier NOT Automated")))))</f>
    </nc>
  </rcc>
  <rcc rId="3537" sId="1">
    <nc r="D272" t="inlineStr">
      <is>
        <t>N/A</t>
      </is>
    </nc>
  </rcc>
  <rcc rId="3538" sId="1">
    <nc r="E272" t="inlineStr">
      <is>
        <t>Email - Other than EN Notifications</t>
      </is>
    </nc>
  </rcc>
  <rcc rId="3539" sId="1">
    <nc r="F272" t="inlineStr">
      <is>
        <t>N/A</t>
      </is>
    </nc>
  </rcc>
  <rcc rId="3540" sId="1" numFmtId="27">
    <nc r="G272">
      <v>45418.45449074074</v>
    </nc>
  </rcc>
  <rcc rId="3541" sId="1">
    <nc r="I272" t="inlineStr">
      <is>
        <t>N/A</t>
      </is>
    </nc>
  </rcc>
  <rcc rId="3542" sId="1">
    <nc r="H272" t="inlineStr">
      <is>
        <t>[ EXT ] Re: Megan O'Brien in Bright Light Medical Imaging  | Nancy Giamarusti</t>
      </is>
    </nc>
  </rcc>
  <rcc rId="3543" sId="1">
    <nc r="J272" t="inlineStr">
      <is>
        <t>N/A</t>
      </is>
    </nc>
  </rcc>
  <rcc rId="3544" sId="1">
    <nc r="N272" t="inlineStr">
      <is>
        <t>N/A</t>
      </is>
    </nc>
  </rcc>
  <rcc rId="3545" sId="1">
    <nc r="A273">
      <f>IF(G273="", "", IF(WEEKDAY(EDATE((G273+12/24),0),2)&lt;6, EDATE((G273+12/24),0), EDATE((G273+12/24),0)+7-WEEKDAY(EDATE((G273+12/24),0),2)+1))</f>
    </nc>
  </rcc>
  <rcc rId="3546" sId="1">
    <nc r="M273">
      <f>IF(AND(K273="",L273=""),"",IF(OR(K273="",K273="N/A",L273&lt;&gt;"BCBS"),"N/A",IF(INDEX(Config!$M:$M,MATCH(K273,Config!L:L,0),1)="N/A","N/A","")))</f>
    </nc>
  </rcc>
  <rcc rId="3547" sId="1">
    <nc r="O273">
      <f>IF(E273="","",IF(OR(R273="Nothing to do",R273="Done by others",R273="AM advise no need process",R273="Checked and nothing to do"),"No need to process",IF(R273="Emailed to carrier","Emailed to carrier",IF(L273="BCBS",IF(R273="",IF(P273="","Online - Carrier Automated","No need to process"),"Online - Carrier Automated"),IF(R273="","","Online - Carrier NOT Automated")))))</f>
    </nc>
  </rcc>
  <rcc rId="3548" sId="1">
    <nc r="D273" t="inlineStr">
      <is>
        <t>N/A</t>
      </is>
    </nc>
  </rcc>
  <rcc rId="3549" sId="1">
    <nc r="E273" t="inlineStr">
      <is>
        <t>Email - Other than EN Notifications</t>
      </is>
    </nc>
  </rcc>
  <rcc rId="3550" sId="1">
    <nc r="F273" t="inlineStr">
      <is>
        <t>N/A</t>
      </is>
    </nc>
  </rcc>
  <rcc rId="3551" sId="1" numFmtId="27">
    <nc r="G273">
      <v>45418.438796296294</v>
    </nc>
  </rcc>
  <rcc rId="3552" sId="1">
    <nc r="I273" t="inlineStr">
      <is>
        <t>N/A</t>
      </is>
    </nc>
  </rcc>
  <rcc rId="3553" sId="1">
    <nc r="H273" t="inlineStr">
      <is>
        <t>[ EXT ] Re: Megan O'Brien in Bright Light Medical Imaging  | lora.arquilla@brightlightimaging.com</t>
      </is>
    </nc>
  </rcc>
  <rcc rId="3554" sId="1">
    <nc r="J273" t="inlineStr">
      <is>
        <t>N/A</t>
      </is>
    </nc>
  </rcc>
  <rcc rId="3555" sId="1">
    <nc r="N273" t="inlineStr">
      <is>
        <t>N/A</t>
      </is>
    </nc>
  </rcc>
  <rcc rId="3556" sId="1">
    <nc r="A274">
      <f>IF(G274="", "", IF(WEEKDAY(EDATE((G274+12/24),0),2)&lt;6, EDATE((G274+12/24),0), EDATE((G274+12/24),0)+7-WEEKDAY(EDATE((G274+12/24),0),2)+1))</f>
    </nc>
  </rcc>
  <rcc rId="3557" sId="1">
    <nc r="M274">
      <f>IF(AND(K274="",L274=""),"",IF(OR(K274="",K274="N/A",L274&lt;&gt;"BCBS"),"N/A",IF(INDEX(Config!$M:$M,MATCH(K274,Config!L:L,0),1)="N/A","N/A","")))</f>
    </nc>
  </rcc>
  <rcc rId="3558" sId="1">
    <nc r="O274">
      <f>IF(E274="","",IF(OR(R274="Nothing to do",R274="Done by others",R274="AM advise no need process",R274="Checked and nothing to do"),"No need to process",IF(R274="Emailed to carrier","Emailed to carrier",IF(L274="BCBS",IF(R274="",IF(P274="","Online - Carrier Automated","No need to process"),"Online - Carrier Automated"),IF(R274="","","Online - Carrier NOT Automated")))))</f>
    </nc>
  </rcc>
  <rcc rId="3559" sId="1">
    <nc r="D274" t="inlineStr">
      <is>
        <t>N/A</t>
      </is>
    </nc>
  </rcc>
  <rcc rId="3560" sId="1">
    <nc r="E274" t="inlineStr">
      <is>
        <t>Email - Other than EN Notifications</t>
      </is>
    </nc>
  </rcc>
  <rcc rId="3561" sId="1">
    <nc r="F274" t="inlineStr">
      <is>
        <t>N/A</t>
      </is>
    </nc>
  </rcc>
  <rcc rId="3562" sId="1" numFmtId="27">
    <nc r="G274">
      <v>45418.402581018519</v>
    </nc>
  </rcc>
  <rcc rId="3563" sId="1">
    <nc r="I274" t="inlineStr">
      <is>
        <t>N/A</t>
      </is>
    </nc>
  </rcc>
  <rcc rId="3564" sId="1">
    <nc r="H274" t="inlineStr">
      <is>
        <t>Re: [ EXT ] Child Care Resource Benefit Changes | Tokunboh George</t>
      </is>
    </nc>
  </rcc>
  <rcc rId="3565" sId="1">
    <nc r="J274" t="inlineStr">
      <is>
        <t>N/A</t>
      </is>
    </nc>
  </rcc>
  <rcc rId="3566" sId="1">
    <nc r="N274" t="inlineStr">
      <is>
        <t>N/A</t>
      </is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Log'!$A$3:$AT$205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0" sId="2">
    <oc r="O2" t="inlineStr">
      <is>
        <t>F:\MyIcons\EB COE POC Automation Folder\05-06-2024</t>
      </is>
    </oc>
    <nc r="O2" t="inlineStr">
      <is>
        <t>F:\MyIcons\EB COE POC Automation Folder\05-04-2024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1" sId="1">
    <nc r="D4" t="inlineStr">
      <is>
        <t>N/A</t>
      </is>
    </nc>
  </rcc>
  <rcc rId="3572" sId="1">
    <nc r="D55" t="inlineStr">
      <is>
        <t>N/A</t>
      </is>
    </nc>
  </rcc>
  <rcc rId="3573" sId="1">
    <nc r="D56" t="inlineStr">
      <is>
        <t>N/A</t>
      </is>
    </nc>
  </rcc>
  <rcc rId="3574" sId="1">
    <nc r="D57" t="inlineStr">
      <is>
        <t>N/A</t>
      </is>
    </nc>
  </rcc>
  <rcc rId="3575" sId="1">
    <nc r="D58" t="inlineStr">
      <is>
        <t>N/A</t>
      </is>
    </nc>
  </rcc>
  <rcc rId="3576" sId="1">
    <nc r="D59" t="inlineStr">
      <is>
        <t>N/A</t>
      </is>
    </nc>
  </rcc>
  <rcc rId="3577" sId="1">
    <nc r="D60" t="inlineStr">
      <is>
        <t>N/A</t>
      </is>
    </nc>
  </rcc>
  <rcc rId="3578" sId="1">
    <nc r="D61" t="inlineStr">
      <is>
        <t>N/A</t>
      </is>
    </nc>
  </rcc>
  <rcc rId="3579" sId="1">
    <nc r="D62" t="inlineStr">
      <is>
        <t>N/A</t>
      </is>
    </nc>
  </rcc>
  <rcc rId="3580" sId="1">
    <nc r="D63" t="inlineStr">
      <is>
        <t>N/A</t>
      </is>
    </nc>
  </rcc>
  <rcc rId="3581" sId="1">
    <nc r="D64" t="inlineStr">
      <is>
        <t>N/A</t>
      </is>
    </nc>
  </rcc>
  <rcc rId="3582" sId="1">
    <nc r="D65" t="inlineStr">
      <is>
        <t>N/A</t>
      </is>
    </nc>
  </rcc>
  <rcc rId="3583" sId="1">
    <nc r="D66" t="inlineStr">
      <is>
        <t>N/A</t>
      </is>
    </nc>
  </rcc>
  <rcc rId="3584" sId="1">
    <nc r="D67" t="inlineStr">
      <is>
        <t>N/A</t>
      </is>
    </nc>
  </rcc>
  <rcc rId="3585" sId="1">
    <nc r="D154" t="inlineStr">
      <is>
        <t>N/A</t>
      </is>
    </nc>
  </rcc>
  <rcc rId="3586" sId="1">
    <nc r="D155" t="inlineStr">
      <is>
        <t>N/A</t>
      </is>
    </nc>
  </rcc>
  <rcc rId="3587" sId="1">
    <nc r="D156" t="inlineStr">
      <is>
        <t>N/A</t>
      </is>
    </nc>
  </rcc>
  <rcc rId="3588" sId="1">
    <nc r="D157" t="inlineStr">
      <is>
        <t>N/A</t>
      </is>
    </nc>
  </rcc>
  <rcc rId="3589" sId="1">
    <nc r="D158" t="inlineStr">
      <is>
        <t>N/A</t>
      </is>
    </nc>
  </rcc>
  <rcc rId="3590" sId="1">
    <nc r="D159" t="inlineStr">
      <is>
        <t>N/A</t>
      </is>
    </nc>
  </rcc>
  <rcc rId="3591" sId="1">
    <nc r="D160" t="inlineStr">
      <is>
        <t>N/A</t>
      </is>
    </nc>
  </rcc>
  <rcc rId="3592" sId="1">
    <nc r="D161" t="inlineStr">
      <is>
        <t>N/A</t>
      </is>
    </nc>
  </rcc>
  <rcc rId="3593" sId="1">
    <nc r="D162" t="inlineStr">
      <is>
        <t>N/A</t>
      </is>
    </nc>
  </rcc>
  <rcc rId="3594" sId="1">
    <nc r="D163" t="inlineStr">
      <is>
        <t>N/A</t>
      </is>
    </nc>
  </rcc>
  <rcc rId="3595" sId="1">
    <nc r="D164" t="inlineStr">
      <is>
        <t>N/A</t>
      </is>
    </nc>
  </rcc>
  <rcc rId="3596" sId="1">
    <nc r="D165" t="inlineStr">
      <is>
        <t>N/A</t>
      </is>
    </nc>
  </rcc>
  <rcc rId="3597" sId="1">
    <nc r="D166" t="inlineStr">
      <is>
        <t>N/A</t>
      </is>
    </nc>
  </rcc>
  <rcc rId="3598" sId="1">
    <nc r="D167" t="inlineStr">
      <is>
        <t>N/A</t>
      </is>
    </nc>
  </rcc>
  <rcc rId="3599" sId="1">
    <nc r="D168" t="inlineStr">
      <is>
        <t>N/A</t>
      </is>
    </nc>
  </rcc>
  <rcc rId="3600" sId="1">
    <nc r="D169" t="inlineStr">
      <is>
        <t>N/A</t>
      </is>
    </nc>
  </rcc>
  <rcc rId="3601" sId="1">
    <nc r="D170" t="inlineStr">
      <is>
        <t>N/A</t>
      </is>
    </nc>
  </rcc>
  <rcc rId="3602" sId="1">
    <nc r="D171" t="inlineStr">
      <is>
        <t>N/A</t>
      </is>
    </nc>
  </rcc>
  <rcc rId="3603" sId="1">
    <nc r="D172" t="inlineStr">
      <is>
        <t>N/A</t>
      </is>
    </nc>
  </rcc>
  <rcc rId="3604" sId="1">
    <nc r="D173" t="inlineStr">
      <is>
        <t>N/A</t>
      </is>
    </nc>
  </rcc>
  <rcc rId="3605" sId="1">
    <nc r="D174" t="inlineStr">
      <is>
        <t>N/A</t>
      </is>
    </nc>
  </rcc>
  <rcc rId="3606" sId="1">
    <nc r="D175" t="inlineStr">
      <is>
        <t>N/A</t>
      </is>
    </nc>
  </rcc>
  <rcc rId="3607" sId="1">
    <nc r="D176" t="inlineStr">
      <is>
        <t>N/A</t>
      </is>
    </nc>
  </rcc>
  <rcc rId="3608" sId="1">
    <nc r="D177" t="inlineStr">
      <is>
        <t>N/A</t>
      </is>
    </nc>
  </rcc>
  <rcc rId="3609" sId="1">
    <nc r="D178" t="inlineStr">
      <is>
        <t>N/A</t>
      </is>
    </nc>
  </rcc>
  <rcc rId="3610" sId="1">
    <nc r="D204" t="inlineStr">
      <is>
        <t>N/A</t>
      </is>
    </nc>
  </rcc>
  <rcc rId="3611" sId="1">
    <nc r="D205" t="inlineStr">
      <is>
        <t>N/A</t>
      </is>
    </nc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Log'!$A$3:$AT$274</formula>
    <oldFormula>'Work Log'!$A$3:$AT$205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60:F178">
    <dxf>
      <fill>
        <patternFill patternType="none">
          <bgColor auto="1"/>
        </patternFill>
      </fill>
    </dxf>
  </rfmt>
  <rfmt sheetId="1" sqref="E205" start="0" length="0">
    <dxf>
      <fill>
        <patternFill>
          <bgColor rgb="FFFFA500"/>
        </patternFill>
      </fill>
    </dxf>
  </rfmt>
  <rfmt sheetId="1" sqref="F205" start="0" length="0">
    <dxf>
      <fill>
        <patternFill>
          <bgColor rgb="FFFFA500"/>
        </patternFill>
      </fill>
    </dxf>
  </rfmt>
  <rfmt sheetId="1" sqref="E204" start="0" length="0">
    <dxf>
      <fill>
        <patternFill>
          <bgColor rgb="FFFFA500"/>
        </patternFill>
      </fill>
    </dxf>
  </rfmt>
  <rfmt sheetId="1" sqref="F204" start="0" length="0">
    <dxf>
      <fill>
        <patternFill>
          <bgColor rgb="FFFFA500"/>
        </patternFill>
      </fill>
    </dxf>
  </rfmt>
  <rfmt sheetId="1" sqref="E154" start="0" length="0">
    <dxf>
      <fill>
        <patternFill>
          <bgColor rgb="FFFFA500"/>
        </patternFill>
      </fill>
    </dxf>
  </rfmt>
  <rfmt sheetId="1" sqref="F154" start="0" length="0">
    <dxf>
      <fill>
        <patternFill>
          <bgColor rgb="FFFFA500"/>
        </patternFill>
      </fill>
    </dxf>
  </rfmt>
  <rfmt sheetId="1" sqref="E155" start="0" length="0">
    <dxf>
      <fill>
        <patternFill>
          <bgColor rgb="FFFFA500"/>
        </patternFill>
      </fill>
    </dxf>
  </rfmt>
  <rfmt sheetId="1" sqref="F155" start="0" length="0">
    <dxf>
      <fill>
        <patternFill>
          <bgColor rgb="FFFFA500"/>
        </patternFill>
      </fill>
    </dxf>
  </rfmt>
  <rfmt sheetId="1" sqref="E156" start="0" length="0">
    <dxf>
      <fill>
        <patternFill>
          <bgColor rgb="FFFFA500"/>
        </patternFill>
      </fill>
    </dxf>
  </rfmt>
  <rfmt sheetId="1" sqref="F156" start="0" length="0">
    <dxf>
      <fill>
        <patternFill>
          <bgColor rgb="FFFFA500"/>
        </patternFill>
      </fill>
    </dxf>
  </rfmt>
  <rfmt sheetId="1" sqref="E157" start="0" length="0">
    <dxf>
      <fill>
        <patternFill>
          <bgColor rgb="FFFFA500"/>
        </patternFill>
      </fill>
    </dxf>
  </rfmt>
  <rfmt sheetId="1" sqref="F157" start="0" length="0">
    <dxf>
      <fill>
        <patternFill>
          <bgColor rgb="FFFFA500"/>
        </patternFill>
      </fill>
    </dxf>
  </rfmt>
  <rfmt sheetId="1" sqref="E158" start="0" length="0">
    <dxf>
      <fill>
        <patternFill>
          <bgColor rgb="FFFFA500"/>
        </patternFill>
      </fill>
    </dxf>
  </rfmt>
  <rfmt sheetId="1" sqref="F158" start="0" length="0">
    <dxf>
      <fill>
        <patternFill>
          <bgColor rgb="FFFFA500"/>
        </patternFill>
      </fill>
    </dxf>
  </rfmt>
  <rfmt sheetId="1" sqref="E159" start="0" length="0">
    <dxf>
      <fill>
        <patternFill>
          <bgColor rgb="FFFFA500"/>
        </patternFill>
      </fill>
    </dxf>
  </rfmt>
  <rfmt sheetId="1" sqref="F159" start="0" length="0">
    <dxf>
      <fill>
        <patternFill>
          <bgColor rgb="FFFFA500"/>
        </patternFill>
      </fill>
    </dxf>
  </rfmt>
  <rfmt sheetId="1" sqref="E55" start="0" length="0">
    <dxf>
      <fill>
        <patternFill>
          <bgColor rgb="FFFFA500"/>
        </patternFill>
      </fill>
    </dxf>
  </rfmt>
  <rfmt sheetId="1" sqref="F55" start="0" length="0">
    <dxf>
      <fill>
        <patternFill>
          <bgColor rgb="FFFFA500"/>
        </patternFill>
      </fill>
    </dxf>
  </rfmt>
  <rfmt sheetId="1" sqref="E55:F67">
    <dxf>
      <fill>
        <patternFill patternType="none">
          <bgColor auto="1"/>
        </patternFill>
      </fill>
    </dxf>
  </rfmt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Log'!$A$3:$AT$274</formula>
    <oldFormula>'Work Log'!$A$3:$AT$274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8" sId="1">
    <oc r="M149">
      <f>IF(AND(K149="",L149=""),"",IF(OR(K149="",K149="N/A",L149&lt;&gt;"BCBS"),"N/A",IF(INDEX(Config!$M:$M,MATCH(K149,Config!L:L,0),1)="N/A","N/A","")))</f>
    </oc>
    <nc r="M149"/>
  </rcc>
  <rcv guid="{2CD056A7-379C-4077-AC67-5C2ADC6B62AF}" action="delete"/>
  <rdn rId="0" localSheetId="1" customView="1" name="Z_2CD056A7_379C_4077_AC67_5C2ADC6B62AF_.wvu.Cols" hidden="1" oldHidden="1">
    <formula>'Work Log'!$S:$S,'Work Log'!$V:$V,'Work Log'!$AK:$AR</formula>
    <oldFormula>'Work Log'!$S:$S,'Work Log'!$V:$V,'Work Log'!$AK:$AR</oldFormula>
  </rdn>
  <rdn rId="0" localSheetId="1" customView="1" name="Z_2CD056A7_379C_4077_AC67_5C2ADC6B62AF_.wvu.FilterData" hidden="1" oldHidden="1">
    <formula>'Work Log'!$A$3:$AT$274</formula>
    <oldFormula>'Work Log'!$A$3:$AT$274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2" sId="1">
    <oc r="M182" t="inlineStr">
      <is>
        <t>New Hire</t>
      </is>
    </oc>
    <nc r="M182" t="inlineStr">
      <is>
        <t>New Applicant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CD056A7-379C-4077-AC67-5C2ADC6B62AF}" action="delete"/>
  <rdn rId="0" localSheetId="1" customView="1" name="Z_2CD056A7_379C_4077_AC67_5C2ADC6B62AF_.wvu.Cols" hidden="1" oldHidden="1">
    <formula>'Work Log'!$N:$N,'Work Log'!$R:$T,'Work Log'!$V:$AT</formula>
    <oldFormula>'Work Log'!$S:$S,'Work Log'!$V:$V,'Work Log'!$AK:$AR</oldFormula>
  </rdn>
  <rdn rId="0" localSheetId="1" customView="1" name="Z_2CD056A7_379C_4077_AC67_5C2ADC6B62AF_.wvu.FilterData" hidden="1" oldHidden="1">
    <formula>'Work Log'!$A$3:$AT$274</formula>
    <oldFormula>'Work Log'!$A$3:$AT$274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1">
    <oc r="M182" t="inlineStr">
      <is>
        <t>New Applicant</t>
      </is>
    </oc>
    <nc r="M182" t="inlineStr">
      <is>
        <t>New Hire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7" sId="1">
    <oc r="AT3" t="inlineStr">
      <is>
        <t>JSON FOLDER</t>
      </is>
    </oc>
    <nc r="AT3" t="inlineStr">
      <is>
        <t>JSON Folder</t>
      </is>
    </nc>
  </rcc>
  <rcv guid="{2CD056A7-379C-4077-AC67-5C2ADC6B62AF}" action="delete"/>
  <rdn rId="0" localSheetId="1" customView="1" name="Z_2CD056A7_379C_4077_AC67_5C2ADC6B62AF_.wvu.Cols" hidden="1" oldHidden="1">
    <formula>'Work Log'!$N:$N,'Work Log'!$R:$T</formula>
    <oldFormula>'Work Log'!$N:$N,'Work Log'!$R:$T,'Work Log'!$V:$AT</oldFormula>
  </rdn>
  <rdn rId="0" localSheetId="1" customView="1" name="Z_2CD056A7_379C_4077_AC67_5C2ADC6B62AF_.wvu.FilterData" hidden="1" oldHidden="1">
    <formula>'Work Log'!$A$3:$AT$274</formula>
    <oldFormula>'Work Log'!$A$3:$AT$274</oldFormula>
  </rdn>
  <rdn rId="0" localSheetId="2" customView="1" name="Z_2CD056A7_379C_4077_AC67_5C2ADC6B62AF_.wvu.FilterData" hidden="1" oldHidden="1">
    <formula>Config!$A$1:$N$227</formula>
    <oldFormula>Config!$A$1:$N$227</oldFormula>
  </rdn>
  <rcv guid="{2CD056A7-379C-4077-AC67-5C2ADC6B62A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37E47E3-CF9F-469C-9224-D7F9669668D7}" action="delete"/>
  <rdn rId="0" localSheetId="1" customView="1" name="Z_D37E47E3_CF9F_469C_9224_D7F9669668D7_.wvu.Cols" hidden="1" oldHidden="1">
    <formula>'Work Log'!$N:$N,'Work Log'!$S:$S,'Work Log'!$V:$V,'Work Log'!$AK:$AR</formula>
    <oldFormula>'Work Log'!$N:$N,'Work Log'!$S:$S,'Work Log'!$V:$V,'Work Log'!$AK:$AR</oldFormula>
  </rdn>
  <rdn rId="0" localSheetId="1" customView="1" name="Z_D37E47E3_CF9F_469C_9224_D7F9669668D7_.wvu.FilterData" hidden="1" oldHidden="1">
    <formula>'Work Log'!$A$3:$AR$4</formula>
    <oldFormula>'Work Log'!$A$3:$AR$4</oldFormula>
  </rdn>
  <rdn rId="0" localSheetId="2" customView="1" name="Z_D37E47E3_CF9F_469C_9224_D7F9669668D7_.wvu.FilterData" hidden="1" oldHidden="1">
    <formula>Config!$A$1:$N$227</formula>
    <oldFormula>Config!$A$1:$N$227</oldFormula>
  </rdn>
  <rcv guid="{D37E47E3-CF9F-469C-9224-D7F9669668D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nc r="B5" t="inlineStr">
      <is>
        <t>MDG Connected Solutions, Inc.</t>
      </is>
    </nc>
  </rcc>
  <rcc rId="20" sId="1">
    <nc r="C5" t="inlineStr">
      <is>
        <t>Robert Wilson</t>
      </is>
    </nc>
  </rcc>
  <rcc rId="21" sId="1">
    <nc r="D5">
      <v>692263</v>
    </nc>
  </rcc>
  <rcc rId="22" sId="1">
    <nc r="E5" t="inlineStr">
      <is>
        <t>EN - Wall Notification</t>
      </is>
    </nc>
  </rcc>
  <rcc rId="23" sId="1">
    <nc r="F5" t="inlineStr">
      <is>
        <t>Yes</t>
      </is>
    </nc>
  </rcc>
  <rcc rId="24" sId="1" numFmtId="27">
    <nc r="G5">
      <v>45414.421886574077</v>
    </nc>
  </rcc>
  <rcc rId="25" sId="1">
    <nc r="H5" t="inlineStr">
      <is>
        <t>N/A</t>
      </is>
    </nc>
  </rcc>
  <rcc rId="26" sId="1">
    <nc r="I5" t="inlineStr">
      <is>
        <t>Enrollment changed: Hospital Indemnity</t>
      </is>
    </nc>
  </rcc>
  <rcc rId="27" sId="1" numFmtId="27">
    <nc r="J5">
      <v>45414.421886574077</v>
    </nc>
  </rcc>
  <rcc rId="28" sId="1">
    <nc r="N5" t="inlineStr">
      <is>
        <t>N/A</t>
      </is>
    </nc>
  </rcc>
  <rcc rId="29" sId="1">
    <nc r="B6" t="inlineStr">
      <is>
        <t>MDG Connected Solutions, Inc.</t>
      </is>
    </nc>
  </rcc>
  <rcc rId="30" sId="1">
    <nc r="C6" t="inlineStr">
      <is>
        <t>Robert Wilson</t>
      </is>
    </nc>
  </rcc>
  <rcc rId="31" sId="1">
    <nc r="D6">
      <v>692263</v>
    </nc>
  </rcc>
  <rcc rId="32" sId="1">
    <nc r="E6" t="inlineStr">
      <is>
        <t>EN - Wall Notification</t>
      </is>
    </nc>
  </rcc>
  <rcc rId="33" sId="1">
    <nc r="F6" t="inlineStr">
      <is>
        <t>Yes</t>
      </is>
    </nc>
  </rcc>
  <rcc rId="34" sId="1" numFmtId="27">
    <nc r="G6">
      <v>45414.421886574077</v>
    </nc>
  </rcc>
  <rcc rId="35" sId="1">
    <nc r="H6" t="inlineStr">
      <is>
        <t>N/A</t>
      </is>
    </nc>
  </rcc>
  <rcc rId="36" sId="1">
    <nc r="I6" t="inlineStr">
      <is>
        <t>Enrollment changed: Hospital Indemnity</t>
      </is>
    </nc>
  </rcc>
  <rcc rId="37" sId="1" numFmtId="27">
    <nc r="J6">
      <v>45414.421886574077</v>
    </nc>
  </rcc>
  <rcc rId="38" sId="1">
    <nc r="N6" t="inlineStr">
      <is>
        <t>N/A</t>
      </is>
    </nc>
  </rcc>
  <rcc rId="39" sId="1">
    <nc r="B7" t="inlineStr">
      <is>
        <t>MDG Connected Solutions, Inc.</t>
      </is>
    </nc>
  </rcc>
  <rcc rId="40" sId="1">
    <nc r="C7" t="inlineStr">
      <is>
        <t>Robert Wilson</t>
      </is>
    </nc>
  </rcc>
  <rcc rId="41" sId="1">
    <nc r="D7">
      <v>692263</v>
    </nc>
  </rcc>
  <rcc rId="42" sId="1">
    <nc r="E7" t="inlineStr">
      <is>
        <t>EN - Wall Notification</t>
      </is>
    </nc>
  </rcc>
  <rcc rId="43" sId="1">
    <nc r="F7" t="inlineStr">
      <is>
        <t>Yes</t>
      </is>
    </nc>
  </rcc>
  <rcc rId="44" sId="1" numFmtId="27">
    <nc r="G7">
      <v>45414.421886574077</v>
    </nc>
  </rcc>
  <rcc rId="45" sId="1">
    <nc r="H7" t="inlineStr">
      <is>
        <t>N/A</t>
      </is>
    </nc>
  </rcc>
  <rcc rId="46" sId="1">
    <nc r="I7" t="inlineStr">
      <is>
        <t>Enrollment changed: Hospital Indemnity</t>
      </is>
    </nc>
  </rcc>
  <rcc rId="47" sId="1" numFmtId="27">
    <nc r="J7">
      <v>45414.421886574077</v>
    </nc>
  </rcc>
  <rcc rId="48" sId="1">
    <nc r="N7" t="inlineStr">
      <is>
        <t>N/A</t>
      </is>
    </nc>
  </rcc>
  <rcc rId="49" sId="1">
    <nc r="B8" t="inlineStr">
      <is>
        <t>MDG Connected Solutions, Inc.</t>
      </is>
    </nc>
  </rcc>
  <rcc rId="50" sId="1">
    <nc r="C8" t="inlineStr">
      <is>
        <t>Robert Wilson</t>
      </is>
    </nc>
  </rcc>
  <rcc rId="51" sId="1">
    <nc r="D8">
      <v>692263</v>
    </nc>
  </rcc>
  <rcc rId="52" sId="1">
    <nc r="E8" t="inlineStr">
      <is>
        <t>EN - Wall Notification</t>
      </is>
    </nc>
  </rcc>
  <rcc rId="53" sId="1">
    <nc r="F8" t="inlineStr">
      <is>
        <t>Yes</t>
      </is>
    </nc>
  </rcc>
  <rcc rId="54" sId="1" numFmtId="27">
    <nc r="G8">
      <v>45414.421886574077</v>
    </nc>
  </rcc>
  <rcc rId="55" sId="1">
    <nc r="H8" t="inlineStr">
      <is>
        <t>N/A</t>
      </is>
    </nc>
  </rcc>
  <rcc rId="56" sId="1">
    <nc r="I8" t="inlineStr">
      <is>
        <t>Enrollment changed: Hospital Indemnity</t>
      </is>
    </nc>
  </rcc>
  <rcc rId="57" sId="1" numFmtId="27">
    <nc r="J8">
      <v>45414.421886574077</v>
    </nc>
  </rcc>
  <rcc rId="58" sId="1">
    <nc r="N8" t="inlineStr">
      <is>
        <t>N/A</t>
      </is>
    </nc>
  </rcc>
  <rcc rId="59" sId="1">
    <nc r="B9" t="inlineStr">
      <is>
        <t>MDG Connected Solutions, Inc.</t>
      </is>
    </nc>
  </rcc>
  <rcc rId="60" sId="1">
    <nc r="C9" t="inlineStr">
      <is>
        <t>Robert Wilson</t>
      </is>
    </nc>
  </rcc>
  <rcc rId="61" sId="1">
    <nc r="D9">
      <v>692263</v>
    </nc>
  </rcc>
  <rcc rId="62" sId="1">
    <nc r="E9" t="inlineStr">
      <is>
        <t>EN - Wall Notification</t>
      </is>
    </nc>
  </rcc>
  <rcc rId="63" sId="1">
    <nc r="F9" t="inlineStr">
      <is>
        <t>Yes</t>
      </is>
    </nc>
  </rcc>
  <rcc rId="64" sId="1" numFmtId="27">
    <nc r="G9">
      <v>45414.421886574077</v>
    </nc>
  </rcc>
  <rcc rId="65" sId="1">
    <nc r="H9" t="inlineStr">
      <is>
        <t>N/A</t>
      </is>
    </nc>
  </rcc>
  <rcc rId="66" sId="1">
    <nc r="I9" t="inlineStr">
      <is>
        <t>Enrollment changed: Telemedicine</t>
      </is>
    </nc>
  </rcc>
  <rcc rId="67" sId="1" numFmtId="27">
    <nc r="J9">
      <v>45414.421886574077</v>
    </nc>
  </rcc>
  <rcc rId="68" sId="1">
    <nc r="N9" t="inlineStr">
      <is>
        <t>N/A</t>
      </is>
    </nc>
  </rcc>
  <rcc rId="69" sId="1">
    <nc r="B10" t="inlineStr">
      <is>
        <t>MDG Connected Solutions, Inc.</t>
      </is>
    </nc>
  </rcc>
  <rcc rId="70" sId="1">
    <nc r="C10" t="inlineStr">
      <is>
        <t>Robert Wilson</t>
      </is>
    </nc>
  </rcc>
  <rcc rId="71" sId="1">
    <nc r="D10">
      <v>692263</v>
    </nc>
  </rcc>
  <rcc rId="72" sId="1">
    <nc r="E10" t="inlineStr">
      <is>
        <t>EN - Wall Notification</t>
      </is>
    </nc>
  </rcc>
  <rcc rId="73" sId="1">
    <nc r="F10" t="inlineStr">
      <is>
        <t>Yes</t>
      </is>
    </nc>
  </rcc>
  <rcc rId="74" sId="1" numFmtId="27">
    <nc r="G10">
      <v>45414.421886574077</v>
    </nc>
  </rcc>
  <rcc rId="75" sId="1">
    <nc r="H10" t="inlineStr">
      <is>
        <t>N/A</t>
      </is>
    </nc>
  </rcc>
  <rcc rId="76" sId="1">
    <nc r="I10" t="inlineStr">
      <is>
        <t>Enrollment changed: Telemedicine</t>
      </is>
    </nc>
  </rcc>
  <rcc rId="77" sId="1" numFmtId="27">
    <nc r="J10">
      <v>45414.421886574077</v>
    </nc>
  </rcc>
  <rcc rId="78" sId="1">
    <nc r="N10" t="inlineStr">
      <is>
        <t>N/A</t>
      </is>
    </nc>
  </rcc>
  <rcc rId="79" sId="1">
    <nc r="B11" t="inlineStr">
      <is>
        <t>MDG Connected Solutions, Inc.</t>
      </is>
    </nc>
  </rcc>
  <rcc rId="80" sId="1">
    <nc r="C11" t="inlineStr">
      <is>
        <t>Robert Wilson</t>
      </is>
    </nc>
  </rcc>
  <rcc rId="81" sId="1">
    <nc r="D11">
      <v>692263</v>
    </nc>
  </rcc>
  <rcc rId="82" sId="1">
    <nc r="E11" t="inlineStr">
      <is>
        <t>EN - Wall Notification</t>
      </is>
    </nc>
  </rcc>
  <rcc rId="83" sId="1">
    <nc r="F11" t="inlineStr">
      <is>
        <t>Yes</t>
      </is>
    </nc>
  </rcc>
  <rcc rId="84" sId="1" numFmtId="27">
    <nc r="G11">
      <v>45414.421886574077</v>
    </nc>
  </rcc>
  <rcc rId="85" sId="1">
    <nc r="H11" t="inlineStr">
      <is>
        <t>N/A</t>
      </is>
    </nc>
  </rcc>
  <rcc rId="86" sId="1">
    <nc r="I11" t="inlineStr">
      <is>
        <t>Enrollment changed: Telemedicine</t>
      </is>
    </nc>
  </rcc>
  <rcc rId="87" sId="1" numFmtId="27">
    <nc r="J11">
      <v>45414.421886574077</v>
    </nc>
  </rcc>
  <rcc rId="88" sId="1">
    <nc r="N11" t="inlineStr">
      <is>
        <t>N/A</t>
      </is>
    </nc>
  </rcc>
  <rcc rId="89" sId="1">
    <nc r="B12" t="inlineStr">
      <is>
        <t>MDG Connected Solutions, Inc.</t>
      </is>
    </nc>
  </rcc>
  <rcc rId="90" sId="1">
    <nc r="C12" t="inlineStr">
      <is>
        <t>Robert Wilson</t>
      </is>
    </nc>
  </rcc>
  <rcc rId="91" sId="1">
    <nc r="D12">
      <v>692263</v>
    </nc>
  </rcc>
  <rcc rId="92" sId="1">
    <nc r="E12" t="inlineStr">
      <is>
        <t>EN - Wall Notification</t>
      </is>
    </nc>
  </rcc>
  <rcc rId="93" sId="1">
    <nc r="F12" t="inlineStr">
      <is>
        <t>Yes</t>
      </is>
    </nc>
  </rcc>
  <rcc rId="94" sId="1" numFmtId="27">
    <nc r="G12">
      <v>45414.421886574077</v>
    </nc>
  </rcc>
  <rcc rId="95" sId="1">
    <nc r="H12" t="inlineStr">
      <is>
        <t>N/A</t>
      </is>
    </nc>
  </rcc>
  <rcc rId="96" sId="1">
    <nc r="I12" t="inlineStr">
      <is>
        <t>Enrollment changed: Telemedicine</t>
      </is>
    </nc>
  </rcc>
  <rcc rId="97" sId="1" numFmtId="27">
    <nc r="J12">
      <v>45414.421886574077</v>
    </nc>
  </rcc>
  <rcc rId="98" sId="1">
    <nc r="N12" t="inlineStr">
      <is>
        <t>N/A</t>
      </is>
    </nc>
  </rcc>
  <rcc rId="99" sId="1">
    <nc r="B13" t="inlineStr">
      <is>
        <t>MDG Connected Solutions, Inc.</t>
      </is>
    </nc>
  </rcc>
  <rcc rId="100" sId="1">
    <nc r="C13" t="inlineStr">
      <is>
        <t>Robert Wilson</t>
      </is>
    </nc>
  </rcc>
  <rcc rId="101" sId="1">
    <nc r="D13">
      <v>692263</v>
    </nc>
  </rcc>
  <rcc rId="102" sId="1">
    <nc r="E13" t="inlineStr">
      <is>
        <t>EN - Wall Notification</t>
      </is>
    </nc>
  </rcc>
  <rcc rId="103" sId="1">
    <nc r="F13" t="inlineStr">
      <is>
        <t>Yes</t>
      </is>
    </nc>
  </rcc>
  <rcc rId="104" sId="1" numFmtId="27">
    <nc r="G13">
      <v>45414.421886574077</v>
    </nc>
  </rcc>
  <rcc rId="105" sId="1">
    <nc r="H13" t="inlineStr">
      <is>
        <t>N/A</t>
      </is>
    </nc>
  </rcc>
  <rcc rId="106" sId="1">
    <nc r="I13" t="inlineStr">
      <is>
        <t>Enrollment changed: Voluntary Life</t>
      </is>
    </nc>
  </rcc>
  <rcc rId="107" sId="1" numFmtId="27">
    <nc r="J13">
      <v>45414.421886574077</v>
    </nc>
  </rcc>
  <rcc rId="108" sId="1">
    <nc r="N13" t="inlineStr">
      <is>
        <t>N/A</t>
      </is>
    </nc>
  </rcc>
  <rcc rId="109" sId="1">
    <nc r="B14" t="inlineStr">
      <is>
        <t>MDG Connected Solutions, Inc.</t>
      </is>
    </nc>
  </rcc>
  <rcc rId="110" sId="1">
    <nc r="C14" t="inlineStr">
      <is>
        <t>Robert Wilson</t>
      </is>
    </nc>
  </rcc>
  <rcc rId="111" sId="1">
    <nc r="D14">
      <v>692263</v>
    </nc>
  </rcc>
  <rcc rId="112" sId="1">
    <nc r="E14" t="inlineStr">
      <is>
        <t>EN - Wall Notification</t>
      </is>
    </nc>
  </rcc>
  <rcc rId="113" sId="1">
    <nc r="F14" t="inlineStr">
      <is>
        <t>Yes</t>
      </is>
    </nc>
  </rcc>
  <rcc rId="114" sId="1" numFmtId="27">
    <nc r="G14">
      <v>45414.421886574077</v>
    </nc>
  </rcc>
  <rcc rId="115" sId="1">
    <nc r="H14" t="inlineStr">
      <is>
        <t>N/A</t>
      </is>
    </nc>
  </rcc>
  <rcc rId="116" sId="1">
    <nc r="I14" t="inlineStr">
      <is>
        <t>Enrollment changed: Voluntary Life</t>
      </is>
    </nc>
  </rcc>
  <rcc rId="117" sId="1" numFmtId="27">
    <nc r="J14">
      <v>45414.421886574077</v>
    </nc>
  </rcc>
  <rcc rId="118" sId="1">
    <nc r="N14" t="inlineStr">
      <is>
        <t>N/A</t>
      </is>
    </nc>
  </rcc>
  <rcc rId="119" sId="1">
    <nc r="B15" t="inlineStr">
      <is>
        <t>MDG Connected Solutions, Inc.</t>
      </is>
    </nc>
  </rcc>
  <rcc rId="120" sId="1">
    <nc r="C15" t="inlineStr">
      <is>
        <t>Robert Wilson</t>
      </is>
    </nc>
  </rcc>
  <rcc rId="121" sId="1">
    <nc r="D15">
      <v>692263</v>
    </nc>
  </rcc>
  <rcc rId="122" sId="1">
    <nc r="E15" t="inlineStr">
      <is>
        <t>EN - Wall Notification</t>
      </is>
    </nc>
  </rcc>
  <rcc rId="123" sId="1">
    <nc r="F15" t="inlineStr">
      <is>
        <t>Yes</t>
      </is>
    </nc>
  </rcc>
  <rcc rId="124" sId="1" numFmtId="27">
    <nc r="G15">
      <v>45414.421886574077</v>
    </nc>
  </rcc>
  <rcc rId="125" sId="1">
    <nc r="H15" t="inlineStr">
      <is>
        <t>N/A</t>
      </is>
    </nc>
  </rcc>
  <rcc rId="126" sId="1">
    <nc r="I15" t="inlineStr">
      <is>
        <t>Enrollment changed: Voluntary Life</t>
      </is>
    </nc>
  </rcc>
  <rcc rId="127" sId="1" numFmtId="27">
    <nc r="J15">
      <v>45414.421886574077</v>
    </nc>
  </rcc>
  <rcc rId="128" sId="1">
    <nc r="N15" t="inlineStr">
      <is>
        <t>N/A</t>
      </is>
    </nc>
  </rcc>
  <rcc rId="129" sId="1">
    <nc r="B16" t="inlineStr">
      <is>
        <t>MDG Connected Solutions, Inc.</t>
      </is>
    </nc>
  </rcc>
  <rcc rId="130" sId="1">
    <nc r="C16" t="inlineStr">
      <is>
        <t>Robert Wilson</t>
      </is>
    </nc>
  </rcc>
  <rcc rId="131" sId="1">
    <nc r="D16">
      <v>692263</v>
    </nc>
  </rcc>
  <rcc rId="132" sId="1">
    <nc r="E16" t="inlineStr">
      <is>
        <t>EN - Wall Notification</t>
      </is>
    </nc>
  </rcc>
  <rcc rId="133" sId="1">
    <nc r="F16" t="inlineStr">
      <is>
        <t>Yes</t>
      </is>
    </nc>
  </rcc>
  <rcc rId="134" sId="1" numFmtId="27">
    <nc r="G16">
      <v>45414.421886574077</v>
    </nc>
  </rcc>
  <rcc rId="135" sId="1">
    <nc r="H16" t="inlineStr">
      <is>
        <t>N/A</t>
      </is>
    </nc>
  </rcc>
  <rcc rId="136" sId="1">
    <nc r="I16" t="inlineStr">
      <is>
        <t>Enrollment changed: Voluntary Life</t>
      </is>
    </nc>
  </rcc>
  <rcc rId="137" sId="1" numFmtId="27">
    <nc r="J16">
      <v>45414.421886574077</v>
    </nc>
  </rcc>
  <rcc rId="138" sId="1">
    <nc r="N16" t="inlineStr">
      <is>
        <t>N/A</t>
      </is>
    </nc>
  </rcc>
  <rcc rId="139" sId="1">
    <nc r="B17" t="inlineStr">
      <is>
        <t>MDG Connected Solutions, Inc.</t>
      </is>
    </nc>
  </rcc>
  <rcc rId="140" sId="1">
    <nc r="C17" t="inlineStr">
      <is>
        <t>Robert Wilson</t>
      </is>
    </nc>
  </rcc>
  <rcc rId="141" sId="1">
    <nc r="D17">
      <v>692263</v>
    </nc>
  </rcc>
  <rcc rId="142" sId="1">
    <nc r="E17" t="inlineStr">
      <is>
        <t>EN - Wall Notification</t>
      </is>
    </nc>
  </rcc>
  <rcc rId="143" sId="1">
    <nc r="F17" t="inlineStr">
      <is>
        <t>Yes</t>
      </is>
    </nc>
  </rcc>
  <rcc rId="144" sId="1" numFmtId="27">
    <nc r="G17">
      <v>45414.421875</v>
    </nc>
  </rcc>
  <rcc rId="145" sId="1">
    <nc r="H17" t="inlineStr">
      <is>
        <t>N/A</t>
      </is>
    </nc>
  </rcc>
  <rcc rId="146" sId="1">
    <nc r="I17" t="inlineStr">
      <is>
        <t>Enrollment changed: Dental - Dental PPO 2023-24</t>
      </is>
    </nc>
  </rcc>
  <rcc rId="147" sId="1" numFmtId="27">
    <nc r="J17">
      <v>45414.421875</v>
    </nc>
  </rcc>
  <rcc rId="148" sId="1">
    <nc r="L17" t="inlineStr">
      <is>
        <t>Principal</t>
      </is>
    </nc>
  </rcc>
  <rcc rId="149" sId="1">
    <nc r="N17" t="inlineStr">
      <is>
        <t>Dental PPO 2023-24</t>
      </is>
    </nc>
  </rcc>
  <rcc rId="150" sId="1">
    <nc r="B18" t="inlineStr">
      <is>
        <t>MDG Connected Solutions, Inc.</t>
      </is>
    </nc>
  </rcc>
  <rcc rId="151" sId="1">
    <nc r="C18" t="inlineStr">
      <is>
        <t>Robert Wilson</t>
      </is>
    </nc>
  </rcc>
  <rcc rId="152" sId="1">
    <nc r="D18">
      <v>692263</v>
    </nc>
  </rcc>
  <rcc rId="153" sId="1">
    <nc r="E18" t="inlineStr">
      <is>
        <t>EN - Wall Notification</t>
      </is>
    </nc>
  </rcc>
  <rcc rId="154" sId="1">
    <nc r="F18" t="inlineStr">
      <is>
        <t>Yes</t>
      </is>
    </nc>
  </rcc>
  <rcc rId="155" sId="1" numFmtId="27">
    <nc r="G18">
      <v>45414.421875</v>
    </nc>
  </rcc>
  <rcc rId="156" sId="1">
    <nc r="H18" t="inlineStr">
      <is>
        <t>N/A</t>
      </is>
    </nc>
  </rcc>
  <rcc rId="157" sId="1">
    <nc r="I18" t="inlineStr">
      <is>
        <t>Enrollment changed: Dental - Dental PPO 2023-24</t>
      </is>
    </nc>
  </rcc>
  <rcc rId="158" sId="1" numFmtId="27">
    <nc r="J18">
      <v>45414.421875</v>
    </nc>
  </rcc>
  <rcc rId="159" sId="1">
    <nc r="L18" t="inlineStr">
      <is>
        <t>Principal</t>
      </is>
    </nc>
  </rcc>
  <rcc rId="160" sId="1">
    <nc r="N18" t="inlineStr">
      <is>
        <t>Dental PPO 2023-24</t>
      </is>
    </nc>
  </rcc>
  <rcc rId="161" sId="1">
    <nc r="B19" t="inlineStr">
      <is>
        <t>MDG Connected Solutions, Inc.</t>
      </is>
    </nc>
  </rcc>
  <rcc rId="162" sId="1">
    <nc r="C19" t="inlineStr">
      <is>
        <t>Robert Wilson</t>
      </is>
    </nc>
  </rcc>
  <rcc rId="163" sId="1">
    <nc r="D19">
      <v>692263</v>
    </nc>
  </rcc>
  <rcc rId="164" sId="1">
    <nc r="E19" t="inlineStr">
      <is>
        <t>EN - Wall Notification</t>
      </is>
    </nc>
  </rcc>
  <rcc rId="165" sId="1">
    <nc r="F19" t="inlineStr">
      <is>
        <t>Yes</t>
      </is>
    </nc>
  </rcc>
  <rcc rId="166" sId="1" numFmtId="27">
    <nc r="G19">
      <v>45414.421875</v>
    </nc>
  </rcc>
  <rcc rId="167" sId="1">
    <nc r="H19" t="inlineStr">
      <is>
        <t>N/A</t>
      </is>
    </nc>
  </rcc>
  <rcc rId="168" sId="1">
    <nc r="I19" t="inlineStr">
      <is>
        <t>Enrollment changed: Dental - Dental PPO 2023-24</t>
      </is>
    </nc>
  </rcc>
  <rcc rId="169" sId="1" numFmtId="27">
    <nc r="J19">
      <v>45414.421875</v>
    </nc>
  </rcc>
  <rcc rId="170" sId="1">
    <nc r="L19" t="inlineStr">
      <is>
        <t>Principal</t>
      </is>
    </nc>
  </rcc>
  <rcc rId="171" sId="1">
    <nc r="N19" t="inlineStr">
      <is>
        <t>Dental PPO 2023-24</t>
      </is>
    </nc>
  </rcc>
  <rcc rId="172" sId="1">
    <nc r="B20" t="inlineStr">
      <is>
        <t>MDG Connected Solutions, Inc.</t>
      </is>
    </nc>
  </rcc>
  <rcc rId="173" sId="1">
    <nc r="C20" t="inlineStr">
      <is>
        <t>Robert Wilson</t>
      </is>
    </nc>
  </rcc>
  <rcc rId="174" sId="1">
    <nc r="D20">
      <v>692263</v>
    </nc>
  </rcc>
  <rcc rId="175" sId="1">
    <nc r="E20" t="inlineStr">
      <is>
        <t>EN - Wall Notification</t>
      </is>
    </nc>
  </rcc>
  <rcc rId="176" sId="1">
    <nc r="F20" t="inlineStr">
      <is>
        <t>Yes</t>
      </is>
    </nc>
  </rcc>
  <rcc rId="177" sId="1" numFmtId="27">
    <nc r="G20">
      <v>45414.421875</v>
    </nc>
  </rcc>
  <rcc rId="178" sId="1">
    <nc r="H20" t="inlineStr">
      <is>
        <t>N/A</t>
      </is>
    </nc>
  </rcc>
  <rcc rId="179" sId="1">
    <nc r="I20" t="inlineStr">
      <is>
        <t>Enrollment changed: Dental - Dental PPO 2023-24</t>
      </is>
    </nc>
  </rcc>
  <rcc rId="180" sId="1" numFmtId="27">
    <nc r="J20">
      <v>45414.421875</v>
    </nc>
  </rcc>
  <rcc rId="181" sId="1">
    <nc r="L20" t="inlineStr">
      <is>
        <t>Principal</t>
      </is>
    </nc>
  </rcc>
  <rcc rId="182" sId="1">
    <nc r="N20" t="inlineStr">
      <is>
        <t>Dental PPO 2023-24</t>
      </is>
    </nc>
  </rcc>
  <rcc rId="183" sId="1">
    <nc r="B21" t="inlineStr">
      <is>
        <t>MDG Connected Solutions, Inc.</t>
      </is>
    </nc>
  </rcc>
  <rcc rId="184" sId="1">
    <nc r="C21" t="inlineStr">
      <is>
        <t>Robert Wilson</t>
      </is>
    </nc>
  </rcc>
  <rcc rId="185" sId="1">
    <nc r="D21">
      <v>692263</v>
    </nc>
  </rcc>
  <rcc rId="186" sId="1">
    <nc r="E21" t="inlineStr">
      <is>
        <t>EN - Wall Notification</t>
      </is>
    </nc>
  </rcc>
  <rcc rId="187" sId="1">
    <nc r="F21" t="inlineStr">
      <is>
        <t>Yes</t>
      </is>
    </nc>
  </rcc>
  <rcc rId="188" sId="1" numFmtId="27">
    <nc r="G21">
      <v>45414.421875</v>
    </nc>
  </rcc>
  <rcc rId="189" sId="1">
    <nc r="H21" t="inlineStr">
      <is>
        <t>N/A</t>
      </is>
    </nc>
  </rcc>
  <rcc rId="190" sId="1">
    <nc r="I21" t="inlineStr">
      <is>
        <t>Enrollment changed: Dental - Dental PPO 2023-24</t>
      </is>
    </nc>
  </rcc>
  <rcc rId="191" sId="1" numFmtId="27">
    <nc r="J21">
      <v>45414.421875</v>
    </nc>
  </rcc>
  <rcc rId="192" sId="1">
    <nc r="L21" t="inlineStr">
      <is>
        <t>Principal</t>
      </is>
    </nc>
  </rcc>
  <rcc rId="193" sId="1">
    <nc r="N21" t="inlineStr">
      <is>
        <t>Dental PPO 2023-24</t>
      </is>
    </nc>
  </rcc>
  <rcc rId="194" sId="1">
    <nc r="B22" t="inlineStr">
      <is>
        <t>MDG Connected Solutions, Inc.</t>
      </is>
    </nc>
  </rcc>
  <rcc rId="195" sId="1">
    <nc r="C22" t="inlineStr">
      <is>
        <t>Robert Wilson</t>
      </is>
    </nc>
  </rcc>
  <rcc rId="196" sId="1">
    <nc r="D22">
      <v>692263</v>
    </nc>
  </rcc>
  <rcc rId="197" sId="1">
    <nc r="E22" t="inlineStr">
      <is>
        <t>EN - Wall Notification</t>
      </is>
    </nc>
  </rcc>
  <rcc rId="198" sId="1">
    <nc r="F22" t="inlineStr">
      <is>
        <t>Yes</t>
      </is>
    </nc>
  </rcc>
  <rcc rId="199" sId="1" numFmtId="27">
    <nc r="G22">
      <v>45414.421875</v>
    </nc>
  </rcc>
  <rcc rId="200" sId="1">
    <nc r="H22" t="inlineStr">
      <is>
        <t>N/A</t>
      </is>
    </nc>
  </rcc>
  <rcc rId="201" sId="1">
    <nc r="I22" t="inlineStr">
      <is>
        <t>Enrollment changed: Dental - Dental PPO 2023-24</t>
      </is>
    </nc>
  </rcc>
  <rcc rId="202" sId="1" numFmtId="27">
    <nc r="J22">
      <v>45414.421875</v>
    </nc>
  </rcc>
  <rcc rId="203" sId="1">
    <nc r="L22" t="inlineStr">
      <is>
        <t>Principal</t>
      </is>
    </nc>
  </rcc>
  <rcc rId="204" sId="1">
    <nc r="N22" t="inlineStr">
      <is>
        <t>Dental PPO 2023-24</t>
      </is>
    </nc>
  </rcc>
  <rcc rId="205" sId="1">
    <nc r="B23" t="inlineStr">
      <is>
        <t>MDG Connected Solutions, Inc.</t>
      </is>
    </nc>
  </rcc>
  <rcc rId="206" sId="1">
    <nc r="C23" t="inlineStr">
      <is>
        <t>Robert Wilson</t>
      </is>
    </nc>
  </rcc>
  <rcc rId="207" sId="1">
    <nc r="D23">
      <v>692263</v>
    </nc>
  </rcc>
  <rcc rId="208" sId="1">
    <nc r="E23" t="inlineStr">
      <is>
        <t>EN - Wall Notification</t>
      </is>
    </nc>
  </rcc>
  <rcc rId="209" sId="1">
    <nc r="F23" t="inlineStr">
      <is>
        <t>Yes</t>
      </is>
    </nc>
  </rcc>
  <rcc rId="210" sId="1" numFmtId="27">
    <nc r="G23">
      <v>45414.421875</v>
    </nc>
  </rcc>
  <rcc rId="211" sId="1">
    <nc r="H23" t="inlineStr">
      <is>
        <t>N/A</t>
      </is>
    </nc>
  </rcc>
  <rcc rId="212" sId="1">
    <nc r="I23" t="inlineStr">
      <is>
        <t>Enrollment changed: Critical Illness</t>
      </is>
    </nc>
  </rcc>
  <rcc rId="213" sId="1" numFmtId="27">
    <nc r="J23">
      <v>45414.421875</v>
    </nc>
  </rcc>
  <rcc rId="214" sId="1">
    <nc r="N23" t="inlineStr">
      <is>
        <t>N/A</t>
      </is>
    </nc>
  </rcc>
  <rcc rId="215" sId="1">
    <nc r="B24" t="inlineStr">
      <is>
        <t>MDG Connected Solutions, Inc.</t>
      </is>
    </nc>
  </rcc>
  <rcc rId="216" sId="1">
    <nc r="C24" t="inlineStr">
      <is>
        <t>Robert Wilson</t>
      </is>
    </nc>
  </rcc>
  <rcc rId="217" sId="1">
    <nc r="D24">
      <v>692263</v>
    </nc>
  </rcc>
  <rcc rId="218" sId="1">
    <nc r="E24" t="inlineStr">
      <is>
        <t>EN - Wall Notification</t>
      </is>
    </nc>
  </rcc>
  <rcc rId="219" sId="1">
    <nc r="F24" t="inlineStr">
      <is>
        <t>Yes</t>
      </is>
    </nc>
  </rcc>
  <rcc rId="220" sId="1" numFmtId="27">
    <nc r="G24">
      <v>45414.421875</v>
    </nc>
  </rcc>
  <rcc rId="221" sId="1">
    <nc r="H24" t="inlineStr">
      <is>
        <t>N/A</t>
      </is>
    </nc>
  </rcc>
  <rcc rId="222" sId="1">
    <nc r="I24" t="inlineStr">
      <is>
        <t>Enrollment changed: Critical Illness</t>
      </is>
    </nc>
  </rcc>
  <rcc rId="223" sId="1" numFmtId="27">
    <nc r="J24">
      <v>45414.421875</v>
    </nc>
  </rcc>
  <rcc rId="224" sId="1">
    <nc r="N24" t="inlineStr">
      <is>
        <t>N/A</t>
      </is>
    </nc>
  </rcc>
  <rcc rId="225" sId="1">
    <nc r="B25" t="inlineStr">
      <is>
        <t>MDG Connected Solutions, Inc.</t>
      </is>
    </nc>
  </rcc>
  <rcc rId="226" sId="1">
    <nc r="C25" t="inlineStr">
      <is>
        <t>Robert Wilson</t>
      </is>
    </nc>
  </rcc>
  <rcc rId="227" sId="1">
    <nc r="D25">
      <v>692263</v>
    </nc>
  </rcc>
  <rcc rId="228" sId="1">
    <nc r="E25" t="inlineStr">
      <is>
        <t>EN - Wall Notification</t>
      </is>
    </nc>
  </rcc>
  <rcc rId="229" sId="1">
    <nc r="F25" t="inlineStr">
      <is>
        <t>Yes</t>
      </is>
    </nc>
  </rcc>
  <rcc rId="230" sId="1" numFmtId="27">
    <nc r="G25">
      <v>45414.421875</v>
    </nc>
  </rcc>
  <rcc rId="231" sId="1">
    <nc r="H25" t="inlineStr">
      <is>
        <t>N/A</t>
      </is>
    </nc>
  </rcc>
  <rcc rId="232" sId="1">
    <nc r="I25" t="inlineStr">
      <is>
        <t>Enrollment changed: Critical Illness</t>
      </is>
    </nc>
  </rcc>
  <rcc rId="233" sId="1" numFmtId="27">
    <nc r="J25">
      <v>45414.421875</v>
    </nc>
  </rcc>
  <rcc rId="234" sId="1">
    <nc r="N25" t="inlineStr">
      <is>
        <t>N/A</t>
      </is>
    </nc>
  </rcc>
  <rcc rId="235" sId="1">
    <nc r="B26" t="inlineStr">
      <is>
        <t>MDG Connected Solutions, Inc.</t>
      </is>
    </nc>
  </rcc>
  <rcc rId="236" sId="1">
    <nc r="C26" t="inlineStr">
      <is>
        <t>Robert Wilson</t>
      </is>
    </nc>
  </rcc>
  <rcc rId="237" sId="1">
    <nc r="D26">
      <v>692263</v>
    </nc>
  </rcc>
  <rcc rId="238" sId="1">
    <nc r="E26" t="inlineStr">
      <is>
        <t>EN - Wall Notification</t>
      </is>
    </nc>
  </rcc>
  <rcc rId="239" sId="1">
    <nc r="F26" t="inlineStr">
      <is>
        <t>Yes</t>
      </is>
    </nc>
  </rcc>
  <rcc rId="240" sId="1" numFmtId="27">
    <nc r="G26">
      <v>45414.421875</v>
    </nc>
  </rcc>
  <rcc rId="241" sId="1">
    <nc r="H26" t="inlineStr">
      <is>
        <t>N/A</t>
      </is>
    </nc>
  </rcc>
  <rcc rId="242" sId="1">
    <nc r="I26" t="inlineStr">
      <is>
        <t>Enrollment changed: Critical Illness</t>
      </is>
    </nc>
  </rcc>
  <rcc rId="243" sId="1" numFmtId="27">
    <nc r="J26">
      <v>45414.421875</v>
    </nc>
  </rcc>
  <rcc rId="244" sId="1">
    <nc r="N26" t="inlineStr">
      <is>
        <t>N/A</t>
      </is>
    </nc>
  </rcc>
  <rcc rId="245" sId="1">
    <nc r="B27" t="inlineStr">
      <is>
        <t>MDG Connected Solutions, Inc.</t>
      </is>
    </nc>
  </rcc>
  <rcc rId="246" sId="1">
    <nc r="C27" t="inlineStr">
      <is>
        <t>Robert Wilson</t>
      </is>
    </nc>
  </rcc>
  <rcc rId="247" sId="1">
    <nc r="D27">
      <v>692263</v>
    </nc>
  </rcc>
  <rcc rId="248" sId="1">
    <nc r="E27" t="inlineStr">
      <is>
        <t>EN - Wall Notification</t>
      </is>
    </nc>
  </rcc>
  <rcc rId="249" sId="1">
    <nc r="F27" t="inlineStr">
      <is>
        <t>Yes</t>
      </is>
    </nc>
  </rcc>
  <rcc rId="250" sId="1" numFmtId="27">
    <nc r="G27">
      <v>45414.421875</v>
    </nc>
  </rcc>
  <rcc rId="251" sId="1">
    <nc r="H27" t="inlineStr">
      <is>
        <t>N/A</t>
      </is>
    </nc>
  </rcc>
  <rcc rId="252" sId="1">
    <nc r="I27" t="inlineStr">
      <is>
        <t>Enrollment changed: Medical</t>
      </is>
    </nc>
  </rcc>
  <rcc rId="253" sId="1" numFmtId="27">
    <nc r="J27">
      <v>45414.421875</v>
    </nc>
  </rcc>
  <rcc rId="254" sId="1">
    <nc r="N27" t="inlineStr">
      <is>
        <t>N/A</t>
      </is>
    </nc>
  </rcc>
  <rcc rId="255" sId="1">
    <nc r="B28" t="inlineStr">
      <is>
        <t>MDG Connected Solutions, Inc.</t>
      </is>
    </nc>
  </rcc>
  <rcc rId="256" sId="1">
    <nc r="C28" t="inlineStr">
      <is>
        <t>Robert Wilson</t>
      </is>
    </nc>
  </rcc>
  <rcc rId="257" sId="1">
    <nc r="D28">
      <v>692263</v>
    </nc>
  </rcc>
  <rcc rId="258" sId="1">
    <nc r="E28" t="inlineStr">
      <is>
        <t>EN - Wall Notification</t>
      </is>
    </nc>
  </rcc>
  <rcc rId="259" sId="1">
    <nc r="F28" t="inlineStr">
      <is>
        <t>Yes</t>
      </is>
    </nc>
  </rcc>
  <rcc rId="260" sId="1" numFmtId="27">
    <nc r="G28">
      <v>45414.421875</v>
    </nc>
  </rcc>
  <rcc rId="261" sId="1">
    <nc r="H28" t="inlineStr">
      <is>
        <t>N/A</t>
      </is>
    </nc>
  </rcc>
  <rcc rId="262" sId="1">
    <nc r="I28" t="inlineStr">
      <is>
        <t>Enrollment changed: Medical</t>
      </is>
    </nc>
  </rcc>
  <rcc rId="263" sId="1" numFmtId="27">
    <nc r="J28">
      <v>45414.421875</v>
    </nc>
  </rcc>
  <rcc rId="264" sId="1">
    <nc r="N28" t="inlineStr">
      <is>
        <t>N/A</t>
      </is>
    </nc>
  </rcc>
  <rcc rId="265" sId="1">
    <nc r="B29" t="inlineStr">
      <is>
        <t>MDG Connected Solutions, Inc.</t>
      </is>
    </nc>
  </rcc>
  <rcc rId="266" sId="1">
    <nc r="C29" t="inlineStr">
      <is>
        <t>Robert Wilson</t>
      </is>
    </nc>
  </rcc>
  <rcc rId="267" sId="1">
    <nc r="D29">
      <v>692263</v>
    </nc>
  </rcc>
  <rcc rId="268" sId="1">
    <nc r="E29" t="inlineStr">
      <is>
        <t>EN - Wall Notification</t>
      </is>
    </nc>
  </rcc>
  <rcc rId="269" sId="1">
    <nc r="F29" t="inlineStr">
      <is>
        <t>Yes</t>
      </is>
    </nc>
  </rcc>
  <rcc rId="270" sId="1" numFmtId="27">
    <nc r="G29">
      <v>45414.421875</v>
    </nc>
  </rcc>
  <rcc rId="271" sId="1">
    <nc r="H29" t="inlineStr">
      <is>
        <t>N/A</t>
      </is>
    </nc>
  </rcc>
  <rcc rId="272" sId="1">
    <nc r="I29" t="inlineStr">
      <is>
        <t>Enrollment changed: Medical</t>
      </is>
    </nc>
  </rcc>
  <rcc rId="273" sId="1" numFmtId="27">
    <nc r="J29">
      <v>45414.421875</v>
    </nc>
  </rcc>
  <rcc rId="274" sId="1">
    <nc r="N29" t="inlineStr">
      <is>
        <t>N/A</t>
      </is>
    </nc>
  </rcc>
  <rcc rId="275" sId="1">
    <nc r="B30" t="inlineStr">
      <is>
        <t>MDG Connected Solutions, Inc.</t>
      </is>
    </nc>
  </rcc>
  <rcc rId="276" sId="1">
    <nc r="C30" t="inlineStr">
      <is>
        <t>Robert Wilson</t>
      </is>
    </nc>
  </rcc>
  <rcc rId="277" sId="1">
    <nc r="D30">
      <v>692263</v>
    </nc>
  </rcc>
  <rcc rId="278" sId="1">
    <nc r="E30" t="inlineStr">
      <is>
        <t>EN - Wall Notification</t>
      </is>
    </nc>
  </rcc>
  <rcc rId="279" sId="1">
    <nc r="F30" t="inlineStr">
      <is>
        <t>Yes</t>
      </is>
    </nc>
  </rcc>
  <rcc rId="280" sId="1" numFmtId="27">
    <nc r="G30">
      <v>45414.421875</v>
    </nc>
  </rcc>
  <rcc rId="281" sId="1">
    <nc r="H30" t="inlineStr">
      <is>
        <t>N/A</t>
      </is>
    </nc>
  </rcc>
  <rcc rId="282" sId="1">
    <nc r="I30" t="inlineStr">
      <is>
        <t>Enrollment changed: Medical</t>
      </is>
    </nc>
  </rcc>
  <rcc rId="283" sId="1" numFmtId="27">
    <nc r="J30">
      <v>45414.421875</v>
    </nc>
  </rcc>
  <rcc rId="284" sId="1">
    <nc r="N30" t="inlineStr">
      <is>
        <t>N/A</t>
      </is>
    </nc>
  </rcc>
  <rcc rId="285" sId="1">
    <nc r="B31" t="inlineStr">
      <is>
        <t>MDG Connected Solutions, Inc.</t>
      </is>
    </nc>
  </rcc>
  <rcc rId="286" sId="1">
    <nc r="C31" t="inlineStr">
      <is>
        <t>Robert Wilson</t>
      </is>
    </nc>
  </rcc>
  <rcc rId="287" sId="1">
    <nc r="D31">
      <v>692263</v>
    </nc>
  </rcc>
  <rcc rId="288" sId="1">
    <nc r="E31" t="inlineStr">
      <is>
        <t>EN - Wall Notification</t>
      </is>
    </nc>
  </rcc>
  <rcc rId="289" sId="1">
    <nc r="F31" t="inlineStr">
      <is>
        <t>Yes</t>
      </is>
    </nc>
  </rcc>
  <rcc rId="290" sId="1" numFmtId="27">
    <nc r="G31">
      <v>45414.421875</v>
    </nc>
  </rcc>
  <rcc rId="291" sId="1">
    <nc r="H31" t="inlineStr">
      <is>
        <t>N/A</t>
      </is>
    </nc>
  </rcc>
  <rcc rId="292" sId="1">
    <nc r="I31" t="inlineStr">
      <is>
        <t>Enrollment changed: Vision</t>
      </is>
    </nc>
  </rcc>
  <rcc rId="293" sId="1" numFmtId="27">
    <nc r="J31">
      <v>45414.421875</v>
    </nc>
  </rcc>
  <rcc rId="294" sId="1">
    <nc r="N31" t="inlineStr">
      <is>
        <t>N/A</t>
      </is>
    </nc>
  </rcc>
  <rcc rId="295" sId="1">
    <nc r="B32" t="inlineStr">
      <is>
        <t>MDG Connected Solutions, Inc.</t>
      </is>
    </nc>
  </rcc>
  <rcc rId="296" sId="1">
    <nc r="C32" t="inlineStr">
      <is>
        <t>Robert Wilson</t>
      </is>
    </nc>
  </rcc>
  <rcc rId="297" sId="1">
    <nc r="D32">
      <v>692263</v>
    </nc>
  </rcc>
  <rcc rId="298" sId="1">
    <nc r="E32" t="inlineStr">
      <is>
        <t>EN - Wall Notification</t>
      </is>
    </nc>
  </rcc>
  <rcc rId="299" sId="1">
    <nc r="F32" t="inlineStr">
      <is>
        <t>Yes</t>
      </is>
    </nc>
  </rcc>
  <rcc rId="300" sId="1" numFmtId="27">
    <nc r="G32">
      <v>45414.421875</v>
    </nc>
  </rcc>
  <rcc rId="301" sId="1">
    <nc r="H32" t="inlineStr">
      <is>
        <t>N/A</t>
      </is>
    </nc>
  </rcc>
  <rcc rId="302" sId="1">
    <nc r="I32" t="inlineStr">
      <is>
        <t>Enrollment changed: Vision</t>
      </is>
    </nc>
  </rcc>
  <rcc rId="303" sId="1" numFmtId="27">
    <nc r="J32">
      <v>45414.421875</v>
    </nc>
  </rcc>
  <rcc rId="304" sId="1">
    <nc r="N32" t="inlineStr">
      <is>
        <t>N/A</t>
      </is>
    </nc>
  </rcc>
  <rcc rId="305" sId="1">
    <nc r="B33" t="inlineStr">
      <is>
        <t>MDG Connected Solutions, Inc.</t>
      </is>
    </nc>
  </rcc>
  <rcc rId="306" sId="1">
    <nc r="C33" t="inlineStr">
      <is>
        <t>Robert Wilson</t>
      </is>
    </nc>
  </rcc>
  <rcc rId="307" sId="1">
    <nc r="D33">
      <v>692263</v>
    </nc>
  </rcc>
  <rcc rId="308" sId="1">
    <nc r="E33" t="inlineStr">
      <is>
        <t>EN - Wall Notification</t>
      </is>
    </nc>
  </rcc>
  <rcc rId="309" sId="1">
    <nc r="F33" t="inlineStr">
      <is>
        <t>Yes</t>
      </is>
    </nc>
  </rcc>
  <rcc rId="310" sId="1" numFmtId="27">
    <nc r="G33">
      <v>45414.421875</v>
    </nc>
  </rcc>
  <rcc rId="311" sId="1">
    <nc r="H33" t="inlineStr">
      <is>
        <t>N/A</t>
      </is>
    </nc>
  </rcc>
  <rcc rId="312" sId="1">
    <nc r="I33" t="inlineStr">
      <is>
        <t>Enrollment changed: Vision</t>
      </is>
    </nc>
  </rcc>
  <rcc rId="313" sId="1" numFmtId="27">
    <nc r="J33">
      <v>45414.421875</v>
    </nc>
  </rcc>
  <rcc rId="314" sId="1">
    <nc r="N33" t="inlineStr">
      <is>
        <t>N/A</t>
      </is>
    </nc>
  </rcc>
  <rcc rId="315" sId="1">
    <nc r="B34" t="inlineStr">
      <is>
        <t>MDG Connected Solutions, Inc.</t>
      </is>
    </nc>
  </rcc>
  <rcc rId="316" sId="1">
    <nc r="C34" t="inlineStr">
      <is>
        <t>Robert Wilson</t>
      </is>
    </nc>
  </rcc>
  <rcc rId="317" sId="1">
    <nc r="D34">
      <v>692263</v>
    </nc>
  </rcc>
  <rcc rId="318" sId="1">
    <nc r="E34" t="inlineStr">
      <is>
        <t>EN - Wall Notification</t>
      </is>
    </nc>
  </rcc>
  <rcc rId="319" sId="1">
    <nc r="F34" t="inlineStr">
      <is>
        <t>Yes</t>
      </is>
    </nc>
  </rcc>
  <rcc rId="320" sId="1" numFmtId="27">
    <nc r="G34">
      <v>45414.421875</v>
    </nc>
  </rcc>
  <rcc rId="321" sId="1">
    <nc r="H34" t="inlineStr">
      <is>
        <t>N/A</t>
      </is>
    </nc>
  </rcc>
  <rcc rId="322" sId="1">
    <nc r="I34" t="inlineStr">
      <is>
        <t>Enrollment changed: Vision</t>
      </is>
    </nc>
  </rcc>
  <rcc rId="323" sId="1" numFmtId="27">
    <nc r="J34">
      <v>45414.421875</v>
    </nc>
  </rcc>
  <rcc rId="324" sId="1">
    <nc r="N34" t="inlineStr">
      <is>
        <t>N/A</t>
      </is>
    </nc>
  </rcc>
  <rcc rId="325" sId="1">
    <nc r="B35" t="inlineStr">
      <is>
        <t>MDG Connected Solutions, Inc.</t>
      </is>
    </nc>
  </rcc>
  <rcc rId="326" sId="1">
    <nc r="C35" t="inlineStr">
      <is>
        <t>Robert Wilson</t>
      </is>
    </nc>
  </rcc>
  <rcc rId="327" sId="1">
    <nc r="D35">
      <v>692263</v>
    </nc>
  </rcc>
  <rcc rId="328" sId="1">
    <nc r="E35" t="inlineStr">
      <is>
        <t>EN - Wall Notification</t>
      </is>
    </nc>
  </rcc>
  <rcc rId="329" sId="1">
    <nc r="F35" t="inlineStr">
      <is>
        <t>Yes</t>
      </is>
    </nc>
  </rcc>
  <rcc rId="330" sId="1" numFmtId="27">
    <nc r="G35">
      <v>45414.421863425923</v>
    </nc>
  </rcc>
  <rcc rId="331" sId="1">
    <nc r="H35" t="inlineStr">
      <is>
        <t>N/A</t>
      </is>
    </nc>
  </rcc>
  <rcc rId="332" sId="1">
    <nc r="I35" t="inlineStr">
      <is>
        <t>Enrollment changed: Accident</t>
      </is>
    </nc>
  </rcc>
  <rcc rId="333" sId="1" numFmtId="27">
    <nc r="J35">
      <v>45414.421863425923</v>
    </nc>
  </rcc>
  <rcc rId="334" sId="1">
    <nc r="N35" t="inlineStr">
      <is>
        <t>N/A</t>
      </is>
    </nc>
  </rcc>
  <rcc rId="335" sId="1">
    <nc r="B36" t="inlineStr">
      <is>
        <t>MDG Connected Solutions, Inc.</t>
      </is>
    </nc>
  </rcc>
  <rcc rId="336" sId="1">
    <nc r="C36" t="inlineStr">
      <is>
        <t>Robert Wilson</t>
      </is>
    </nc>
  </rcc>
  <rcc rId="337" sId="1">
    <nc r="D36">
      <v>692263</v>
    </nc>
  </rcc>
  <rcc rId="338" sId="1">
    <nc r="E36" t="inlineStr">
      <is>
        <t>EN - Wall Notification</t>
      </is>
    </nc>
  </rcc>
  <rcc rId="339" sId="1">
    <nc r="F36" t="inlineStr">
      <is>
        <t>Yes</t>
      </is>
    </nc>
  </rcc>
  <rcc rId="340" sId="1" numFmtId="27">
    <nc r="G36">
      <v>45414.421863425923</v>
    </nc>
  </rcc>
  <rcc rId="341" sId="1">
    <nc r="H36" t="inlineStr">
      <is>
        <t>N/A</t>
      </is>
    </nc>
  </rcc>
  <rcc rId="342" sId="1">
    <nc r="I36" t="inlineStr">
      <is>
        <t>Enrollment changed: Accident</t>
      </is>
    </nc>
  </rcc>
  <rcc rId="343" sId="1" numFmtId="27">
    <nc r="J36">
      <v>45414.421863425923</v>
    </nc>
  </rcc>
  <rcc rId="344" sId="1">
    <nc r="N36" t="inlineStr">
      <is>
        <t>N/A</t>
      </is>
    </nc>
  </rcc>
  <rcc rId="345" sId="1">
    <nc r="B37" t="inlineStr">
      <is>
        <t>MDG Connected Solutions, Inc.</t>
      </is>
    </nc>
  </rcc>
  <rcc rId="346" sId="1">
    <nc r="C37" t="inlineStr">
      <is>
        <t>Robert Wilson</t>
      </is>
    </nc>
  </rcc>
  <rcc rId="347" sId="1">
    <nc r="D37">
      <v>692263</v>
    </nc>
  </rcc>
  <rcc rId="348" sId="1">
    <nc r="E37" t="inlineStr">
      <is>
        <t>EN - Wall Notification</t>
      </is>
    </nc>
  </rcc>
  <rcc rId="349" sId="1">
    <nc r="F37" t="inlineStr">
      <is>
        <t>Yes</t>
      </is>
    </nc>
  </rcc>
  <rcc rId="350" sId="1" numFmtId="27">
    <nc r="G37">
      <v>45414.421863425923</v>
    </nc>
  </rcc>
  <rcc rId="351" sId="1">
    <nc r="H37" t="inlineStr">
      <is>
        <t>N/A</t>
      </is>
    </nc>
  </rcc>
  <rcc rId="352" sId="1">
    <nc r="I37" t="inlineStr">
      <is>
        <t>Enrollment changed: Accident</t>
      </is>
    </nc>
  </rcc>
  <rcc rId="353" sId="1" numFmtId="27">
    <nc r="J37">
      <v>45414.421863425923</v>
    </nc>
  </rcc>
  <rcc rId="354" sId="1">
    <nc r="N37" t="inlineStr">
      <is>
        <t>N/A</t>
      </is>
    </nc>
  </rcc>
  <rcc rId="355" sId="1">
    <nc r="B38" t="inlineStr">
      <is>
        <t>MDG Connected Solutions, Inc.</t>
      </is>
    </nc>
  </rcc>
  <rcc rId="356" sId="1">
    <nc r="C38" t="inlineStr">
      <is>
        <t>Robert Wilson</t>
      </is>
    </nc>
  </rcc>
  <rcc rId="357" sId="1">
    <nc r="D38">
      <v>692263</v>
    </nc>
  </rcc>
  <rcc rId="358" sId="1">
    <nc r="E38" t="inlineStr">
      <is>
        <t>EN - Wall Notification</t>
      </is>
    </nc>
  </rcc>
  <rcc rId="359" sId="1">
    <nc r="F38" t="inlineStr">
      <is>
        <t>Yes</t>
      </is>
    </nc>
  </rcc>
  <rcc rId="360" sId="1" numFmtId="27">
    <nc r="G38">
      <v>45414.421863425923</v>
    </nc>
  </rcc>
  <rcc rId="361" sId="1">
    <nc r="H38" t="inlineStr">
      <is>
        <t>N/A</t>
      </is>
    </nc>
  </rcc>
  <rcc rId="362" sId="1">
    <nc r="I38" t="inlineStr">
      <is>
        <t>Enrollment changed: Accident</t>
      </is>
    </nc>
  </rcc>
  <rcc rId="363" sId="1" numFmtId="27">
    <nc r="J38">
      <v>45414.421863425923</v>
    </nc>
  </rcc>
  <rcc rId="364" sId="1">
    <nc r="N38" t="inlineStr">
      <is>
        <t>N/A</t>
      </is>
    </nc>
  </rcc>
  <rcc rId="365" sId="1">
    <nc r="B39" t="inlineStr">
      <is>
        <t>MDG Connected Solutions, Inc.</t>
      </is>
    </nc>
  </rcc>
  <rcc rId="366" sId="1">
    <nc r="C39" t="inlineStr">
      <is>
        <t>Robert Wilson</t>
      </is>
    </nc>
  </rcc>
  <rcc rId="367" sId="1">
    <nc r="D39">
      <v>692263</v>
    </nc>
  </rcc>
  <rcc rId="368" sId="1">
    <nc r="E39" t="inlineStr">
      <is>
        <t>EN - Wall Notification</t>
      </is>
    </nc>
  </rcc>
  <rcc rId="369" sId="1">
    <nc r="F39" t="inlineStr">
      <is>
        <t>Yes</t>
      </is>
    </nc>
  </rcc>
  <rcc rId="370" sId="1" numFmtId="27">
    <nc r="G39">
      <v>45414.421863425923</v>
    </nc>
  </rcc>
  <rcc rId="371" sId="1">
    <nc r="H39" t="inlineStr">
      <is>
        <t>N/A</t>
      </is>
    </nc>
  </rcc>
  <rcc rId="372" sId="1">
    <nc r="I39" t="inlineStr">
      <is>
        <t>New Hire Enrollment Completed</t>
      </is>
    </nc>
  </rcc>
  <rcc rId="373" sId="1" numFmtId="27">
    <nc r="J39">
      <v>45414.421863425923</v>
    </nc>
  </rcc>
  <rcc rId="374" sId="1">
    <nc r="N39" t="inlineStr">
      <is>
        <t>N/A</t>
      </is>
    </nc>
  </rcc>
  <rcc rId="375" sId="1">
    <nc r="B40" t="inlineStr">
      <is>
        <t>MDG Connected Solutions, Inc.</t>
      </is>
    </nc>
  </rcc>
  <rcc rId="376" sId="1">
    <nc r="C40" t="inlineStr">
      <is>
        <t>Robert Wilson</t>
      </is>
    </nc>
  </rcc>
  <rcc rId="377" sId="1">
    <nc r="D40">
      <v>692263</v>
    </nc>
  </rcc>
  <rcc rId="378" sId="1">
    <nc r="E40" t="inlineStr">
      <is>
        <t>EN - Wall Notification</t>
      </is>
    </nc>
  </rcc>
  <rcc rId="379" sId="1">
    <nc r="F40" t="inlineStr">
      <is>
        <t>Yes</t>
      </is>
    </nc>
  </rcc>
  <rcc rId="380" sId="1" numFmtId="27">
    <nc r="G40">
      <v>45414.421863425923</v>
    </nc>
  </rcc>
  <rcc rId="381" sId="1">
    <nc r="H40" t="inlineStr">
      <is>
        <t>N/A</t>
      </is>
    </nc>
  </rcc>
  <rcc rId="382" sId="1">
    <nc r="I40" t="inlineStr">
      <is>
        <t>New Hire Enrollment Completed</t>
      </is>
    </nc>
  </rcc>
  <rcc rId="383" sId="1" numFmtId="27">
    <nc r="J40">
      <v>45414.421863425923</v>
    </nc>
  </rcc>
  <rcc rId="384" sId="1">
    <nc r="N40" t="inlineStr">
      <is>
        <t>N/A</t>
      </is>
    </nc>
  </rcc>
  <rcc rId="385" sId="1">
    <nc r="B41" t="inlineStr">
      <is>
        <t>MDG Connected Solutions, Inc.</t>
      </is>
    </nc>
  </rcc>
  <rcc rId="386" sId="1">
    <nc r="C41" t="inlineStr">
      <is>
        <t>Robert Wilson</t>
      </is>
    </nc>
  </rcc>
  <rcc rId="387" sId="1">
    <nc r="D41">
      <v>692263</v>
    </nc>
  </rcc>
  <rcc rId="388" sId="1">
    <nc r="E41" t="inlineStr">
      <is>
        <t>EN - Wall Notification</t>
      </is>
    </nc>
  </rcc>
  <rcc rId="389" sId="1">
    <nc r="F41" t="inlineStr">
      <is>
        <t>Yes</t>
      </is>
    </nc>
  </rcc>
  <rcc rId="390" sId="1" numFmtId="27">
    <nc r="G41">
      <v>45414.421863425923</v>
    </nc>
  </rcc>
  <rcc rId="391" sId="1">
    <nc r="H41" t="inlineStr">
      <is>
        <t>N/A</t>
      </is>
    </nc>
  </rcc>
  <rcc rId="392" sId="1">
    <nc r="I41" t="inlineStr">
      <is>
        <t>New Hire Enrollment Completed</t>
      </is>
    </nc>
  </rcc>
  <rcc rId="393" sId="1" numFmtId="27">
    <nc r="J41">
      <v>45414.421863425923</v>
    </nc>
  </rcc>
  <rcc rId="394" sId="1">
    <nc r="N41" t="inlineStr">
      <is>
        <t>N/A</t>
      </is>
    </nc>
  </rcc>
  <rcc rId="395" sId="1">
    <nc r="B42" t="inlineStr">
      <is>
        <t>MDG Connected Solutions, Inc.</t>
      </is>
    </nc>
  </rcc>
  <rcc rId="396" sId="1">
    <nc r="C42" t="inlineStr">
      <is>
        <t>Robert Wilson</t>
      </is>
    </nc>
  </rcc>
  <rcc rId="397" sId="1">
    <nc r="D42">
      <v>692263</v>
    </nc>
  </rcc>
  <rcc rId="398" sId="1">
    <nc r="E42" t="inlineStr">
      <is>
        <t>EN - Wall Notification</t>
      </is>
    </nc>
  </rcc>
  <rcc rId="399" sId="1">
    <nc r="F42" t="inlineStr">
      <is>
        <t>Yes</t>
      </is>
    </nc>
  </rcc>
  <rcc rId="400" sId="1" numFmtId="27">
    <nc r="G42">
      <v>45414.420543981483</v>
    </nc>
  </rcc>
  <rcc rId="401" sId="1">
    <nc r="H42" t="inlineStr">
      <is>
        <t>N/A</t>
      </is>
    </nc>
  </rcc>
  <rcc rId="402" sId="1">
    <nc r="I42" t="inlineStr">
      <is>
        <t>Employee Name Changed: Middle name changed from "" to "Warren", Suffix changed from "" to "III"</t>
      </is>
    </nc>
  </rcc>
  <rcc rId="403" sId="1" numFmtId="27">
    <nc r="J42">
      <v>45414.420543981483</v>
    </nc>
  </rcc>
  <rcc rId="404" sId="1">
    <nc r="N42" t="inlineStr">
      <is>
        <t>N/A</t>
      </is>
    </nc>
  </rcc>
  <rcc rId="405" sId="1">
    <nc r="B43" t="inlineStr">
      <is>
        <t>MDG Connected Solutions, Inc.</t>
      </is>
    </nc>
  </rcc>
  <rcc rId="406" sId="1">
    <nc r="C43" t="inlineStr">
      <is>
        <t>Robert Wilson</t>
      </is>
    </nc>
  </rcc>
  <rcc rId="407" sId="1">
    <nc r="D43">
      <v>692263</v>
    </nc>
  </rcc>
  <rcc rId="408" sId="1">
    <nc r="E43" t="inlineStr">
      <is>
        <t>EN - Wall Notification</t>
      </is>
    </nc>
  </rcc>
  <rcc rId="409" sId="1">
    <nc r="F43" t="inlineStr">
      <is>
        <t>Yes</t>
      </is>
    </nc>
  </rcc>
  <rcc rId="410" sId="1" numFmtId="27">
    <nc r="G43">
      <v>45414.420543981483</v>
    </nc>
  </rcc>
  <rcc rId="411" sId="1">
    <nc r="H43" t="inlineStr">
      <is>
        <t>N/A</t>
      </is>
    </nc>
  </rcc>
  <rcc rId="412" sId="1">
    <nc r="I43" t="inlineStr">
      <is>
        <t>Employee Name Changed: Middle name changed from "" to "Warren", Suffix changed from "" to "III"</t>
      </is>
    </nc>
  </rcc>
  <rcc rId="413" sId="1" numFmtId="27">
    <nc r="J43">
      <v>45414.420543981483</v>
    </nc>
  </rcc>
  <rcc rId="414" sId="1">
    <nc r="N43" t="inlineStr">
      <is>
        <t>N/A</t>
      </is>
    </nc>
  </rcc>
  <rcc rId="415" sId="1">
    <nc r="B44" t="inlineStr">
      <is>
        <t>MDG Connected Solutions, Inc.</t>
      </is>
    </nc>
  </rcc>
  <rcc rId="416" sId="1">
    <nc r="C44" t="inlineStr">
      <is>
        <t>Robert Wilson</t>
      </is>
    </nc>
  </rcc>
  <rcc rId="417" sId="1">
    <nc r="D44">
      <v>692263</v>
    </nc>
  </rcc>
  <rcc rId="418" sId="1">
    <nc r="E44" t="inlineStr">
      <is>
        <t>EN - Wall Notification</t>
      </is>
    </nc>
  </rcc>
  <rcc rId="419" sId="1">
    <nc r="F44" t="inlineStr">
      <is>
        <t>Yes</t>
      </is>
    </nc>
  </rcc>
  <rcc rId="420" sId="1" numFmtId="27">
    <nc r="G44">
      <v>45414.420543981483</v>
    </nc>
  </rcc>
  <rcc rId="421" sId="1">
    <nc r="H44" t="inlineStr">
      <is>
        <t>N/A</t>
      </is>
    </nc>
  </rcc>
  <rcc rId="422" sId="1">
    <nc r="I44" t="inlineStr">
      <is>
        <t>Employee Name Changed: Middle name changed from "" to "Warren", Suffix changed from "" to "III"</t>
      </is>
    </nc>
  </rcc>
  <rcc rId="423" sId="1" numFmtId="27">
    <nc r="J44">
      <v>45414.420543981483</v>
    </nc>
  </rcc>
  <rcc rId="424" sId="1">
    <nc r="N44" t="inlineStr">
      <is>
        <t>N/A</t>
      </is>
    </nc>
  </rcc>
  <rcc rId="425" sId="1">
    <nc r="B45" t="inlineStr">
      <is>
        <t>DuPage Housing Authority</t>
      </is>
    </nc>
  </rcc>
  <rcc rId="426" sId="1">
    <nc r="C45" t="inlineStr">
      <is>
        <t>Ozury Ponce Cruz</t>
      </is>
    </nc>
  </rcc>
  <rcc rId="427" sId="1">
    <nc r="D45">
      <v>707952</v>
    </nc>
  </rcc>
  <rcc rId="428" sId="1">
    <nc r="E45" t="inlineStr">
      <is>
        <t>EN - Wall Notification</t>
      </is>
    </nc>
  </rcc>
  <rcc rId="429" sId="1">
    <nc r="F45" t="inlineStr">
      <is>
        <t>Yes</t>
      </is>
    </nc>
  </rcc>
  <rcc rId="430" sId="1" numFmtId="27">
    <nc r="G45">
      <v>45414.447199074071</v>
    </nc>
  </rcc>
  <rcc rId="431" sId="1">
    <nc r="H45" t="inlineStr">
      <is>
        <t>N/A</t>
      </is>
    </nc>
  </rcc>
  <rcc rId="432" sId="1">
    <nc r="I45" t="inlineStr">
      <is>
        <t>Enrollment changed: Dental - Dental PPO Plan</t>
      </is>
    </nc>
  </rcc>
  <rcc rId="433" sId="1" numFmtId="27">
    <nc r="J45">
      <v>45414.447199074071</v>
    </nc>
  </rcc>
  <rcc rId="434" sId="1">
    <nc r="L45" t="inlineStr">
      <is>
        <t>Guardian</t>
      </is>
    </nc>
  </rcc>
  <rcc rId="435" sId="1">
    <nc r="N45" t="inlineStr">
      <is>
        <t>Dental PPO Plan</t>
      </is>
    </nc>
  </rcc>
  <rcc rId="436" sId="1">
    <nc r="B46" t="inlineStr">
      <is>
        <t>DuPage Housing Authority</t>
      </is>
    </nc>
  </rcc>
  <rcc rId="437" sId="1">
    <nc r="C46" t="inlineStr">
      <is>
        <t>Ozury Ponce Cruz</t>
      </is>
    </nc>
  </rcc>
  <rcc rId="438" sId="1">
    <nc r="D46">
      <v>707952</v>
    </nc>
  </rcc>
  <rcc rId="439" sId="1">
    <nc r="E46" t="inlineStr">
      <is>
        <t>EN - Wall Notification</t>
      </is>
    </nc>
  </rcc>
  <rcc rId="440" sId="1">
    <nc r="F46" t="inlineStr">
      <is>
        <t>Yes</t>
      </is>
    </nc>
  </rcc>
  <rcc rId="441" sId="1" numFmtId="27">
    <nc r="G46">
      <v>45414.447199074071</v>
    </nc>
  </rcc>
  <rcc rId="442" sId="1">
    <nc r="H46" t="inlineStr">
      <is>
        <t>N/A</t>
      </is>
    </nc>
  </rcc>
  <rcc rId="443" sId="1">
    <nc r="I46" t="inlineStr">
      <is>
        <t>Enrollment changed: Dental - Dental PPO Plan</t>
      </is>
    </nc>
  </rcc>
  <rcc rId="444" sId="1" numFmtId="27">
    <nc r="J46">
      <v>45414.447199074071</v>
    </nc>
  </rcc>
  <rcc rId="445" sId="1">
    <nc r="L46" t="inlineStr">
      <is>
        <t>Guardian</t>
      </is>
    </nc>
  </rcc>
  <rcc rId="446" sId="1">
    <nc r="N46" t="inlineStr">
      <is>
        <t>Dental PPO Plan</t>
      </is>
    </nc>
  </rcc>
  <rcc rId="447" sId="1">
    <nc r="B47" t="inlineStr">
      <is>
        <t>Metropolis Coffee Company</t>
      </is>
    </nc>
  </rcc>
  <rcc rId="448" sId="1">
    <nc r="C47" t="inlineStr">
      <is>
        <t>Jacqueline Belzone</t>
      </is>
    </nc>
  </rcc>
  <rcc rId="449" sId="1">
    <nc r="D47">
      <v>716908</v>
    </nc>
  </rcc>
  <rcc rId="450" sId="1">
    <nc r="E47" t="inlineStr">
      <is>
        <t>EN - Wall Notification</t>
      </is>
    </nc>
  </rcc>
  <rcc rId="451" sId="1">
    <nc r="F47" t="inlineStr">
      <is>
        <t>Yes</t>
      </is>
    </nc>
  </rcc>
  <rcc rId="452" sId="1" numFmtId="27">
    <nc r="G47">
      <v>45414.572847222225</v>
    </nc>
  </rcc>
  <rcc rId="453" sId="1">
    <nc r="H47" t="inlineStr">
      <is>
        <t>N/A</t>
      </is>
    </nc>
  </rcc>
  <rcc rId="454" sId="1">
    <nc r="I47" t="inlineStr">
      <is>
        <t>Employee Name Changed: First Name changed from Jackie to Jacqueline</t>
      </is>
    </nc>
  </rcc>
  <rcc rId="455" sId="1" numFmtId="27">
    <nc r="J47">
      <v>45414.572847222225</v>
    </nc>
  </rcc>
  <rcc rId="456" sId="1">
    <nc r="N47" t="inlineStr">
      <is>
        <t>N/A</t>
      </is>
    </nc>
  </rcc>
  <rcc rId="457" sId="1">
    <nc r="B48" t="inlineStr">
      <is>
        <t>Metropolis Coffee Company</t>
      </is>
    </nc>
  </rcc>
  <rcc rId="458" sId="1">
    <nc r="C48" t="inlineStr">
      <is>
        <t>Jacqueline Belzone</t>
      </is>
    </nc>
  </rcc>
  <rcc rId="459" sId="1">
    <nc r="D48">
      <v>716908</v>
    </nc>
  </rcc>
  <rcc rId="460" sId="1">
    <nc r="E48" t="inlineStr">
      <is>
        <t>EN - Wall Notification</t>
      </is>
    </nc>
  </rcc>
  <rcc rId="461" sId="1">
    <nc r="F48" t="inlineStr">
      <is>
        <t>Yes</t>
      </is>
    </nc>
  </rcc>
  <rcc rId="462" sId="1" numFmtId="27">
    <nc r="G48">
      <v>45414.572847222225</v>
    </nc>
  </rcc>
  <rcc rId="463" sId="1">
    <nc r="H48" t="inlineStr">
      <is>
        <t>N/A</t>
      </is>
    </nc>
  </rcc>
  <rcc rId="464" sId="1">
    <nc r="I48" t="inlineStr">
      <is>
        <t>Employee Name Changed: First Name changed from Jackie to Jacqueline</t>
      </is>
    </nc>
  </rcc>
  <rcc rId="465" sId="1" numFmtId="27">
    <nc r="J48">
      <v>45414.572847222225</v>
    </nc>
  </rcc>
  <rcc rId="466" sId="1">
    <nc r="N48" t="inlineStr">
      <is>
        <t>N/A</t>
      </is>
    </nc>
  </rcc>
  <rcc rId="467" sId="1">
    <nc r="B49" t="inlineStr">
      <is>
        <t>Metropolis Coffee Company</t>
      </is>
    </nc>
  </rcc>
  <rcc rId="468" sId="1">
    <nc r="C49" t="inlineStr">
      <is>
        <t>Jacqueline Belzone</t>
      </is>
    </nc>
  </rcc>
  <rcc rId="469" sId="1">
    <nc r="D49">
      <v>716908</v>
    </nc>
  </rcc>
  <rcc rId="470" sId="1">
    <nc r="E49" t="inlineStr">
      <is>
        <t>EN - Wall Notification</t>
      </is>
    </nc>
  </rcc>
  <rcc rId="471" sId="1">
    <nc r="F49" t="inlineStr">
      <is>
        <t>Yes</t>
      </is>
    </nc>
  </rcc>
  <rcc rId="472" sId="1" numFmtId="27">
    <nc r="G49">
      <v>45414.572847222225</v>
    </nc>
  </rcc>
  <rcc rId="473" sId="1">
    <nc r="H49" t="inlineStr">
      <is>
        <t>N/A</t>
      </is>
    </nc>
  </rcc>
  <rcc rId="474" sId="1">
    <nc r="I49" t="inlineStr">
      <is>
        <t>Employee Name Changed: First Name changed from Jackie to Jacqueline</t>
      </is>
    </nc>
  </rcc>
  <rcc rId="475" sId="1" numFmtId="27">
    <nc r="J49">
      <v>45414.572847222225</v>
    </nc>
  </rcc>
  <rcc rId="476" sId="1">
    <nc r="N49" t="inlineStr">
      <is>
        <t>N/A</t>
      </is>
    </nc>
  </rcc>
  <rcc rId="477" sId="1">
    <nc r="B50" t="inlineStr">
      <is>
        <t>Metropolis Coffee Company</t>
      </is>
    </nc>
  </rcc>
  <rcc rId="478" sId="1">
    <nc r="C50" t="inlineStr">
      <is>
        <t>Jacqueline Belzone</t>
      </is>
    </nc>
  </rcc>
  <rcc rId="479" sId="1">
    <nc r="D50">
      <v>716908</v>
    </nc>
  </rcc>
  <rcc rId="480" sId="1">
    <nc r="E50" t="inlineStr">
      <is>
        <t>EN - Wall Notification</t>
      </is>
    </nc>
  </rcc>
  <rcc rId="481" sId="1">
    <nc r="F50" t="inlineStr">
      <is>
        <t>Yes</t>
      </is>
    </nc>
  </rcc>
  <rcc rId="482" sId="1" numFmtId="27">
    <nc r="G50">
      <v>45414.572847222225</v>
    </nc>
  </rcc>
  <rcc rId="483" sId="1">
    <nc r="H50" t="inlineStr">
      <is>
        <t>N/A</t>
      </is>
    </nc>
  </rcc>
  <rcc rId="484" sId="1">
    <nc r="I50" t="inlineStr">
      <is>
        <t>Employee Name Changed: First Name changed from Jackie to Jacqueline</t>
      </is>
    </nc>
  </rcc>
  <rcc rId="485" sId="1" numFmtId="27">
    <nc r="J50">
      <v>45414.572847222225</v>
    </nc>
  </rcc>
  <rcc rId="486" sId="1">
    <nc r="N50" t="inlineStr">
      <is>
        <t>N/A</t>
      </is>
    </nc>
  </rcc>
  <rcc rId="487" sId="1">
    <nc r="B51" t="inlineStr">
      <is>
        <t>Midwest Groundcovers</t>
      </is>
    </nc>
  </rcc>
  <rcc rId="488" sId="1">
    <nc r="C51" t="inlineStr">
      <is>
        <t>Carmen Montenegro</t>
      </is>
    </nc>
  </rcc>
  <rcc rId="489" sId="1">
    <nc r="D51">
      <v>720300</v>
    </nc>
  </rcc>
  <rcc rId="490" sId="1">
    <nc r="E51" t="inlineStr">
      <is>
        <t>EN - Wall Notification</t>
      </is>
    </nc>
  </rcc>
  <rcc rId="491" sId="1">
    <nc r="F51" t="inlineStr">
      <is>
        <t>Yes</t>
      </is>
    </nc>
  </rcc>
  <rcc rId="492" sId="1" numFmtId="27">
    <nc r="G51">
      <v>45414.622141203705</v>
    </nc>
  </rcc>
  <rcc rId="493" sId="1">
    <nc r="H51" t="inlineStr">
      <is>
        <t>N/A</t>
      </is>
    </nc>
  </rcc>
  <rcc rId="494" sId="1">
    <nc r="I51" t="inlineStr">
      <is>
        <t>Update Address Employee: Address 1 changed from "" to "1814 Van Dyke Ln", City changed from "" to "Carpentersville", County changed from "" to "Kane County", Zip changed from "" to "60110-3303", Country changed from "" to "United States of America"</t>
      </is>
    </nc>
  </rcc>
  <rcc rId="495" sId="1" numFmtId="27">
    <nc r="J51">
      <v>45414.622141203705</v>
    </nc>
  </rcc>
  <rcc rId="496" sId="1">
    <nc r="K51" t="inlineStr">
      <is>
        <t>N/A</t>
      </is>
    </nc>
  </rcc>
  <rcc rId="497" sId="1">
    <nc r="L51" t="inlineStr">
      <is>
        <t>N/A</t>
      </is>
    </nc>
  </rcc>
  <rcc rId="498" sId="1">
    <nc r="N51" t="inlineStr">
      <is>
        <t>N/A</t>
      </is>
    </nc>
  </rcc>
  <rcc rId="499" sId="1">
    <nc r="P51" t="inlineStr">
      <is>
        <t>EE didn't enroll in any plans</t>
      </is>
    </nc>
  </rcc>
  <rcc rId="500" sId="1">
    <nc r="B52" t="inlineStr">
      <is>
        <t>Midwest Groundcovers</t>
      </is>
    </nc>
  </rcc>
  <rcc rId="501" sId="1">
    <nc r="C52" t="inlineStr">
      <is>
        <t>Carmen Montenegro</t>
      </is>
    </nc>
  </rcc>
  <rcc rId="502" sId="1">
    <nc r="D52">
      <v>720300</v>
    </nc>
  </rcc>
  <rcc rId="503" sId="1">
    <nc r="E52" t="inlineStr">
      <is>
        <t>EN - Wall Notification</t>
      </is>
    </nc>
  </rcc>
  <rcc rId="504" sId="1">
    <nc r="F52" t="inlineStr">
      <is>
        <t>Yes</t>
      </is>
    </nc>
  </rcc>
  <rcc rId="505" sId="1" numFmtId="27">
    <nc r="G52">
      <v>45414.622141203705</v>
    </nc>
  </rcc>
  <rcc rId="506" sId="1">
    <nc r="H52" t="inlineStr">
      <is>
        <t>N/A</t>
      </is>
    </nc>
  </rcc>
  <rcc rId="507" sId="1">
    <nc r="I52" t="inlineStr">
      <is>
        <t>Update Address Employee: Address 1 changed from "" to "1814 Van Dyke Ln", City changed from "" to "Carpentersville", County changed from "" to "Kane County", Zip changed from "" to "60110-3303", Country changed from "" to "United States of America"</t>
      </is>
    </nc>
  </rcc>
  <rcc rId="508" sId="1" numFmtId="27">
    <nc r="J52">
      <v>45414.622141203705</v>
    </nc>
  </rcc>
  <rcc rId="509" sId="1">
    <nc r="K52" t="inlineStr">
      <is>
        <t>N/A</t>
      </is>
    </nc>
  </rcc>
  <rcc rId="510" sId="1">
    <nc r="L52" t="inlineStr">
      <is>
        <t>N/A</t>
      </is>
    </nc>
  </rcc>
  <rcc rId="511" sId="1">
    <nc r="N52" t="inlineStr">
      <is>
        <t>N/A</t>
      </is>
    </nc>
  </rcc>
  <rcc rId="512" sId="1">
    <nc r="P52" t="inlineStr">
      <is>
        <t>EE didn't enroll in any plans</t>
      </is>
    </nc>
  </rcc>
  <rcc rId="513" sId="1">
    <nc r="B53" t="inlineStr">
      <is>
        <t>Onward Technologies</t>
      </is>
    </nc>
  </rcc>
  <rcc rId="514" sId="1">
    <nc r="C53" t="inlineStr">
      <is>
        <t>Kenneth Inda</t>
      </is>
    </nc>
  </rcc>
  <rcc rId="515" sId="1">
    <nc r="D53">
      <v>720721</v>
    </nc>
  </rcc>
  <rcc rId="516" sId="1">
    <nc r="E53" t="inlineStr">
      <is>
        <t>EN - Wall Notification</t>
      </is>
    </nc>
  </rcc>
  <rcc rId="517" sId="1">
    <nc r="F53" t="inlineStr">
      <is>
        <t>Yes</t>
      </is>
    </nc>
  </rcc>
  <rcc rId="518" sId="1" numFmtId="27">
    <nc r="G53">
      <v>45414.817939814813</v>
    </nc>
  </rcc>
  <rcc rId="519" sId="1">
    <nc r="H53" t="inlineStr">
      <is>
        <t>N/A</t>
      </is>
    </nc>
  </rcc>
  <rcc rId="520" sId="1">
    <nc r="I53" t="inlineStr">
      <is>
        <t>Employee Hired: New Employee Record Created</t>
      </is>
    </nc>
  </rcc>
  <rcc rId="521" sId="1" numFmtId="27">
    <nc r="J53">
      <v>45414.817939814813</v>
    </nc>
  </rcc>
  <rcc rId="522" sId="1">
    <nc r="K53" t="inlineStr">
      <is>
        <t>N/A</t>
      </is>
    </nc>
  </rcc>
  <rcc rId="523" sId="1">
    <nc r="L53" t="inlineStr">
      <is>
        <t>N/A</t>
      </is>
    </nc>
  </rcc>
  <rcc rId="524" sId="1">
    <nc r="N53" t="inlineStr">
      <is>
        <t>N/A</t>
      </is>
    </nc>
  </rcc>
  <rcc rId="525" sId="1">
    <nc r="P53" t="inlineStr">
      <is>
        <t>EE didn't enroll in any plans</t>
      </is>
    </nc>
  </rcc>
  <rcc rId="526" sId="1">
    <nc r="B54" t="inlineStr">
      <is>
        <t>Onward Technologies</t>
      </is>
    </nc>
  </rcc>
  <rcc rId="527" sId="1">
    <nc r="C54" t="inlineStr">
      <is>
        <t>Kenneth Inda</t>
      </is>
    </nc>
  </rcc>
  <rcc rId="528" sId="1">
    <nc r="D54">
      <v>720721</v>
    </nc>
  </rcc>
  <rcc rId="529" sId="1">
    <nc r="E54" t="inlineStr">
      <is>
        <t>EN - Wall Notification</t>
      </is>
    </nc>
  </rcc>
  <rcc rId="530" sId="1">
    <nc r="F54" t="inlineStr">
      <is>
        <t>Yes</t>
      </is>
    </nc>
  </rcc>
  <rcc rId="531" sId="1" numFmtId="27">
    <nc r="G54">
      <v>45414.817916666667</v>
    </nc>
  </rcc>
  <rcc rId="532" sId="1">
    <nc r="H54" t="inlineStr">
      <is>
        <t>N/A</t>
      </is>
    </nc>
  </rcc>
  <rcc rId="533" sId="1">
    <nc r="I54" t="inlineStr">
      <is>
        <t>Update Address Employee: Address type changed from "" to "Home", State changed from "" to "South Carolina"</t>
      </is>
    </nc>
  </rcc>
  <rcc rId="534" sId="1" numFmtId="27">
    <nc r="J54">
      <v>45414.817916666667</v>
    </nc>
  </rcc>
  <rcc rId="535" sId="1">
    <nc r="K54" t="inlineStr">
      <is>
        <t>N/A</t>
      </is>
    </nc>
  </rcc>
  <rcc rId="536" sId="1">
    <nc r="L54" t="inlineStr">
      <is>
        <t>N/A</t>
      </is>
    </nc>
  </rcc>
  <rcc rId="537" sId="1">
    <nc r="N54" t="inlineStr">
      <is>
        <t>N/A</t>
      </is>
    </nc>
  </rcc>
  <rcc rId="538" sId="1">
    <nc r="P54" t="inlineStr">
      <is>
        <t>EE didn't enroll in any plans</t>
      </is>
    </nc>
  </rcc>
  <rcc rId="539" sId="1">
    <nc r="E55" t="inlineStr">
      <is>
        <t>Email - Other than EN Notifications</t>
      </is>
    </nc>
  </rcc>
  <rcc rId="540" sId="1">
    <nc r="F55" t="inlineStr">
      <is>
        <t>N/A</t>
      </is>
    </nc>
  </rcc>
  <rcc rId="541" sId="1" numFmtId="27">
    <nc r="G55">
      <v>45414.818206018521</v>
    </nc>
  </rcc>
  <rcc rId="542" sId="1">
    <nc r="H55" t="inlineStr">
      <is>
        <t>[ EXT ] PHI RE: PHI   RE: Exegistics -  - Termination - 307447 - URGENT    [ ref:!00D400N3to.!5005a02yxGrK:ref ] | BCBS Eligibility IL</t>
      </is>
    </nc>
  </rcc>
  <rcc rId="543" sId="1">
    <nc r="I55" t="inlineStr">
      <is>
        <t>N/A</t>
      </is>
    </nc>
  </rcc>
  <rcc rId="544" sId="1">
    <nc r="J55" t="inlineStr">
      <is>
        <t>N/A</t>
      </is>
    </nc>
  </rcc>
  <rcc rId="545" sId="1">
    <nc r="N55" t="inlineStr">
      <is>
        <t>N/A</t>
      </is>
    </nc>
  </rcc>
  <rcc rId="546" sId="1">
    <nc r="E56" t="inlineStr">
      <is>
        <t>Email - Other than EN Notifications</t>
      </is>
    </nc>
  </rcc>
  <rcc rId="547" sId="1">
    <nc r="F56" t="inlineStr">
      <is>
        <t>N/A</t>
      </is>
    </nc>
  </rcc>
  <rcc rId="548" sId="1" numFmtId="27">
    <nc r="G56">
      <v>45414.698657407411</v>
    </nc>
  </rcc>
  <rcc rId="549" sId="1">
    <nc r="H56" t="inlineStr">
      <is>
        <t>FW: SIMS NEW HIRE | McCool, Shannon</t>
      </is>
    </nc>
  </rcc>
  <rcc rId="550" sId="1">
    <nc r="I56" t="inlineStr">
      <is>
        <t>N/A</t>
      </is>
    </nc>
  </rcc>
  <rcc rId="551" sId="1">
    <nc r="J56" t="inlineStr">
      <is>
        <t>N/A</t>
      </is>
    </nc>
  </rcc>
  <rcc rId="552" sId="1">
    <nc r="N56" t="inlineStr">
      <is>
        <t>N/A</t>
      </is>
    </nc>
  </rcc>
  <rcc rId="553" sId="1">
    <nc r="E57" t="inlineStr">
      <is>
        <t>Email - Other than EN Notifications</t>
      </is>
    </nc>
  </rcc>
  <rcc rId="554" sId="1">
    <nc r="F57" t="inlineStr">
      <is>
        <t>N/A</t>
      </is>
    </nc>
  </rcc>
  <rcc rId="555" sId="1" numFmtId="27">
    <nc r="G57">
      <v>45414.689293981479</v>
    </nc>
  </rcc>
  <rcc rId="556" sId="1">
    <nc r="H57" t="inlineStr">
      <is>
        <t>RE: [Secure Delivery] Hitchcock Design - CHR Benefits Weekly Change Report | McCool, Shannon</t>
      </is>
    </nc>
  </rcc>
  <rcc rId="557" sId="1">
    <nc r="I57" t="inlineStr">
      <is>
        <t>N/A</t>
      </is>
    </nc>
  </rcc>
  <rcc rId="558" sId="1">
    <nc r="J57" t="inlineStr">
      <is>
        <t>N/A</t>
      </is>
    </nc>
  </rcc>
  <rcc rId="559" sId="1">
    <nc r="N57" t="inlineStr">
      <is>
        <t>N/A</t>
      </is>
    </nc>
  </rcc>
  <rcc rId="560" sId="1">
    <nc r="E58" t="inlineStr">
      <is>
        <t>Email - Other than EN Notifications</t>
      </is>
    </nc>
  </rcc>
  <rcc rId="561" sId="1">
    <nc r="F58" t="inlineStr">
      <is>
        <t>N/A</t>
      </is>
    </nc>
  </rcc>
  <rcc rId="562" sId="1" numFmtId="27">
    <nc r="G58">
      <v>45414.659490740742</v>
    </nc>
  </rcc>
  <rcc rId="563" sId="1">
    <nc r="H58" t="inlineStr">
      <is>
        <t>[ EXT ] RE: [Secure Delivery] Hitchcock Design - CHR Benefits Weekly Change Report | Katie Skibbe</t>
      </is>
    </nc>
  </rcc>
  <rcc rId="564" sId="1">
    <nc r="I58" t="inlineStr">
      <is>
        <t>N/A</t>
      </is>
    </nc>
  </rcc>
  <rcc rId="565" sId="1">
    <nc r="J58" t="inlineStr">
      <is>
        <t>N/A</t>
      </is>
    </nc>
  </rcc>
  <rcc rId="566" sId="1">
    <nc r="N58" t="inlineStr">
      <is>
        <t>N/A</t>
      </is>
    </nc>
  </rcc>
  <rcc rId="567" sId="1">
    <nc r="E59" t="inlineStr">
      <is>
        <t>Email - Other than EN Notifications</t>
      </is>
    </nc>
  </rcc>
  <rcc rId="568" sId="1">
    <nc r="F59" t="inlineStr">
      <is>
        <t>N/A</t>
      </is>
    </nc>
  </rcc>
  <rcc rId="569" sId="1" numFmtId="27">
    <nc r="G59">
      <v>45414.628321759257</v>
    </nc>
  </rcc>
  <rcc rId="570" sId="1">
    <nc r="H59" t="inlineStr">
      <is>
        <t>[ EXT ] Employer eServices: Invoice Ready for Viewing and Payment | UnitedHealthcare</t>
      </is>
    </nc>
  </rcc>
  <rcc rId="571" sId="1">
    <nc r="I59" t="inlineStr">
      <is>
        <t>N/A</t>
      </is>
    </nc>
  </rcc>
  <rcc rId="572" sId="1">
    <nc r="J59" t="inlineStr">
      <is>
        <t>N/A</t>
      </is>
    </nc>
  </rcc>
  <rcc rId="573" sId="1">
    <nc r="N59" t="inlineStr">
      <is>
        <t>N/A</t>
      </is>
    </nc>
  </rcc>
  <rcc rId="574" sId="1">
    <nc r="E60" t="inlineStr">
      <is>
        <t>Email - Other than EN Notifications</t>
      </is>
    </nc>
  </rcc>
  <rcc rId="575" sId="1">
    <nc r="F60" t="inlineStr">
      <is>
        <t>N/A</t>
      </is>
    </nc>
  </rcc>
  <rcc rId="576" sId="1" numFmtId="27">
    <nc r="G60">
      <v>45414.612222222226</v>
    </nc>
  </rcc>
  <rcc rId="577" sId="1">
    <nc r="H60" t="inlineStr">
      <is>
        <t>City of Staunton:  Last Name Change / Beneficiary Change | Hendricks, Todd</t>
      </is>
    </nc>
  </rcc>
  <rcc rId="578" sId="1">
    <nc r="I60" t="inlineStr">
      <is>
        <t>N/A</t>
      </is>
    </nc>
  </rcc>
  <rcc rId="579" sId="1">
    <nc r="J60" t="inlineStr">
      <is>
        <t>N/A</t>
      </is>
    </nc>
  </rcc>
  <rcc rId="580" sId="1">
    <nc r="N60" t="inlineStr">
      <is>
        <t>N/A</t>
      </is>
    </nc>
  </rcc>
  <rcc rId="581" sId="1">
    <nc r="E61" t="inlineStr">
      <is>
        <t>Email - Other than EN Notifications</t>
      </is>
    </nc>
  </rcc>
  <rcc rId="582" sId="1">
    <nc r="F61" t="inlineStr">
      <is>
        <t>N/A</t>
      </is>
    </nc>
  </rcc>
  <rcc rId="583" sId="1" numFmtId="27">
    <nc r="G61">
      <v>45414.579108796293</v>
    </nc>
  </rcc>
  <rcc rId="584" sId="1">
    <nc r="H61" t="inlineStr">
      <is>
        <t>RE: [Secure Delivery] Hitchcock Design - CHR Benefits Weekly Change Report | McCool, Shannon</t>
      </is>
    </nc>
  </rcc>
  <rcc rId="585" sId="1">
    <nc r="I61" t="inlineStr">
      <is>
        <t>N/A</t>
      </is>
    </nc>
  </rcc>
  <rcc rId="586" sId="1">
    <nc r="J61" t="inlineStr">
      <is>
        <t>N/A</t>
      </is>
    </nc>
  </rcc>
  <rcc rId="587" sId="1">
    <nc r="N61" t="inlineStr">
      <is>
        <t>N/A</t>
      </is>
    </nc>
  </rcc>
  <rcc rId="588" sId="1">
    <nc r="E62" t="inlineStr">
      <is>
        <t>Email - Other than EN Notifications</t>
      </is>
    </nc>
  </rcc>
  <rcc rId="589" sId="1">
    <nc r="F62" t="inlineStr">
      <is>
        <t>N/A</t>
      </is>
    </nc>
  </rcc>
  <rcc rId="590" sId="1" numFmtId="27">
    <nc r="G62">
      <v>45414.521296296298</v>
    </nc>
  </rcc>
  <rcc rId="591" sId="1">
    <nc r="H62" t="inlineStr">
      <is>
        <t>[ EXT ] RE: [Secure Delivery] Hitchcock Design - CHR Benefits Weekly Change Report | Katie Skibbe</t>
      </is>
    </nc>
  </rcc>
  <rcc rId="592" sId="1">
    <nc r="I62" t="inlineStr">
      <is>
        <t>N/A</t>
      </is>
    </nc>
  </rcc>
  <rcc rId="593" sId="1">
    <nc r="J62" t="inlineStr">
      <is>
        <t>N/A</t>
      </is>
    </nc>
  </rcc>
  <rcc rId="594" sId="1">
    <nc r="N62" t="inlineStr">
      <is>
        <t>N/A</t>
      </is>
    </nc>
  </rcc>
  <rcc rId="595" sId="1">
    <nc r="E63" t="inlineStr">
      <is>
        <t>Email - Other than EN Notifications</t>
      </is>
    </nc>
  </rcc>
  <rcc rId="596" sId="1">
    <nc r="F63" t="inlineStr">
      <is>
        <t>N/A</t>
      </is>
    </nc>
  </rcc>
  <rcc rId="597" sId="1" numFmtId="27">
    <nc r="G63">
      <v>45414.514282407406</v>
    </nc>
  </rcc>
  <rcc rId="598" sId="1">
    <nc r="H63" t="inlineStr">
      <is>
        <t>FW: [ EXT ] Re: Insurance | McCool, Shannon</t>
      </is>
    </nc>
  </rcc>
  <rcc rId="599" sId="1">
    <nc r="I63" t="inlineStr">
      <is>
        <t>N/A</t>
      </is>
    </nc>
  </rcc>
  <rcc rId="600" sId="1">
    <nc r="J63" t="inlineStr">
      <is>
        <t>N/A</t>
      </is>
    </nc>
  </rcc>
  <rcc rId="601" sId="1">
    <nc r="N63" t="inlineStr">
      <is>
        <t>N/A</t>
      </is>
    </nc>
  </rcc>
  <rcc rId="602" sId="1">
    <nc r="E64" t="inlineStr">
      <is>
        <t>Email - Other than EN Notifications</t>
      </is>
    </nc>
  </rcc>
  <rcc rId="603" sId="1">
    <nc r="F64" t="inlineStr">
      <is>
        <t>N/A</t>
      </is>
    </nc>
  </rcc>
  <rcc rId="604" sId="1" numFmtId="27">
    <nc r="G64">
      <v>45414.469224537039</v>
    </nc>
  </rcc>
  <rcc rId="605" sId="1">
    <nc r="H64" t="inlineStr">
      <is>
        <t>RE: [Question] - E - Dupage Housing Authority - Ozury Ponce Cruz | McCool, Shannon</t>
      </is>
    </nc>
  </rcc>
  <rcc rId="606" sId="1">
    <nc r="I64" t="inlineStr">
      <is>
        <t>N/A</t>
      </is>
    </nc>
  </rcc>
  <rcc rId="607" sId="1">
    <nc r="J64" t="inlineStr">
      <is>
        <t>N/A</t>
      </is>
    </nc>
  </rcc>
  <rcc rId="608" sId="1">
    <nc r="N64" t="inlineStr">
      <is>
        <t>N/A</t>
      </is>
    </nc>
  </rcc>
  <rcc rId="609" sId="1">
    <nc r="E65" t="inlineStr">
      <is>
        <t>Email - Other than EN Notifications</t>
      </is>
    </nc>
  </rcc>
  <rcc rId="610" sId="1">
    <nc r="F65" t="inlineStr">
      <is>
        <t>N/A</t>
      </is>
    </nc>
  </rcc>
  <rcc rId="611" sId="1" numFmtId="27">
    <nc r="G65">
      <v>45414.467141203706</v>
    </nc>
  </rcc>
  <rcc rId="612" sId="1">
    <nc r="H65" t="inlineStr">
      <is>
        <t>Dimerco -Brian Castellanos  | Pizzo, Kathy</t>
      </is>
    </nc>
  </rcc>
  <rcc rId="613" sId="1">
    <nc r="I65" t="inlineStr">
      <is>
        <t>N/A</t>
      </is>
    </nc>
  </rcc>
  <rcc rId="614" sId="1">
    <nc r="J65" t="inlineStr">
      <is>
        <t>N/A</t>
      </is>
    </nc>
  </rcc>
  <rcc rId="615" sId="1">
    <nc r="N65" t="inlineStr">
      <is>
        <t>N/A</t>
      </is>
    </nc>
  </rcc>
  <rcc rId="616" sId="1">
    <nc r="E66" t="inlineStr">
      <is>
        <t>Email - Other than EN Notifications</t>
      </is>
    </nc>
  </rcc>
  <rcc rId="617" sId="1">
    <nc r="F66" t="inlineStr">
      <is>
        <t>N/A</t>
      </is>
    </nc>
  </rcc>
  <rcc rId="618" sId="1" numFmtId="27">
    <nc r="G66">
      <v>45414.443564814814</v>
    </nc>
  </rcc>
  <rcc rId="619" sId="1">
    <nc r="H66" t="inlineStr">
      <is>
        <t>SPD - EPIC questions | Guido, Sandy</t>
      </is>
    </nc>
  </rcc>
  <rcc rId="620" sId="1">
    <nc r="I66" t="inlineStr">
      <is>
        <t>N/A</t>
      </is>
    </nc>
  </rcc>
  <rcc rId="621" sId="1">
    <nc r="J66" t="inlineStr">
      <is>
        <t>N/A</t>
      </is>
    </nc>
  </rcc>
  <rcc rId="622" sId="1">
    <nc r="N66" t="inlineStr">
      <is>
        <t>N/A</t>
      </is>
    </nc>
  </rcc>
  <rcc rId="623" sId="1">
    <nc r="E67" t="inlineStr">
      <is>
        <t>Email - Other than EN Notifications</t>
      </is>
    </nc>
  </rcc>
  <rcc rId="624" sId="1">
    <nc r="F67" t="inlineStr">
      <is>
        <t>N/A</t>
      </is>
    </nc>
  </rcc>
  <rcc rId="625" sId="1" numFmtId="27">
    <nc r="G67">
      <v>45414.233749999999</v>
    </nc>
  </rcc>
  <rcc rId="626" sId="1">
    <nc r="H67" t="inlineStr">
      <is>
        <t>[ EXT ] RE:   Enrollment Pol# 759883- Society of Critical Care Medicine(SCCM)  - Chandni Zabiegala  | Vikram Purohit</t>
      </is>
    </nc>
  </rcc>
  <rcc rId="627" sId="1">
    <nc r="I67" t="inlineStr">
      <is>
        <t>N/A</t>
      </is>
    </nc>
  </rcc>
  <rcc rId="628" sId="1">
    <nc r="J67" t="inlineStr">
      <is>
        <t>N/A</t>
      </is>
    </nc>
  </rcc>
  <rcc rId="629" sId="1">
    <nc r="N67" t="inlineStr">
      <is>
        <t>N/A</t>
      </is>
    </nc>
  </rcc>
  <rcc rId="630" sId="1">
    <nc r="B68" t="inlineStr">
      <is>
        <t>Onward Technologies</t>
      </is>
    </nc>
  </rcc>
  <rcc rId="631" sId="1">
    <nc r="C68" t="inlineStr">
      <is>
        <t>Praveen Vanjila</t>
      </is>
    </nc>
  </rcc>
  <rcc rId="632" sId="1">
    <nc r="D68">
      <v>583901</v>
    </nc>
  </rcc>
  <rcc rId="633" sId="1">
    <nc r="E68" t="inlineStr">
      <is>
        <t>EN - Wall Notification</t>
      </is>
    </nc>
  </rcc>
  <rcc rId="634" sId="1">
    <nc r="F68" t="inlineStr">
      <is>
        <t>Yes</t>
      </is>
    </nc>
  </rcc>
  <rcc rId="635" sId="1" numFmtId="27">
    <nc r="G68">
      <v>45415.557106481479</v>
    </nc>
  </rcc>
  <rcc rId="636" sId="1">
    <nc r="H68" t="inlineStr">
      <is>
        <t>N/A</t>
      </is>
    </nc>
  </rcc>
  <rcc rId="637" sId="1">
    <nc r="I68" t="inlineStr">
      <is>
        <t>Employee Terminated - Coverage Ended: Termination effective 05/03/2024 and coverage ended</t>
      </is>
    </nc>
  </rcc>
  <rcc rId="638" sId="1" numFmtId="27">
    <nc r="J68">
      <v>45415.557106481479</v>
    </nc>
  </rcc>
  <rcc rId="639" sId="1">
    <nc r="N68" t="inlineStr">
      <is>
        <t>N/A</t>
      </is>
    </nc>
  </rcc>
  <rcc rId="640" sId="1">
    <nc r="B69" t="inlineStr">
      <is>
        <t>Onward Technologies</t>
      </is>
    </nc>
  </rcc>
  <rcc rId="641" sId="1">
    <nc r="C69" t="inlineStr">
      <is>
        <t>Praveen Vanjila</t>
      </is>
    </nc>
  </rcc>
  <rcc rId="642" sId="1">
    <nc r="D69">
      <v>583901</v>
    </nc>
  </rcc>
  <rcc rId="643" sId="1">
    <nc r="E69" t="inlineStr">
      <is>
        <t>EN - Wall Notification</t>
      </is>
    </nc>
  </rcc>
  <rcc rId="644" sId="1">
    <nc r="F69" t="inlineStr">
      <is>
        <t>Yes</t>
      </is>
    </nc>
  </rcc>
  <rcc rId="645" sId="1" numFmtId="27">
    <nc r="G69">
      <v>45415.557106481479</v>
    </nc>
  </rcc>
  <rcc rId="646" sId="1">
    <nc r="H69" t="inlineStr">
      <is>
        <t>N/A</t>
      </is>
    </nc>
  </rcc>
  <rcc rId="647" sId="1">
    <nc r="I69" t="inlineStr">
      <is>
        <t>Enrollment ended: Group Short Term Disability - 2024 Unum Short Term Disability</t>
      </is>
    </nc>
  </rcc>
  <rcc rId="648" sId="1" numFmtId="27">
    <nc r="J69">
      <v>45415.557106481479</v>
    </nc>
  </rcc>
  <rcc rId="649" sId="1">
    <nc r="N69" t="inlineStr">
      <is>
        <t>N/A</t>
      </is>
    </nc>
  </rcc>
  <rcc rId="650" sId="1">
    <nc r="B70" t="inlineStr">
      <is>
        <t>Onward Technologies</t>
      </is>
    </nc>
  </rcc>
  <rcc rId="651" sId="1">
    <nc r="C70" t="inlineStr">
      <is>
        <t>Praveen Vanjila</t>
      </is>
    </nc>
  </rcc>
  <rcc rId="652" sId="1">
    <nc r="D70">
      <v>583901</v>
    </nc>
  </rcc>
  <rcc rId="653" sId="1">
    <nc r="E70" t="inlineStr">
      <is>
        <t>EN - Wall Notification</t>
      </is>
    </nc>
  </rcc>
  <rcc rId="654" sId="1">
    <nc r="F70" t="inlineStr">
      <is>
        <t>Yes</t>
      </is>
    </nc>
  </rcc>
  <rcc rId="655" sId="1" numFmtId="27">
    <nc r="G70">
      <v>45415.557106481479</v>
    </nc>
  </rcc>
  <rcc rId="656" sId="1">
    <nc r="H70" t="inlineStr">
      <is>
        <t>N/A</t>
      </is>
    </nc>
  </rcc>
  <rcc rId="657" sId="1">
    <nc r="I70" t="inlineStr">
      <is>
        <t>Enrollment ended: Group Short Term Disability - 2024 Unum Short Term Disability</t>
      </is>
    </nc>
  </rcc>
  <rcc rId="658" sId="1" numFmtId="27">
    <nc r="J70">
      <v>45415.557106481479</v>
    </nc>
  </rcc>
  <rcc rId="659" sId="1">
    <nc r="N70" t="inlineStr">
      <is>
        <t>N/A</t>
      </is>
    </nc>
  </rcc>
  <rcc rId="660" sId="1">
    <nc r="B71" t="inlineStr">
      <is>
        <t>Onward Technologies</t>
      </is>
    </nc>
  </rcc>
  <rcc rId="661" sId="1">
    <nc r="C71" t="inlineStr">
      <is>
        <t>Praveen Vanjila</t>
      </is>
    </nc>
  </rcc>
  <rcc rId="662" sId="1">
    <nc r="D71">
      <v>583901</v>
    </nc>
  </rcc>
  <rcc rId="663" sId="1">
    <nc r="E71" t="inlineStr">
      <is>
        <t>EN - Wall Notification</t>
      </is>
    </nc>
  </rcc>
  <rcc rId="664" sId="1">
    <nc r="F71" t="inlineStr">
      <is>
        <t>Yes</t>
      </is>
    </nc>
  </rcc>
  <rcc rId="665" sId="1" numFmtId="27">
    <nc r="G71">
      <v>45415.557106481479</v>
    </nc>
  </rcc>
  <rcc rId="666" sId="1">
    <nc r="H71" t="inlineStr">
      <is>
        <t>N/A</t>
      </is>
    </nc>
  </rcc>
  <rcc rId="667" sId="1">
    <nc r="I71" t="inlineStr">
      <is>
        <t>Enrollment ended: Group Life - 2024 UNUM - Group Life and AD&amp;D Insurance</t>
      </is>
    </nc>
  </rcc>
  <rcc rId="668" sId="1" numFmtId="27">
    <nc r="J71">
      <v>45415.557106481479</v>
    </nc>
  </rcc>
  <rcc rId="669" sId="1">
    <nc r="L71" t="inlineStr">
      <is>
        <t>Unum</t>
      </is>
    </nc>
  </rcc>
  <rcc rId="670" sId="1">
    <nc r="N71" t="inlineStr">
      <is>
        <t>2024 UNUM - Group Life and AD&amp;D Insurance</t>
      </is>
    </nc>
  </rcc>
  <rcc rId="671" sId="1">
    <nc r="B72" t="inlineStr">
      <is>
        <t>Onward Technologies</t>
      </is>
    </nc>
  </rcc>
  <rcc rId="672" sId="1">
    <nc r="C72" t="inlineStr">
      <is>
        <t>Praveen Vanjila</t>
      </is>
    </nc>
  </rcc>
  <rcc rId="673" sId="1">
    <nc r="D72">
      <v>583901</v>
    </nc>
  </rcc>
  <rcc rId="674" sId="1">
    <nc r="E72" t="inlineStr">
      <is>
        <t>EN - Wall Notification</t>
      </is>
    </nc>
  </rcc>
  <rcc rId="675" sId="1">
    <nc r="F72" t="inlineStr">
      <is>
        <t>Yes</t>
      </is>
    </nc>
  </rcc>
  <rcc rId="676" sId="1" numFmtId="27">
    <nc r="G72">
      <v>45415.557106481479</v>
    </nc>
  </rcc>
  <rcc rId="677" sId="1">
    <nc r="H72" t="inlineStr">
      <is>
        <t>N/A</t>
      </is>
    </nc>
  </rcc>
  <rcc rId="678" sId="1">
    <nc r="I72" t="inlineStr">
      <is>
        <t>Enrollment ended: Group Life - 2024 UNUM - Group Life and AD&amp;D Insurance</t>
      </is>
    </nc>
  </rcc>
  <rcc rId="679" sId="1" numFmtId="27">
    <nc r="J72">
      <v>45415.557106481479</v>
    </nc>
  </rcc>
  <rcc rId="680" sId="1">
    <nc r="L72" t="inlineStr">
      <is>
        <t>Unum</t>
      </is>
    </nc>
  </rcc>
  <rcc rId="681" sId="1">
    <nc r="N72" t="inlineStr">
      <is>
        <t>2024 UNUM - Group Life and AD&amp;D Insurance</t>
      </is>
    </nc>
  </rcc>
  <rcc rId="682" sId="1">
    <nc r="B73" t="inlineStr">
      <is>
        <t>Onward Technologies</t>
      </is>
    </nc>
  </rcc>
  <rcc rId="683" sId="1">
    <nc r="C73" t="inlineStr">
      <is>
        <t>Praveen Vanjila</t>
      </is>
    </nc>
  </rcc>
  <rcc rId="684" sId="1">
    <nc r="D73">
      <v>583901</v>
    </nc>
  </rcc>
  <rcc rId="685" sId="1">
    <nc r="E73" t="inlineStr">
      <is>
        <t>EN - Wall Notification</t>
      </is>
    </nc>
  </rcc>
  <rcc rId="686" sId="1">
    <nc r="F73" t="inlineStr">
      <is>
        <t>Yes</t>
      </is>
    </nc>
  </rcc>
  <rcc rId="687" sId="1" numFmtId="27">
    <nc r="G73">
      <v>45415.557106481479</v>
    </nc>
  </rcc>
  <rcc rId="688" sId="1">
    <nc r="H73" t="inlineStr">
      <is>
        <t>N/A</t>
      </is>
    </nc>
  </rcc>
  <rcc rId="689" sId="1">
    <nc r="I73" t="inlineStr">
      <is>
        <t>Enrollment ended: Health Savings Account - 2024 Health Savings Account (HSA)</t>
      </is>
    </nc>
  </rcc>
  <rcc rId="690" sId="1" numFmtId="27">
    <nc r="J73">
      <v>45415.557106481479</v>
    </nc>
  </rcc>
  <rcc rId="691" sId="1">
    <nc r="N73" t="inlineStr">
      <is>
        <t>2024 Health Savings Account (HSA)</t>
      </is>
    </nc>
  </rcc>
  <rcc rId="692" sId="1">
    <nc r="B74" t="inlineStr">
      <is>
        <t>Onward Technologies</t>
      </is>
    </nc>
  </rcc>
  <rcc rId="693" sId="1">
    <nc r="C74" t="inlineStr">
      <is>
        <t>Praveen Vanjila</t>
      </is>
    </nc>
  </rcc>
  <rcc rId="694" sId="1">
    <nc r="D74">
      <v>583901</v>
    </nc>
  </rcc>
  <rcc rId="695" sId="1">
    <nc r="E74" t="inlineStr">
      <is>
        <t>EN - Wall Notification</t>
      </is>
    </nc>
  </rcc>
  <rcc rId="696" sId="1">
    <nc r="F74" t="inlineStr">
      <is>
        <t>Yes</t>
      </is>
    </nc>
  </rcc>
  <rcc rId="697" sId="1" numFmtId="27">
    <nc r="G74">
      <v>45415.557106481479</v>
    </nc>
  </rcc>
  <rcc rId="698" sId="1">
    <nc r="H74" t="inlineStr">
      <is>
        <t>N/A</t>
      </is>
    </nc>
  </rcc>
  <rcc rId="699" sId="1">
    <nc r="I74" t="inlineStr">
      <is>
        <t>Enrollment ended: Health Savings Account - 2024 Health Savings Account (HSA)</t>
      </is>
    </nc>
  </rcc>
  <rcc rId="700" sId="1" numFmtId="27">
    <nc r="J74">
      <v>45415.557106481479</v>
    </nc>
  </rcc>
  <rcc rId="701" sId="1">
    <nc r="N74" t="inlineStr">
      <is>
        <t>2024 Health Savings Account (HSA)</t>
      </is>
    </nc>
  </rcc>
  <rcc rId="702" sId="1">
    <nc r="B75" t="inlineStr">
      <is>
        <t>Onward Technologies</t>
      </is>
    </nc>
  </rcc>
  <rcc rId="703" sId="1">
    <nc r="C75" t="inlineStr">
      <is>
        <t>Praveen Vanjila</t>
      </is>
    </nc>
  </rcc>
  <rcc rId="704" sId="1">
    <nc r="D75">
      <v>583901</v>
    </nc>
  </rcc>
  <rcc rId="705" sId="1">
    <nc r="E75" t="inlineStr">
      <is>
        <t>EN - Wall Notification</t>
      </is>
    </nc>
  </rcc>
  <rcc rId="706" sId="1">
    <nc r="F75" t="inlineStr">
      <is>
        <t>Yes</t>
      </is>
    </nc>
  </rcc>
  <rcc rId="707" sId="1" numFmtId="27">
    <nc r="G75">
      <v>45415.557106481479</v>
    </nc>
  </rcc>
  <rcc rId="708" sId="1">
    <nc r="H75" t="inlineStr">
      <is>
        <t>N/A</t>
      </is>
    </nc>
  </rcc>
  <rcc rId="709" sId="1">
    <nc r="I75" t="inlineStr">
      <is>
        <t>Enrollment ended: Medical - 2024 UHC DEK2 $5,000 Choice Plus HSA</t>
      </is>
    </nc>
  </rcc>
  <rcc rId="710" sId="1" numFmtId="27">
    <nc r="J75">
      <v>45415.557106481479</v>
    </nc>
  </rcc>
  <rcc rId="711" sId="1">
    <nc r="L75" t="inlineStr">
      <is>
        <t>UHC</t>
      </is>
    </nc>
  </rcc>
  <rcc rId="712" sId="1">
    <nc r="N75" t="inlineStr">
      <is>
        <t>2024 UHC DEK2 $5,000 Choice Plus HSA</t>
      </is>
    </nc>
  </rcc>
  <rcc rId="713" sId="1">
    <nc r="B76" t="inlineStr">
      <is>
        <t>Onward Technologies</t>
      </is>
    </nc>
  </rcc>
  <rcc rId="714" sId="1">
    <nc r="C76" t="inlineStr">
      <is>
        <t>Praveen Vanjila</t>
      </is>
    </nc>
  </rcc>
  <rcc rId="715" sId="1">
    <nc r="D76">
      <v>583901</v>
    </nc>
  </rcc>
  <rcc rId="716" sId="1">
    <nc r="E76" t="inlineStr">
      <is>
        <t>EN - Wall Notification</t>
      </is>
    </nc>
  </rcc>
  <rcc rId="717" sId="1">
    <nc r="F76" t="inlineStr">
      <is>
        <t>Yes</t>
      </is>
    </nc>
  </rcc>
  <rcc rId="718" sId="1" numFmtId="27">
    <nc r="G76">
      <v>45415.557106481479</v>
    </nc>
  </rcc>
  <rcc rId="719" sId="1">
    <nc r="H76" t="inlineStr">
      <is>
        <t>N/A</t>
      </is>
    </nc>
  </rcc>
  <rcc rId="720" sId="1">
    <nc r="I76" t="inlineStr">
      <is>
        <t>Enrollment ended: Medical - 2024 UHC DEK2 $5,000 Choice Plus HSA</t>
      </is>
    </nc>
  </rcc>
  <rcc rId="721" sId="1" numFmtId="27">
    <nc r="J76">
      <v>45415.557106481479</v>
    </nc>
  </rcc>
  <rcc rId="722" sId="1">
    <nc r="L76" t="inlineStr">
      <is>
        <t>UHC</t>
      </is>
    </nc>
  </rcc>
  <rcc rId="723" sId="1">
    <nc r="N76" t="inlineStr">
      <is>
        <t>2024 UHC DEK2 $5,000 Choice Plus HSA</t>
      </is>
    </nc>
  </rcc>
  <rcc rId="724" sId="1">
    <nc r="B77" t="inlineStr">
      <is>
        <t>Onward Technologies</t>
      </is>
    </nc>
  </rcc>
  <rcc rId="725" sId="1">
    <nc r="C77" t="inlineStr">
      <is>
        <t>Praveen Vanjila</t>
      </is>
    </nc>
  </rcc>
  <rcc rId="726" sId="1">
    <nc r="D77">
      <v>583901</v>
    </nc>
  </rcc>
  <rcc rId="727" sId="1">
    <nc r="E77" t="inlineStr">
      <is>
        <t>EN - Wall Notification</t>
      </is>
    </nc>
  </rcc>
  <rcc rId="728" sId="1">
    <nc r="F77" t="inlineStr">
      <is>
        <t>Yes</t>
      </is>
    </nc>
  </rcc>
  <rcc rId="729" sId="1" numFmtId="27">
    <nc r="G77">
      <v>45415.557106481479</v>
    </nc>
  </rcc>
  <rcc rId="730" sId="1">
    <nc r="H77" t="inlineStr">
      <is>
        <t>N/A</t>
      </is>
    </nc>
  </rcc>
  <rcc rId="731" sId="1">
    <nc r="I77" t="inlineStr">
      <is>
        <t>Enrollment ended: Dental - 2024 Principal Dental</t>
      </is>
    </nc>
  </rcc>
  <rcc rId="732" sId="1" numFmtId="27">
    <nc r="J77">
      <v>45415.557106481479</v>
    </nc>
  </rcc>
  <rcc rId="733" sId="1">
    <nc r="L77" t="inlineStr">
      <is>
        <t>Principal</t>
      </is>
    </nc>
  </rcc>
  <rcc rId="734" sId="1">
    <nc r="N77" t="inlineStr">
      <is>
        <t>2024 Principal Dental</t>
      </is>
    </nc>
  </rcc>
  <rcc rId="735" sId="1">
    <nc r="B78" t="inlineStr">
      <is>
        <t>Onward Technologies</t>
      </is>
    </nc>
  </rcc>
  <rcc rId="736" sId="1">
    <nc r="C78" t="inlineStr">
      <is>
        <t>Praveen Vanjila</t>
      </is>
    </nc>
  </rcc>
  <rcc rId="737" sId="1">
    <nc r="D78">
      <v>583901</v>
    </nc>
  </rcc>
  <rcc rId="738" sId="1">
    <nc r="E78" t="inlineStr">
      <is>
        <t>EN - Wall Notification</t>
      </is>
    </nc>
  </rcc>
  <rcc rId="739" sId="1">
    <nc r="F78" t="inlineStr">
      <is>
        <t>Yes</t>
      </is>
    </nc>
  </rcc>
  <rcc rId="740" sId="1" numFmtId="27">
    <nc r="G78">
      <v>45415.557106481479</v>
    </nc>
  </rcc>
  <rcc rId="741" sId="1">
    <nc r="H78" t="inlineStr">
      <is>
        <t>N/A</t>
      </is>
    </nc>
  </rcc>
  <rcc rId="742" sId="1">
    <nc r="I78" t="inlineStr">
      <is>
        <t>Enrollment ended: Dental - 2024 Principal Dental</t>
      </is>
    </nc>
  </rcc>
  <rcc rId="743" sId="1" numFmtId="27">
    <nc r="J78">
      <v>45415.557106481479</v>
    </nc>
  </rcc>
  <rcc rId="744" sId="1">
    <nc r="L78" t="inlineStr">
      <is>
        <t>Principal</t>
      </is>
    </nc>
  </rcc>
  <rcc rId="745" sId="1">
    <nc r="N78" t="inlineStr">
      <is>
        <t>2024 Principal Dental</t>
      </is>
    </nc>
  </rcc>
  <rcc rId="746" sId="1">
    <nc r="B79" t="inlineStr">
      <is>
        <t>Onward Technologies</t>
      </is>
    </nc>
  </rcc>
  <rcc rId="747" sId="1">
    <nc r="C79" t="inlineStr">
      <is>
        <t>Praveen Vanjila</t>
      </is>
    </nc>
  </rcc>
  <rcc rId="748" sId="1">
    <nc r="D79">
      <v>583901</v>
    </nc>
  </rcc>
  <rcc rId="749" sId="1">
    <nc r="E79" t="inlineStr">
      <is>
        <t>EN - Wall Notification</t>
      </is>
    </nc>
  </rcc>
  <rcc rId="750" sId="1">
    <nc r="F79" t="inlineStr">
      <is>
        <t>No</t>
      </is>
    </nc>
  </rcc>
  <rcc rId="751" sId="1" numFmtId="27">
    <nc r="G79">
      <v>45415.557106481479</v>
    </nc>
  </rcc>
  <rcc rId="752" sId="1">
    <nc r="H79" t="inlineStr">
      <is>
        <t>N/A</t>
      </is>
    </nc>
  </rcc>
  <rcc rId="753" sId="1">
    <nc r="I79" t="inlineStr">
      <is>
        <t>Enrollment ended: Vision - 2024 Principal Vision</t>
      </is>
    </nc>
  </rcc>
  <rcc rId="754" sId="1" numFmtId="27">
    <nc r="J79">
      <v>45415.557106481479</v>
    </nc>
  </rcc>
  <rcc rId="755" sId="1">
    <nc r="L79" t="inlineStr">
      <is>
        <t>Principal</t>
      </is>
    </nc>
  </rcc>
  <rcc rId="756" sId="1">
    <nc r="N79" t="inlineStr">
      <is>
        <t>2024 Principal Vision</t>
      </is>
    </nc>
  </rcc>
  <rcc rId="757" sId="1">
    <nc r="B80" t="inlineStr">
      <is>
        <t>Onward Technologies</t>
      </is>
    </nc>
  </rcc>
  <rcc rId="758" sId="1">
    <nc r="C80" t="inlineStr">
      <is>
        <t>Praveen Vanjila</t>
      </is>
    </nc>
  </rcc>
  <rcc rId="759" sId="1">
    <nc r="D80">
      <v>583901</v>
    </nc>
  </rcc>
  <rcc rId="760" sId="1">
    <nc r="E80" t="inlineStr">
      <is>
        <t>EN - Wall Notification</t>
      </is>
    </nc>
  </rcc>
  <rcc rId="761" sId="1">
    <nc r="F80" t="inlineStr">
      <is>
        <t>Yes</t>
      </is>
    </nc>
  </rcc>
  <rcc rId="762" sId="1" numFmtId="27">
    <nc r="G80">
      <v>45415.55709490741</v>
    </nc>
  </rcc>
  <rcc rId="763" sId="1">
    <nc r="H80" t="inlineStr">
      <is>
        <t>N/A</t>
      </is>
    </nc>
  </rcc>
  <rcc rId="764" sId="1">
    <nc r="I80" t="inlineStr">
      <is>
        <t>Enrollment ended: Vision - 2024 Principal Vision</t>
      </is>
    </nc>
  </rcc>
  <rcc rId="765" sId="1" numFmtId="27">
    <nc r="J80">
      <v>45415.55709490741</v>
    </nc>
  </rcc>
  <rcc rId="766" sId="1">
    <nc r="L80" t="inlineStr">
      <is>
        <t>Principal</t>
      </is>
    </nc>
  </rcc>
  <rcc rId="767" sId="1">
    <nc r="N80" t="inlineStr">
      <is>
        <t>2024 Principal Vision</t>
      </is>
    </nc>
  </rcc>
  <rcc rId="768" sId="1">
    <nc r="B81" t="inlineStr">
      <is>
        <t>Onward Technologies</t>
      </is>
    </nc>
  </rcc>
  <rcc rId="769" sId="1">
    <nc r="C81" t="inlineStr">
      <is>
        <t>Praveen Vanjila</t>
      </is>
    </nc>
  </rcc>
  <rcc rId="770" sId="1">
    <nc r="D81">
      <v>583901</v>
    </nc>
  </rcc>
  <rcc rId="771" sId="1">
    <nc r="E81" t="inlineStr">
      <is>
        <t>EN - Wall Notification</t>
      </is>
    </nc>
  </rcc>
  <rcc rId="772" sId="1">
    <nc r="F81" t="inlineStr">
      <is>
        <t>Yes</t>
      </is>
    </nc>
  </rcc>
  <rcc rId="773" sId="1" numFmtId="27">
    <nc r="G81">
      <v>45415.55709490741</v>
    </nc>
  </rcc>
  <rcc rId="774" sId="1">
    <nc r="H81" t="inlineStr">
      <is>
        <t>N/A</t>
      </is>
    </nc>
  </rcc>
  <rcc rId="775" sId="1">
    <nc r="I81" t="inlineStr">
      <is>
        <t>Employee Terminated: Termination effective 05/03/2024</t>
      </is>
    </nc>
  </rcc>
  <rcc rId="776" sId="1" numFmtId="27">
    <nc r="J81">
      <v>45415.55709490741</v>
    </nc>
  </rcc>
  <rcc rId="777" sId="1">
    <nc r="N81" t="inlineStr">
      <is>
        <t>N/A</t>
      </is>
    </nc>
  </rcc>
  <rcc rId="778" sId="1">
    <nc r="B82" t="inlineStr">
      <is>
        <t>Onward Technologies</t>
      </is>
    </nc>
  </rcc>
  <rcc rId="779" sId="1">
    <nc r="C82" t="inlineStr">
      <is>
        <t>Inan Korkmaz</t>
      </is>
    </nc>
  </rcc>
  <rcc rId="780" sId="1">
    <nc r="D82">
      <v>629529</v>
    </nc>
  </rcc>
  <rcc rId="781" sId="1">
    <nc r="E82" t="inlineStr">
      <is>
        <t>EN - Wall Notification</t>
      </is>
    </nc>
  </rcc>
  <rcc rId="782" sId="1">
    <nc r="F82" t="inlineStr">
      <is>
        <t>Yes</t>
      </is>
    </nc>
  </rcc>
  <rcc rId="783" sId="1" numFmtId="27">
    <nc r="G82">
      <v>45415.558865740742</v>
    </nc>
  </rcc>
  <rcc rId="784" sId="1">
    <nc r="H82" t="inlineStr">
      <is>
        <t>N/A</t>
      </is>
    </nc>
  </rcc>
  <rcc rId="785" sId="1">
    <nc r="I82" t="inlineStr">
      <is>
        <t>Employee Terminated - Coverage Ended: Termination effective 05/03/2024 and coverage ended</t>
      </is>
    </nc>
  </rcc>
  <rcc rId="786" sId="1" numFmtId="27">
    <nc r="J82">
      <v>45415.558865740742</v>
    </nc>
  </rcc>
  <rcc rId="787" sId="1">
    <nc r="N82" t="inlineStr">
      <is>
        <t>N/A</t>
      </is>
    </nc>
  </rcc>
  <rcc rId="788" sId="1">
    <nc r="B83" t="inlineStr">
      <is>
        <t>Onward Technologies</t>
      </is>
    </nc>
  </rcc>
  <rcc rId="789" sId="1">
    <nc r="C83" t="inlineStr">
      <is>
        <t>Inan Korkmaz</t>
      </is>
    </nc>
  </rcc>
  <rcc rId="790" sId="1">
    <nc r="D83">
      <v>629529</v>
    </nc>
  </rcc>
  <rcc rId="791" sId="1">
    <nc r="E83" t="inlineStr">
      <is>
        <t>EN - Wall Notification</t>
      </is>
    </nc>
  </rcc>
  <rcc rId="792" sId="1">
    <nc r="F83" t="inlineStr">
      <is>
        <t>Yes</t>
      </is>
    </nc>
  </rcc>
  <rcc rId="793" sId="1" numFmtId="27">
    <nc r="G83">
      <v>45415.558865740742</v>
    </nc>
  </rcc>
  <rcc rId="794" sId="1">
    <nc r="H83" t="inlineStr">
      <is>
        <t>N/A</t>
      </is>
    </nc>
  </rcc>
  <rcc rId="795" sId="1">
    <nc r="I83" t="inlineStr">
      <is>
        <t>Enrollment ended: Group Life - 2024 UNUM - Group Life and AD&amp;D Insurance</t>
      </is>
    </nc>
  </rcc>
  <rcc rId="796" sId="1" numFmtId="27">
    <nc r="J83">
      <v>45415.558865740742</v>
    </nc>
  </rcc>
  <rcc rId="797" sId="1">
    <nc r="L83" t="inlineStr">
      <is>
        <t>Unum</t>
      </is>
    </nc>
  </rcc>
  <rcc rId="798" sId="1">
    <nc r="N83" t="inlineStr">
      <is>
        <t>2024 UNUM - Group Life and AD&amp;D Insurance</t>
      </is>
    </nc>
  </rcc>
  <rcc rId="799" sId="1">
    <nc r="B84" t="inlineStr">
      <is>
        <t>Onward Technologies</t>
      </is>
    </nc>
  </rcc>
  <rcc rId="800" sId="1">
    <nc r="C84" t="inlineStr">
      <is>
        <t>Inan Korkmaz</t>
      </is>
    </nc>
  </rcc>
  <rcc rId="801" sId="1">
    <nc r="D84">
      <v>629529</v>
    </nc>
  </rcc>
  <rcc rId="802" sId="1">
    <nc r="E84" t="inlineStr">
      <is>
        <t>EN - Wall Notification</t>
      </is>
    </nc>
  </rcc>
  <rcc rId="803" sId="1">
    <nc r="F84" t="inlineStr">
      <is>
        <t>Yes</t>
      </is>
    </nc>
  </rcc>
  <rcc rId="804" sId="1" numFmtId="27">
    <nc r="G84">
      <v>45415.558865740742</v>
    </nc>
  </rcc>
  <rcc rId="805" sId="1">
    <nc r="H84" t="inlineStr">
      <is>
        <t>N/A</t>
      </is>
    </nc>
  </rcc>
  <rcc rId="806" sId="1">
    <nc r="I84" t="inlineStr">
      <is>
        <t>Enrollment ended: Group Life - 2024 UNUM - Group Life and AD&amp;D Insurance</t>
      </is>
    </nc>
  </rcc>
  <rcc rId="807" sId="1" numFmtId="27">
    <nc r="J84">
      <v>45415.558865740742</v>
    </nc>
  </rcc>
  <rcc rId="808" sId="1">
    <nc r="L84" t="inlineStr">
      <is>
        <t>Unum</t>
      </is>
    </nc>
  </rcc>
  <rcc rId="809" sId="1">
    <nc r="N84" t="inlineStr">
      <is>
        <t>2024 UNUM - Group Life and AD&amp;D Insurance</t>
      </is>
    </nc>
  </rcc>
  <rcc rId="810" sId="1">
    <nc r="B85" t="inlineStr">
      <is>
        <t>Onward Technologies</t>
      </is>
    </nc>
  </rcc>
  <rcc rId="811" sId="1">
    <nc r="C85" t="inlineStr">
      <is>
        <t>Inan Korkmaz</t>
      </is>
    </nc>
  </rcc>
  <rcc rId="812" sId="1">
    <nc r="D85">
      <v>629529</v>
    </nc>
  </rcc>
  <rcc rId="813" sId="1">
    <nc r="E85" t="inlineStr">
      <is>
        <t>EN - Wall Notification</t>
      </is>
    </nc>
  </rcc>
  <rcc rId="814" sId="1">
    <nc r="F85" t="inlineStr">
      <is>
        <t>Yes</t>
      </is>
    </nc>
  </rcc>
  <rcc rId="815" sId="1" numFmtId="27">
    <nc r="G85">
      <v>45415.558865740742</v>
    </nc>
  </rcc>
  <rcc rId="816" sId="1">
    <nc r="H85" t="inlineStr">
      <is>
        <t>N/A</t>
      </is>
    </nc>
  </rcc>
  <rcc rId="817" sId="1">
    <nc r="I85" t="inlineStr">
      <is>
        <t>Enrollment ended: Group Short Term Disability - 2024 Unum Short Term Disability</t>
      </is>
    </nc>
  </rcc>
  <rcc rId="818" sId="1" numFmtId="27">
    <nc r="J85">
      <v>45415.558865740742</v>
    </nc>
  </rcc>
  <rcc rId="819" sId="1">
    <nc r="N85" t="inlineStr">
      <is>
        <t>N/A</t>
      </is>
    </nc>
  </rcc>
  <rcc rId="820" sId="1">
    <nc r="B86" t="inlineStr">
      <is>
        <t>Onward Technologies</t>
      </is>
    </nc>
  </rcc>
  <rcc rId="821" sId="1">
    <nc r="C86" t="inlineStr">
      <is>
        <t>Inan Korkmaz</t>
      </is>
    </nc>
  </rcc>
  <rcc rId="822" sId="1">
    <nc r="D86">
      <v>629529</v>
    </nc>
  </rcc>
  <rcc rId="823" sId="1">
    <nc r="E86" t="inlineStr">
      <is>
        <t>EN - Wall Notification</t>
      </is>
    </nc>
  </rcc>
  <rcc rId="824" sId="1">
    <nc r="F86" t="inlineStr">
      <is>
        <t>Yes</t>
      </is>
    </nc>
  </rcc>
  <rcc rId="825" sId="1" numFmtId="27">
    <nc r="G86">
      <v>45415.558865740742</v>
    </nc>
  </rcc>
  <rcc rId="826" sId="1">
    <nc r="H86" t="inlineStr">
      <is>
        <t>N/A</t>
      </is>
    </nc>
  </rcc>
  <rcc rId="827" sId="1">
    <nc r="I86" t="inlineStr">
      <is>
        <t>Enrollment ended: Group Short Term Disability - 2024 Unum Short Term Disability</t>
      </is>
    </nc>
  </rcc>
  <rcc rId="828" sId="1" numFmtId="27">
    <nc r="J86">
      <v>45415.558865740742</v>
    </nc>
  </rcc>
  <rcc rId="829" sId="1">
    <nc r="N86" t="inlineStr">
      <is>
        <t>N/A</t>
      </is>
    </nc>
  </rcc>
  <rcc rId="830" sId="1">
    <nc r="B87" t="inlineStr">
      <is>
        <t>Onward Technologies</t>
      </is>
    </nc>
  </rcc>
  <rcc rId="831" sId="1">
    <nc r="C87" t="inlineStr">
      <is>
        <t>Inan Korkmaz</t>
      </is>
    </nc>
  </rcc>
  <rcc rId="832" sId="1">
    <nc r="D87">
      <v>629529</v>
    </nc>
  </rcc>
  <rcc rId="833" sId="1">
    <nc r="E87" t="inlineStr">
      <is>
        <t>EN - Wall Notification</t>
      </is>
    </nc>
  </rcc>
  <rcc rId="834" sId="1">
    <nc r="F87" t="inlineStr">
      <is>
        <t>Yes</t>
      </is>
    </nc>
  </rcc>
  <rcc rId="835" sId="1" numFmtId="27">
    <nc r="G87">
      <v>45415.558865740742</v>
    </nc>
  </rcc>
  <rcc rId="836" sId="1">
    <nc r="H87" t="inlineStr">
      <is>
        <t>N/A</t>
      </is>
    </nc>
  </rcc>
  <rcc rId="837" sId="1">
    <nc r="I87" t="inlineStr">
      <is>
        <t>Employee Terminated: Termination effective 05/03/2024</t>
      </is>
    </nc>
  </rcc>
  <rcc rId="838" sId="1" numFmtId="27">
    <nc r="J87">
      <v>45415.558865740742</v>
    </nc>
  </rcc>
  <rcc rId="839" sId="1">
    <nc r="N87" t="inlineStr">
      <is>
        <t>N/A</t>
      </is>
    </nc>
  </rcc>
  <rcc rId="840" sId="1">
    <nc r="B88" t="inlineStr">
      <is>
        <t>SPAAN Tech Inc.</t>
      </is>
    </nc>
  </rcc>
  <rcc rId="841" sId="1">
    <nc r="C88" t="inlineStr">
      <is>
        <t>Mina Shakloul</t>
      </is>
    </nc>
  </rcc>
  <rcc rId="842" sId="1">
    <nc r="D88">
      <v>631762</v>
    </nc>
  </rcc>
  <rcc rId="843" sId="1">
    <nc r="E88" t="inlineStr">
      <is>
        <t>EN - Wall Notification</t>
      </is>
    </nc>
  </rcc>
  <rcc rId="844" sId="1">
    <nc r="F88" t="inlineStr">
      <is>
        <t>Yes</t>
      </is>
    </nc>
  </rcc>
  <rcc rId="845" sId="1" numFmtId="27">
    <nc r="G88">
      <v>45415.371932870374</v>
    </nc>
  </rcc>
  <rcc rId="846" sId="1">
    <nc r="H88" t="inlineStr">
      <is>
        <t>N/A</t>
      </is>
    </nc>
  </rcc>
  <rcc rId="847" sId="1">
    <nc r="I88" t="inlineStr">
      <is>
        <t>Employee Terminated - Coverage Ended: Termination effective 03/31/2024 and coverage ended</t>
      </is>
    </nc>
  </rcc>
  <rcc rId="848" sId="1" numFmtId="27">
    <nc r="J88">
      <v>45415.371932870374</v>
    </nc>
  </rcc>
  <rcc rId="849" sId="1">
    <nc r="N88" t="inlineStr">
      <is>
        <t>N/A</t>
      </is>
    </nc>
  </rcc>
  <rcc rId="850" sId="1">
    <nc r="B89" t="inlineStr">
      <is>
        <t>SPAAN Tech Inc.</t>
      </is>
    </nc>
  </rcc>
  <rcc rId="851" sId="1">
    <nc r="C89" t="inlineStr">
      <is>
        <t>Mina Shakloul</t>
      </is>
    </nc>
  </rcc>
  <rcc rId="852" sId="1">
    <nc r="D89">
      <v>631762</v>
    </nc>
  </rcc>
  <rcc rId="853" sId="1">
    <nc r="E89" t="inlineStr">
      <is>
        <t>EN - Wall Notification</t>
      </is>
    </nc>
  </rcc>
  <rcc rId="854" sId="1">
    <nc r="F89" t="inlineStr">
      <is>
        <t>Yes</t>
      </is>
    </nc>
  </rcc>
  <rcc rId="855" sId="1" numFmtId="27">
    <nc r="G89">
      <v>45415.371932870374</v>
    </nc>
  </rcc>
  <rcc rId="856" sId="1">
    <nc r="H89" t="inlineStr">
      <is>
        <t>N/A</t>
      </is>
    </nc>
  </rcc>
  <rcc rId="857" sId="1">
    <nc r="I89" t="inlineStr">
      <is>
        <t>Employee Terminated - Coverage Ended: Termination effective 03/31/2024 and coverage ended</t>
      </is>
    </nc>
  </rcc>
  <rcc rId="858" sId="1" numFmtId="27">
    <nc r="J89">
      <v>45415.371932870374</v>
    </nc>
  </rcc>
  <rcc rId="859" sId="1">
    <nc r="N89" t="inlineStr">
      <is>
        <t>N/A</t>
      </is>
    </nc>
  </rcc>
  <rcc rId="860" sId="1">
    <nc r="B90" t="inlineStr">
      <is>
        <t>SPAAN Tech Inc.</t>
      </is>
    </nc>
  </rcc>
  <rcc rId="861" sId="1">
    <nc r="C90" t="inlineStr">
      <is>
        <t>Mina Shakloul</t>
      </is>
    </nc>
  </rcc>
  <rcc rId="862" sId="1">
    <nc r="D90">
      <v>631762</v>
    </nc>
  </rcc>
  <rcc rId="863" sId="1">
    <nc r="E90" t="inlineStr">
      <is>
        <t>EN - Wall Notification</t>
      </is>
    </nc>
  </rcc>
  <rcc rId="864" sId="1">
    <nc r="F90" t="inlineStr">
      <is>
        <t>No</t>
      </is>
    </nc>
  </rcc>
  <rcc rId="865" sId="1" numFmtId="27">
    <nc r="G90">
      <v>45415.371932870374</v>
    </nc>
  </rcc>
  <rcc rId="866" sId="1">
    <nc r="H90" t="inlineStr">
      <is>
        <t>N/A</t>
      </is>
    </nc>
  </rcc>
  <rcc rId="867" sId="1">
    <nc r="I90" t="inlineStr">
      <is>
        <t>Enrollment ended: Group Life - 2024 Employer Sponsored Life</t>
      </is>
    </nc>
  </rcc>
  <rcc rId="868" sId="1" numFmtId="27">
    <nc r="J90">
      <v>45415.371932870374</v>
    </nc>
  </rcc>
  <rcc rId="869" sId="1">
    <nc r="L90" t="inlineStr">
      <is>
        <t>Unum</t>
      </is>
    </nc>
  </rcc>
  <rcc rId="870" sId="1">
    <nc r="N90" t="inlineStr">
      <is>
        <t>2024 Employer Sponsored Life</t>
      </is>
    </nc>
  </rcc>
  <rcc rId="871" sId="1">
    <nc r="B91" t="inlineStr">
      <is>
        <t>SPAAN Tech Inc.</t>
      </is>
    </nc>
  </rcc>
  <rcc rId="872" sId="1">
    <nc r="C91" t="inlineStr">
      <is>
        <t>Mina Shakloul</t>
      </is>
    </nc>
  </rcc>
  <rcc rId="873" sId="1">
    <nc r="D91">
      <v>631762</v>
    </nc>
  </rcc>
  <rcc rId="874" sId="1">
    <nc r="E91" t="inlineStr">
      <is>
        <t>EN - Wall Notification</t>
      </is>
    </nc>
  </rcc>
  <rcc rId="875" sId="1">
    <nc r="F91" t="inlineStr">
      <is>
        <t>No</t>
      </is>
    </nc>
  </rcc>
  <rcc rId="876" sId="1" numFmtId="27">
    <nc r="G91">
      <v>45415.371932870374</v>
    </nc>
  </rcc>
  <rcc rId="877" sId="1">
    <nc r="H91" t="inlineStr">
      <is>
        <t>N/A</t>
      </is>
    </nc>
  </rcc>
  <rcc rId="878" sId="1">
    <nc r="I91" t="inlineStr">
      <is>
        <t>Enrollment ended: Group Life - 2024 Employer Sponsored Life</t>
      </is>
    </nc>
  </rcc>
  <rcc rId="879" sId="1" numFmtId="27">
    <nc r="J91">
      <v>45415.371932870374</v>
    </nc>
  </rcc>
  <rcc rId="880" sId="1">
    <nc r="L91" t="inlineStr">
      <is>
        <t>Unum</t>
      </is>
    </nc>
  </rcc>
  <rcc rId="881" sId="1">
    <nc r="N91" t="inlineStr">
      <is>
        <t>2024 Employer Sponsored Life</t>
      </is>
    </nc>
  </rcc>
  <rcc rId="882" sId="1">
    <nc r="B92" t="inlineStr">
      <is>
        <t>SPAAN Tech Inc.</t>
      </is>
    </nc>
  </rcc>
  <rcc rId="883" sId="1">
    <nc r="C92" t="inlineStr">
      <is>
        <t>Mina Shakloul</t>
      </is>
    </nc>
  </rcc>
  <rcc rId="884" sId="1">
    <nc r="D92">
      <v>631762</v>
    </nc>
  </rcc>
  <rcc rId="885" sId="1">
    <nc r="E92" t="inlineStr">
      <is>
        <t>EN - Wall Notification</t>
      </is>
    </nc>
  </rcc>
  <rcc rId="886" sId="1">
    <nc r="F92" t="inlineStr">
      <is>
        <t>No</t>
      </is>
    </nc>
  </rcc>
  <rcc rId="887" sId="1" numFmtId="27">
    <nc r="G92">
      <v>45415.371932870374</v>
    </nc>
  </rcc>
  <rcc rId="888" sId="1">
    <nc r="H92" t="inlineStr">
      <is>
        <t>N/A</t>
      </is>
    </nc>
  </rcc>
  <rcc rId="889" sId="1">
    <nc r="I92" t="inlineStr">
      <is>
        <t>Enrollment ended: Group Life - 2024 Employer Sponsored Life</t>
      </is>
    </nc>
  </rcc>
  <rcc rId="890" sId="1" numFmtId="27">
    <nc r="J92">
      <v>45415.371932870374</v>
    </nc>
  </rcc>
  <rcc rId="891" sId="1">
    <nc r="L92" t="inlineStr">
      <is>
        <t>Unum</t>
      </is>
    </nc>
  </rcc>
  <rcc rId="892" sId="1">
    <nc r="N92" t="inlineStr">
      <is>
        <t>2024 Employer Sponsored Life</t>
      </is>
    </nc>
  </rcc>
  <rcc rId="893" sId="1">
    <nc r="B93" t="inlineStr">
      <is>
        <t>SPAAN Tech Inc.</t>
      </is>
    </nc>
  </rcc>
  <rcc rId="894" sId="1">
    <nc r="C93" t="inlineStr">
      <is>
        <t>Mina Shakloul</t>
      </is>
    </nc>
  </rcc>
  <rcc rId="895" sId="1">
    <nc r="D93">
      <v>631762</v>
    </nc>
  </rcc>
  <rcc rId="896" sId="1">
    <nc r="E93" t="inlineStr">
      <is>
        <t>EN - Wall Notification</t>
      </is>
    </nc>
  </rcc>
  <rcc rId="897" sId="1">
    <nc r="F93" t="inlineStr">
      <is>
        <t>Yes</t>
      </is>
    </nc>
  </rcc>
  <rcc rId="898" sId="1" numFmtId="27">
    <nc r="G93">
      <v>45415.371921296297</v>
    </nc>
  </rcc>
  <rcc rId="899" sId="1">
    <nc r="H93" t="inlineStr">
      <is>
        <t>N/A</t>
      </is>
    </nc>
  </rcc>
  <rcc rId="900" sId="1">
    <nc r="I93" t="inlineStr">
      <is>
        <t>Enrollment ended: Group Long Term Disability - 2024 Employer Sponsored Long Term Disability</t>
      </is>
    </nc>
  </rcc>
  <rcc rId="901" sId="1" numFmtId="27">
    <nc r="J93">
      <v>45415.371921296297</v>
    </nc>
  </rcc>
  <rcc rId="902" sId="1">
    <nc r="N93" t="inlineStr">
      <is>
        <t>N/A</t>
      </is>
    </nc>
  </rcc>
  <rcc rId="903" sId="1">
    <nc r="B94" t="inlineStr">
      <is>
        <t>SPAAN Tech Inc.</t>
      </is>
    </nc>
  </rcc>
  <rcc rId="904" sId="1">
    <nc r="C94" t="inlineStr">
      <is>
        <t>Mina Shakloul</t>
      </is>
    </nc>
  </rcc>
  <rcc rId="905" sId="1">
    <nc r="D94">
      <v>631762</v>
    </nc>
  </rcc>
  <rcc rId="906" sId="1">
    <nc r="E94" t="inlineStr">
      <is>
        <t>EN - Wall Notification</t>
      </is>
    </nc>
  </rcc>
  <rcc rId="907" sId="1">
    <nc r="F94" t="inlineStr">
      <is>
        <t>Yes</t>
      </is>
    </nc>
  </rcc>
  <rcc rId="908" sId="1" numFmtId="27">
    <nc r="G94">
      <v>45415.371921296297</v>
    </nc>
  </rcc>
  <rcc rId="909" sId="1">
    <nc r="H94" t="inlineStr">
      <is>
        <t>N/A</t>
      </is>
    </nc>
  </rcc>
  <rcc rId="910" sId="1">
    <nc r="I94" t="inlineStr">
      <is>
        <t>Enrollment ended: Group Long Term Disability - 2024 Employer Sponsored Long Term Disability</t>
      </is>
    </nc>
  </rcc>
  <rcc rId="911" sId="1" numFmtId="27">
    <nc r="J94">
      <v>45415.371921296297</v>
    </nc>
  </rcc>
  <rcc rId="912" sId="1">
    <nc r="N94" t="inlineStr">
      <is>
        <t>N/A</t>
      </is>
    </nc>
  </rcc>
  <rcc rId="913" sId="1">
    <nc r="B95" t="inlineStr">
      <is>
        <t>SPAAN Tech Inc.</t>
      </is>
    </nc>
  </rcc>
  <rcc rId="914" sId="1">
    <nc r="C95" t="inlineStr">
      <is>
        <t>Mina Shakloul</t>
      </is>
    </nc>
  </rcc>
  <rcc rId="915" sId="1">
    <nc r="D95">
      <v>631762</v>
    </nc>
  </rcc>
  <rcc rId="916" sId="1">
    <nc r="E95" t="inlineStr">
      <is>
        <t>EN - Wall Notification</t>
      </is>
    </nc>
  </rcc>
  <rcc rId="917" sId="1">
    <nc r="F95" t="inlineStr">
      <is>
        <t>Yes</t>
      </is>
    </nc>
  </rcc>
  <rcc rId="918" sId="1" numFmtId="27">
    <nc r="G95">
      <v>45415.371921296297</v>
    </nc>
  </rcc>
  <rcc rId="919" sId="1">
    <nc r="H95" t="inlineStr">
      <is>
        <t>N/A</t>
      </is>
    </nc>
  </rcc>
  <rcc rId="920" sId="1">
    <nc r="I95" t="inlineStr">
      <is>
        <t>Enrollment ended: Group Long Term Disability - 2024 Employer Sponsored Long Term Disability</t>
      </is>
    </nc>
  </rcc>
  <rcc rId="921" sId="1" numFmtId="27">
    <nc r="J95">
      <v>45415.371921296297</v>
    </nc>
  </rcc>
  <rcc rId="922" sId="1">
    <nc r="N95" t="inlineStr">
      <is>
        <t>N/A</t>
      </is>
    </nc>
  </rcc>
  <rcc rId="923" sId="1">
    <nc r="B96" t="inlineStr">
      <is>
        <t>SPAAN Tech Inc.</t>
      </is>
    </nc>
  </rcc>
  <rcc rId="924" sId="1">
    <nc r="C96" t="inlineStr">
      <is>
        <t>Mina Shakloul</t>
      </is>
    </nc>
  </rcc>
  <rcc rId="925" sId="1">
    <nc r="D96">
      <v>631762</v>
    </nc>
  </rcc>
  <rcc rId="926" sId="1">
    <nc r="E96" t="inlineStr">
      <is>
        <t>EN - Wall Notification</t>
      </is>
    </nc>
  </rcc>
  <rcc rId="927" sId="1">
    <nc r="F96" t="inlineStr">
      <is>
        <t>Yes</t>
      </is>
    </nc>
  </rcc>
  <rcc rId="928" sId="1" numFmtId="27">
    <nc r="G96">
      <v>45415.371921296297</v>
    </nc>
  </rcc>
  <rcc rId="929" sId="1">
    <nc r="H96" t="inlineStr">
      <is>
        <t>N/A</t>
      </is>
    </nc>
  </rcc>
  <rcc rId="930" sId="1">
    <nc r="I96" t="inlineStr">
      <is>
        <t>Enrollment ended: Medical - 2024 UHC High Deductible Health Plan DEKZ with 2V Rx</t>
      </is>
    </nc>
  </rcc>
  <rcc rId="931" sId="1" numFmtId="27">
    <nc r="J96">
      <v>45415.371921296297</v>
    </nc>
  </rcc>
  <rcc rId="932" sId="1">
    <nc r="L96" t="inlineStr">
      <is>
        <t>UHC</t>
      </is>
    </nc>
  </rcc>
  <rcc rId="933" sId="1">
    <nc r="N96" t="inlineStr">
      <is>
        <t>2024 UHC High Deductible Health Plan DEKZ with 2V Rx</t>
      </is>
    </nc>
  </rcc>
  <rcc rId="934" sId="1">
    <nc r="B97" t="inlineStr">
      <is>
        <t>SPAAN Tech Inc.</t>
      </is>
    </nc>
  </rcc>
  <rcc rId="935" sId="1">
    <nc r="C97" t="inlineStr">
      <is>
        <t>Mina Shakloul</t>
      </is>
    </nc>
  </rcc>
  <rcc rId="936" sId="1">
    <nc r="D97">
      <v>631762</v>
    </nc>
  </rcc>
  <rcc rId="937" sId="1">
    <nc r="E97" t="inlineStr">
      <is>
        <t>EN - Wall Notification</t>
      </is>
    </nc>
  </rcc>
  <rcc rId="938" sId="1">
    <nc r="F97" t="inlineStr">
      <is>
        <t>Yes</t>
      </is>
    </nc>
  </rcc>
  <rcc rId="939" sId="1" numFmtId="27">
    <nc r="G97">
      <v>45415.371921296297</v>
    </nc>
  </rcc>
  <rcc rId="940" sId="1">
    <nc r="H97" t="inlineStr">
      <is>
        <t>N/A</t>
      </is>
    </nc>
  </rcc>
  <rcc rId="941" sId="1">
    <nc r="I97" t="inlineStr">
      <is>
        <t>Enrollment ended: Medical - 2024 UHC High Deductible Health Plan DEKZ with 2V Rx</t>
      </is>
    </nc>
  </rcc>
  <rcc rId="942" sId="1" numFmtId="27">
    <nc r="J97">
      <v>45415.371921296297</v>
    </nc>
  </rcc>
  <rcc rId="943" sId="1">
    <nc r="L97" t="inlineStr">
      <is>
        <t>UHC</t>
      </is>
    </nc>
  </rcc>
  <rcc rId="944" sId="1">
    <nc r="N97" t="inlineStr">
      <is>
        <t>2024 UHC High Deductible Health Plan DEKZ with 2V Rx</t>
      </is>
    </nc>
  </rcc>
  <rcc rId="945" sId="1">
    <nc r="B98" t="inlineStr">
      <is>
        <t>SPAAN Tech Inc.</t>
      </is>
    </nc>
  </rcc>
  <rcc rId="946" sId="1">
    <nc r="C98" t="inlineStr">
      <is>
        <t>Mina Shakloul</t>
      </is>
    </nc>
  </rcc>
  <rcc rId="947" sId="1">
    <nc r="D98">
      <v>631762</v>
    </nc>
  </rcc>
  <rcc rId="948" sId="1">
    <nc r="E98" t="inlineStr">
      <is>
        <t>EN - Wall Notification</t>
      </is>
    </nc>
  </rcc>
  <rcc rId="949" sId="1">
    <nc r="F98" t="inlineStr">
      <is>
        <t>Yes</t>
      </is>
    </nc>
  </rcc>
  <rcc rId="950" sId="1" numFmtId="27">
    <nc r="G98">
      <v>45415.371921296297</v>
    </nc>
  </rcc>
  <rcc rId="951" sId="1">
    <nc r="H98" t="inlineStr">
      <is>
        <t>N/A</t>
      </is>
    </nc>
  </rcc>
  <rcc rId="952" sId="1">
    <nc r="I98" t="inlineStr">
      <is>
        <t>Enrollment ended: Medical - 2024 UHC High Deductible Health Plan DEKZ with 2V Rx</t>
      </is>
    </nc>
  </rcc>
  <rcc rId="953" sId="1" numFmtId="27">
    <nc r="J98">
      <v>45415.371921296297</v>
    </nc>
  </rcc>
  <rcc rId="954" sId="1">
    <nc r="L98" t="inlineStr">
      <is>
        <t>UHC</t>
      </is>
    </nc>
  </rcc>
  <rcc rId="955" sId="1">
    <nc r="N98" t="inlineStr">
      <is>
        <t>2024 UHC High Deductible Health Plan DEKZ with 2V Rx</t>
      </is>
    </nc>
  </rcc>
  <rcc rId="956" sId="1">
    <nc r="B99" t="inlineStr">
      <is>
        <t>SPAAN Tech Inc.</t>
      </is>
    </nc>
  </rcc>
  <rcc rId="957" sId="1">
    <nc r="C99" t="inlineStr">
      <is>
        <t>Mina Shakloul</t>
      </is>
    </nc>
  </rcc>
  <rcc rId="958" sId="1">
    <nc r="D99">
      <v>631762</v>
    </nc>
  </rcc>
  <rcc rId="959" sId="1">
    <nc r="E99" t="inlineStr">
      <is>
        <t>EN - Wall Notification</t>
      </is>
    </nc>
  </rcc>
  <rcc rId="960" sId="1">
    <nc r="F99" t="inlineStr">
      <is>
        <t>Yes</t>
      </is>
    </nc>
  </rcc>
  <rcc rId="961" sId="1" numFmtId="27">
    <nc r="G99">
      <v>45415.371921296297</v>
    </nc>
  </rcc>
  <rcc rId="962" sId="1">
    <nc r="H99" t="inlineStr">
      <is>
        <t>N/A</t>
      </is>
    </nc>
  </rcc>
  <rcc rId="963" sId="1">
    <nc r="I99" t="inlineStr">
      <is>
        <t>Enrollment ended: Medical - 2024 UHC High Deductible Health Plan DEKZ with 2V Rx</t>
      </is>
    </nc>
  </rcc>
  <rcc rId="964" sId="1" numFmtId="27">
    <nc r="J99">
      <v>45415.371921296297</v>
    </nc>
  </rcc>
  <rcc rId="965" sId="1">
    <nc r="L99" t="inlineStr">
      <is>
        <t>UHC</t>
      </is>
    </nc>
  </rcc>
  <rcc rId="966" sId="1">
    <nc r="N99" t="inlineStr">
      <is>
        <t>2024 UHC High Deductible Health Plan DEKZ with 2V Rx</t>
      </is>
    </nc>
  </rcc>
  <rcc rId="967" sId="1">
    <nc r="B100" t="inlineStr">
      <is>
        <t>SPAAN Tech Inc.</t>
      </is>
    </nc>
  </rcc>
  <rcc rId="968" sId="1">
    <nc r="C100" t="inlineStr">
      <is>
        <t>Mina Shakloul</t>
      </is>
    </nc>
  </rcc>
  <rcc rId="969" sId="1">
    <nc r="D100">
      <v>631762</v>
    </nc>
  </rcc>
  <rcc rId="970" sId="1">
    <nc r="E100" t="inlineStr">
      <is>
        <t>EN - Wall Notification</t>
      </is>
    </nc>
  </rcc>
  <rcc rId="971" sId="1">
    <nc r="F100" t="inlineStr">
      <is>
        <t>Yes</t>
      </is>
    </nc>
  </rcc>
  <rcc rId="972" sId="1" numFmtId="27">
    <nc r="G100">
      <v>45415.371921296297</v>
    </nc>
  </rcc>
  <rcc rId="973" sId="1">
    <nc r="H100" t="inlineStr">
      <is>
        <t>N/A</t>
      </is>
    </nc>
  </rcc>
  <rcc rId="974" sId="1">
    <nc r="I100" t="inlineStr">
      <is>
        <t>Enrollment ended: Medical - 2024 UHC High Deductible Health Plan DEKZ with 2V Rx</t>
      </is>
    </nc>
  </rcc>
  <rcc rId="975" sId="1" numFmtId="27">
    <nc r="J100">
      <v>45415.371921296297</v>
    </nc>
  </rcc>
  <rcc rId="976" sId="1">
    <nc r="L100" t="inlineStr">
      <is>
        <t>UHC</t>
      </is>
    </nc>
  </rcc>
  <rcc rId="977" sId="1">
    <nc r="N100" t="inlineStr">
      <is>
        <t>2024 UHC High Deductible Health Plan DEKZ with 2V Rx</t>
      </is>
    </nc>
  </rcc>
  <rcc rId="978" sId="1">
    <nc r="B101" t="inlineStr">
      <is>
        <t>SPAAN Tech Inc.</t>
      </is>
    </nc>
  </rcc>
  <rcc rId="979" sId="1">
    <nc r="C101" t="inlineStr">
      <is>
        <t>Mina Shakloul</t>
      </is>
    </nc>
  </rcc>
  <rcc rId="980" sId="1">
    <nc r="D101">
      <v>631762</v>
    </nc>
  </rcc>
  <rcc rId="981" sId="1">
    <nc r="E101" t="inlineStr">
      <is>
        <t>EN - Wall Notification</t>
      </is>
    </nc>
  </rcc>
  <rcc rId="982" sId="1">
    <nc r="F101" t="inlineStr">
      <is>
        <t>Yes</t>
      </is>
    </nc>
  </rcc>
  <rcc rId="983" sId="1" numFmtId="27">
    <nc r="G101">
      <v>45415.371921296297</v>
    </nc>
  </rcc>
  <rcc rId="984" sId="1">
    <nc r="H101" t="inlineStr">
      <is>
        <t>N/A</t>
      </is>
    </nc>
  </rcc>
  <rcc rId="985" sId="1">
    <nc r="I101" t="inlineStr">
      <is>
        <t>Enrollment ended: Life - Employer Sponsored Life</t>
      </is>
    </nc>
  </rcc>
  <rcc rId="986" sId="1" numFmtId="27">
    <nc r="J101">
      <v>45415.371921296297</v>
    </nc>
  </rcc>
  <rcc rId="987" sId="1">
    <nc r="N101" t="inlineStr">
      <is>
        <t>N/A</t>
      </is>
    </nc>
  </rcc>
  <rcc rId="988" sId="1">
    <nc r="B102" t="inlineStr">
      <is>
        <t>SPAAN Tech Inc.</t>
      </is>
    </nc>
  </rcc>
  <rcc rId="989" sId="1">
    <nc r="C102" t="inlineStr">
      <is>
        <t>Mina Shakloul</t>
      </is>
    </nc>
  </rcc>
  <rcc rId="990" sId="1">
    <nc r="D102">
      <v>631762</v>
    </nc>
  </rcc>
  <rcc rId="991" sId="1">
    <nc r="E102" t="inlineStr">
      <is>
        <t>EN - Wall Notification</t>
      </is>
    </nc>
  </rcc>
  <rcc rId="992" sId="1">
    <nc r="F102" t="inlineStr">
      <is>
        <t>Yes</t>
      </is>
    </nc>
  </rcc>
  <rcc rId="993" sId="1" numFmtId="27">
    <nc r="G102">
      <v>45415.371921296297</v>
    </nc>
  </rcc>
  <rcc rId="994" sId="1">
    <nc r="H102" t="inlineStr">
      <is>
        <t>N/A</t>
      </is>
    </nc>
  </rcc>
  <rcc rId="995" sId="1">
    <nc r="I102" t="inlineStr">
      <is>
        <t>Enrollment ended: Life - Employer Sponsored Life</t>
      </is>
    </nc>
  </rcc>
  <rcc rId="996" sId="1" numFmtId="27">
    <nc r="J102">
      <v>45415.371921296297</v>
    </nc>
  </rcc>
  <rcc rId="997" sId="1">
    <nc r="N102" t="inlineStr">
      <is>
        <t>N/A</t>
      </is>
    </nc>
  </rcc>
  <rcc rId="998" sId="1">
    <nc r="B103" t="inlineStr">
      <is>
        <t>SPAAN Tech Inc.</t>
      </is>
    </nc>
  </rcc>
  <rcc rId="999" sId="1">
    <nc r="C103" t="inlineStr">
      <is>
        <t>Mina Shakloul</t>
      </is>
    </nc>
  </rcc>
  <rcc rId="1000" sId="1">
    <nc r="D103">
      <v>631762</v>
    </nc>
  </rcc>
  <rcc rId="1001" sId="1">
    <nc r="E103" t="inlineStr">
      <is>
        <t>EN - Wall Notification</t>
      </is>
    </nc>
  </rcc>
  <rcc rId="1002" sId="1">
    <nc r="F103" t="inlineStr">
      <is>
        <t>Yes</t>
      </is>
    </nc>
  </rcc>
  <rcc rId="1003" sId="1" numFmtId="27">
    <nc r="G103">
      <v>45415.371921296297</v>
    </nc>
  </rcc>
  <rcc rId="1004" sId="1">
    <nc r="H103" t="inlineStr">
      <is>
        <t>N/A</t>
      </is>
    </nc>
  </rcc>
  <rcc rId="1005" sId="1">
    <nc r="I103" t="inlineStr">
      <is>
        <t>Enrollment ended: Life - Employer Sponsored Life</t>
      </is>
    </nc>
  </rcc>
  <rcc rId="1006" sId="1" numFmtId="27">
    <nc r="J103">
      <v>45415.371921296297</v>
    </nc>
  </rcc>
  <rcc rId="1007" sId="1">
    <nc r="N103" t="inlineStr">
      <is>
        <t>N/A</t>
      </is>
    </nc>
  </rcc>
  <rcc rId="1008" sId="1">
    <nc r="B104" t="inlineStr">
      <is>
        <t>SPAAN Tech Inc.</t>
      </is>
    </nc>
  </rcc>
  <rcc rId="1009" sId="1">
    <nc r="C104" t="inlineStr">
      <is>
        <t>Mina Shakloul</t>
      </is>
    </nc>
  </rcc>
  <rcc rId="1010" sId="1">
    <nc r="D104">
      <v>631762</v>
    </nc>
  </rcc>
  <rcc rId="1011" sId="1">
    <nc r="E104" t="inlineStr">
      <is>
        <t>EN - Wall Notification</t>
      </is>
    </nc>
  </rcc>
  <rcc rId="1012" sId="1">
    <nc r="F104" t="inlineStr">
      <is>
        <t>Yes</t>
      </is>
    </nc>
  </rcc>
  <rcc rId="1013" sId="1" numFmtId="27">
    <nc r="G104">
      <v>45415.37190972222</v>
    </nc>
  </rcc>
  <rcc rId="1014" sId="1">
    <nc r="H104" t="inlineStr">
      <is>
        <t>N/A</t>
      </is>
    </nc>
  </rcc>
  <rcc rId="1015" sId="1">
    <nc r="I104" t="inlineStr">
      <is>
        <t>Employee Terminated: Termination effective 03/31/2024</t>
      </is>
    </nc>
  </rcc>
  <rcc rId="1016" sId="1" numFmtId="27">
    <nc r="J104">
      <v>45415.37190972222</v>
    </nc>
  </rcc>
  <rcc rId="1017" sId="1">
    <nc r="N104" t="inlineStr">
      <is>
        <t>N/A</t>
      </is>
    </nc>
  </rcc>
  <rcc rId="1018" sId="1">
    <nc r="B105" t="inlineStr">
      <is>
        <t>SPAAN Tech Inc.</t>
      </is>
    </nc>
  </rcc>
  <rcc rId="1019" sId="1">
    <nc r="C105" t="inlineStr">
      <is>
        <t>Mina Shakloul</t>
      </is>
    </nc>
  </rcc>
  <rcc rId="1020" sId="1">
    <nc r="D105">
      <v>631762</v>
    </nc>
  </rcc>
  <rcc rId="1021" sId="1">
    <nc r="E105" t="inlineStr">
      <is>
        <t>EN - Wall Notification</t>
      </is>
    </nc>
  </rcc>
  <rcc rId="1022" sId="1">
    <nc r="F105" t="inlineStr">
      <is>
        <t>Yes</t>
      </is>
    </nc>
  </rcc>
  <rcc rId="1023" sId="1" numFmtId="27">
    <nc r="G105">
      <v>45415.37190972222</v>
    </nc>
  </rcc>
  <rcc rId="1024" sId="1">
    <nc r="H105" t="inlineStr">
      <is>
        <t>N/A</t>
      </is>
    </nc>
  </rcc>
  <rcc rId="1025" sId="1">
    <nc r="I105" t="inlineStr">
      <is>
        <t>Employee Terminated: Termination effective 03/31/2024</t>
      </is>
    </nc>
  </rcc>
  <rcc rId="1026" sId="1" numFmtId="27">
    <nc r="J105">
      <v>45415.37190972222</v>
    </nc>
  </rcc>
  <rcc rId="1027" sId="1">
    <nc r="N105" t="inlineStr">
      <is>
        <t>N/A</t>
      </is>
    </nc>
  </rcc>
  <rcc rId="1028" sId="1">
    <nc r="B106" t="inlineStr">
      <is>
        <t>Metropolis Coffee Company</t>
      </is>
    </nc>
  </rcc>
  <rcc rId="1029" sId="1">
    <nc r="C106" t="inlineStr">
      <is>
        <t>Ryan Krga</t>
      </is>
    </nc>
  </rcc>
  <rcc rId="1030" sId="1">
    <nc r="D106">
      <v>675323</v>
    </nc>
  </rcc>
  <rcc rId="1031" sId="1">
    <nc r="E106" t="inlineStr">
      <is>
        <t>EN - Wall Notification</t>
      </is>
    </nc>
  </rcc>
  <rcc rId="1032" sId="1">
    <nc r="F106" t="inlineStr">
      <is>
        <t>Yes</t>
      </is>
    </nc>
  </rcc>
  <rcc rId="1033" sId="1" numFmtId="27">
    <nc r="G106">
      <v>45415.584594907406</v>
    </nc>
  </rcc>
  <rcc rId="1034" sId="1">
    <nc r="H106" t="inlineStr">
      <is>
        <t>N/A</t>
      </is>
    </nc>
  </rcc>
  <rcc rId="1035" sId="1">
    <nc r="I106" t="inlineStr">
      <is>
        <t>Employee Terminated - Coverage Ended: Termination effective 04/30/2024 and coverage ended</t>
      </is>
    </nc>
  </rcc>
  <rcc rId="1036" sId="1" numFmtId="27">
    <nc r="J106">
      <v>45415.584594907406</v>
    </nc>
  </rcc>
  <rcc rId="1037" sId="1">
    <nc r="N106" t="inlineStr">
      <is>
        <t>N/A</t>
      </is>
    </nc>
  </rcc>
  <rcc rId="1038" sId="1">
    <nc r="B107" t="inlineStr">
      <is>
        <t>Metropolis Coffee Company</t>
      </is>
    </nc>
  </rcc>
  <rcc rId="1039" sId="1">
    <nc r="C107" t="inlineStr">
      <is>
        <t>Ryan Krga</t>
      </is>
    </nc>
  </rcc>
  <rcc rId="1040" sId="1">
    <nc r="D107">
      <v>675323</v>
    </nc>
  </rcc>
  <rcc rId="1041" sId="1">
    <nc r="E107" t="inlineStr">
      <is>
        <t>EN - Wall Notification</t>
      </is>
    </nc>
  </rcc>
  <rcc rId="1042" sId="1">
    <nc r="F107" t="inlineStr">
      <is>
        <t>Yes</t>
      </is>
    </nc>
  </rcc>
  <rcc rId="1043" sId="1" numFmtId="27">
    <nc r="G107">
      <v>45415.584594907406</v>
    </nc>
  </rcc>
  <rcc rId="1044" sId="1">
    <nc r="H107" t="inlineStr">
      <is>
        <t>N/A</t>
      </is>
    </nc>
  </rcc>
  <rcc rId="1045" sId="1">
    <nc r="I107" t="inlineStr">
      <is>
        <t>Employee Terminated - Coverage Ended: Termination effective 04/30/2024 and coverage ended</t>
      </is>
    </nc>
  </rcc>
  <rcc rId="1046" sId="1" numFmtId="27">
    <nc r="J107">
      <v>45415.584594907406</v>
    </nc>
  </rcc>
  <rcc rId="1047" sId="1">
    <nc r="N107" t="inlineStr">
      <is>
        <t>N/A</t>
      </is>
    </nc>
  </rcc>
  <rcc rId="1048" sId="1">
    <nc r="B108" t="inlineStr">
      <is>
        <t>Metropolis Coffee Company</t>
      </is>
    </nc>
  </rcc>
  <rcc rId="1049" sId="1">
    <nc r="C108" t="inlineStr">
      <is>
        <t>Ryan Krga</t>
      </is>
    </nc>
  </rcc>
  <rcc rId="1050" sId="1">
    <nc r="D108">
      <v>675323</v>
    </nc>
  </rcc>
  <rcc rId="1051" sId="1">
    <nc r="E108" t="inlineStr">
      <is>
        <t>EN - Wall Notification</t>
      </is>
    </nc>
  </rcc>
  <rcc rId="1052" sId="1">
    <nc r="F108" t="inlineStr">
      <is>
        <t>Yes</t>
      </is>
    </nc>
  </rcc>
  <rcc rId="1053" sId="1" numFmtId="27">
    <nc r="G108">
      <v>45415.584594907406</v>
    </nc>
  </rcc>
  <rcc rId="1054" sId="1">
    <nc r="H108" t="inlineStr">
      <is>
        <t>N/A</t>
      </is>
    </nc>
  </rcc>
  <rcc rId="1055" sId="1">
    <nc r="I108" t="inlineStr">
      <is>
        <t>Enrollment ended: Group Short Term Disability - 2023-24 Employer Sponsored Short Term Disability Plan</t>
      </is>
    </nc>
  </rcc>
  <rcc rId="1056" sId="1" numFmtId="27">
    <nc r="J108">
      <v>45415.584594907406</v>
    </nc>
  </rcc>
  <rcc rId="1057" sId="1">
    <nc r="N108" t="inlineStr">
      <is>
        <t>N/A</t>
      </is>
    </nc>
  </rcc>
  <rcc rId="1058" sId="1">
    <nc r="B109" t="inlineStr">
      <is>
        <t>Metropolis Coffee Company</t>
      </is>
    </nc>
  </rcc>
  <rcc rId="1059" sId="1">
    <nc r="C109" t="inlineStr">
      <is>
        <t>Ryan Krga</t>
      </is>
    </nc>
  </rcc>
  <rcc rId="1060" sId="1">
    <nc r="D109">
      <v>675323</v>
    </nc>
  </rcc>
  <rcc rId="1061" sId="1">
    <nc r="E109" t="inlineStr">
      <is>
        <t>EN - Wall Notification</t>
      </is>
    </nc>
  </rcc>
  <rcc rId="1062" sId="1">
    <nc r="F109" t="inlineStr">
      <is>
        <t>Yes</t>
      </is>
    </nc>
  </rcc>
  <rcc rId="1063" sId="1" numFmtId="27">
    <nc r="G109">
      <v>45415.584594907406</v>
    </nc>
  </rcc>
  <rcc rId="1064" sId="1">
    <nc r="H109" t="inlineStr">
      <is>
        <t>N/A</t>
      </is>
    </nc>
  </rcc>
  <rcc rId="1065" sId="1">
    <nc r="I109" t="inlineStr">
      <is>
        <t>Enrollment ended: Group Short Term Disability - 2023-24 Employer Sponsored Short Term Disability Plan</t>
      </is>
    </nc>
  </rcc>
  <rcc rId="1066" sId="1" numFmtId="27">
    <nc r="J109">
      <v>45415.584594907406</v>
    </nc>
  </rcc>
  <rcc rId="1067" sId="1">
    <nc r="N109" t="inlineStr">
      <is>
        <t>N/A</t>
      </is>
    </nc>
  </rcc>
  <rcc rId="1068" sId="1">
    <nc r="B110" t="inlineStr">
      <is>
        <t>Metropolis Coffee Company</t>
      </is>
    </nc>
  </rcc>
  <rcc rId="1069" sId="1">
    <nc r="C110" t="inlineStr">
      <is>
        <t>Ryan Krga</t>
      </is>
    </nc>
  </rcc>
  <rcc rId="1070" sId="1">
    <nc r="D110">
      <v>675323</v>
    </nc>
  </rcc>
  <rcc rId="1071" sId="1">
    <nc r="E110" t="inlineStr">
      <is>
        <t>EN - Wall Notification</t>
      </is>
    </nc>
  </rcc>
  <rcc rId="1072" sId="1">
    <nc r="F110" t="inlineStr">
      <is>
        <t>Yes</t>
      </is>
    </nc>
  </rcc>
  <rcc rId="1073" sId="1" numFmtId="27">
    <nc r="G110">
      <v>45415.584594907406</v>
    </nc>
  </rcc>
  <rcc rId="1074" sId="1">
    <nc r="H110" t="inlineStr">
      <is>
        <t>N/A</t>
      </is>
    </nc>
  </rcc>
  <rcc rId="1075" sId="1">
    <nc r="I110" t="inlineStr">
      <is>
        <t>Enrollment ended: Group Short Term Disability - 2023-24 Employer Sponsored Short Term Disability Plan</t>
      </is>
    </nc>
  </rcc>
  <rcc rId="1076" sId="1" numFmtId="27">
    <nc r="J110">
      <v>45415.584594907406</v>
    </nc>
  </rcc>
  <rcc rId="1077" sId="1">
    <nc r="N110" t="inlineStr">
      <is>
        <t>N/A</t>
      </is>
    </nc>
  </rcc>
  <rcc rId="1078" sId="1">
    <nc r="B111" t="inlineStr">
      <is>
        <t>Metropolis Coffee Company</t>
      </is>
    </nc>
  </rcc>
  <rcc rId="1079" sId="1">
    <nc r="C111" t="inlineStr">
      <is>
        <t>Ryan Krga</t>
      </is>
    </nc>
  </rcc>
  <rcc rId="1080" sId="1">
    <nc r="D111">
      <v>675323</v>
    </nc>
  </rcc>
  <rcc rId="1081" sId="1">
    <nc r="E111" t="inlineStr">
      <is>
        <t>EN - Wall Notification</t>
      </is>
    </nc>
  </rcc>
  <rcc rId="1082" sId="1">
    <nc r="F111" t="inlineStr">
      <is>
        <t>Yes</t>
      </is>
    </nc>
  </rcc>
  <rcc rId="1083" sId="1" numFmtId="27">
    <nc r="G111">
      <v>45415.584594907406</v>
    </nc>
  </rcc>
  <rcc rId="1084" sId="1">
    <nc r="H111" t="inlineStr">
      <is>
        <t>N/A</t>
      </is>
    </nc>
  </rcc>
  <rcc rId="1085" sId="1">
    <nc r="I111" t="inlineStr">
      <is>
        <t>Enrollment ended: Group Short Term Disability - 2023-24 Employer Sponsored Short Term Disability Plan</t>
      </is>
    </nc>
  </rcc>
  <rcc rId="1086" sId="1" numFmtId="27">
    <nc r="J111">
      <v>45415.584594907406</v>
    </nc>
  </rcc>
  <rcc rId="1087" sId="1">
    <nc r="N111" t="inlineStr">
      <is>
        <t>N/A</t>
      </is>
    </nc>
  </rcc>
  <rcc rId="1088" sId="1">
    <nc r="B112" t="inlineStr">
      <is>
        <t>Metropolis Coffee Company</t>
      </is>
    </nc>
  </rcc>
  <rcc rId="1089" sId="1">
    <nc r="C112" t="inlineStr">
      <is>
        <t>Ryan Krga</t>
      </is>
    </nc>
  </rcc>
  <rcc rId="1090" sId="1">
    <nc r="D112">
      <v>675323</v>
    </nc>
  </rcc>
  <rcc rId="1091" sId="1">
    <nc r="E112" t="inlineStr">
      <is>
        <t>EN - Wall Notification</t>
      </is>
    </nc>
  </rcc>
  <rcc rId="1092" sId="1">
    <nc r="F112" t="inlineStr">
      <is>
        <t>Yes</t>
      </is>
    </nc>
  </rcc>
  <rcc rId="1093" sId="1" numFmtId="27">
    <nc r="G112">
      <v>45415.584594907406</v>
    </nc>
  </rcc>
  <rcc rId="1094" sId="1">
    <nc r="H112" t="inlineStr">
      <is>
        <t>N/A</t>
      </is>
    </nc>
  </rcc>
  <rcc rId="1095" sId="1">
    <nc r="I112" t="inlineStr">
      <is>
        <t>Enrollment ended: Legal - Total Pet Plan - Single Pet</t>
      </is>
    </nc>
  </rcc>
  <rcc rId="1096" sId="1" numFmtId="27">
    <nc r="J112">
      <v>45415.584594907406</v>
    </nc>
  </rcc>
  <rcc rId="1097" sId="1">
    <nc r="N112" t="inlineStr">
      <is>
        <t>N/A</t>
      </is>
    </nc>
  </rcc>
  <rcc rId="1098" sId="1">
    <nc r="B113" t="inlineStr">
      <is>
        <t>Metropolis Coffee Company</t>
      </is>
    </nc>
  </rcc>
  <rcc rId="1099" sId="1">
    <nc r="C113" t="inlineStr">
      <is>
        <t>Ryan Krga</t>
      </is>
    </nc>
  </rcc>
  <rcc rId="1100" sId="1">
    <nc r="D113">
      <v>675323</v>
    </nc>
  </rcc>
  <rcc rId="1101" sId="1">
    <nc r="E113" t="inlineStr">
      <is>
        <t>EN - Wall Notification</t>
      </is>
    </nc>
  </rcc>
  <rcc rId="1102" sId="1">
    <nc r="F113" t="inlineStr">
      <is>
        <t>Yes</t>
      </is>
    </nc>
  </rcc>
  <rcc rId="1103" sId="1" numFmtId="27">
    <nc r="G113">
      <v>45415.584594907406</v>
    </nc>
  </rcc>
  <rcc rId="1104" sId="1">
    <nc r="H113" t="inlineStr">
      <is>
        <t>N/A</t>
      </is>
    </nc>
  </rcc>
  <rcc rId="1105" sId="1">
    <nc r="I113" t="inlineStr">
      <is>
        <t>Enrollment ended: Legal - Total Pet Plan - Single Pet</t>
      </is>
    </nc>
  </rcc>
  <rcc rId="1106" sId="1" numFmtId="27">
    <nc r="J113">
      <v>45415.584594907406</v>
    </nc>
  </rcc>
  <rcc rId="1107" sId="1">
    <nc r="N113" t="inlineStr">
      <is>
        <t>N/A</t>
      </is>
    </nc>
  </rcc>
  <rcc rId="1108" sId="1">
    <nc r="B114" t="inlineStr">
      <is>
        <t>Metropolis Coffee Company</t>
      </is>
    </nc>
  </rcc>
  <rcc rId="1109" sId="1">
    <nc r="C114" t="inlineStr">
      <is>
        <t>Ryan Krga</t>
      </is>
    </nc>
  </rcc>
  <rcc rId="1110" sId="1">
    <nc r="D114">
      <v>675323</v>
    </nc>
  </rcc>
  <rcc rId="1111" sId="1">
    <nc r="E114" t="inlineStr">
      <is>
        <t>EN - Wall Notification</t>
      </is>
    </nc>
  </rcc>
  <rcc rId="1112" sId="1">
    <nc r="F114" t="inlineStr">
      <is>
        <t>Yes</t>
      </is>
    </nc>
  </rcc>
  <rcc rId="1113" sId="1" numFmtId="27">
    <nc r="G114">
      <v>45415.584594907406</v>
    </nc>
  </rcc>
  <rcc rId="1114" sId="1">
    <nc r="H114" t="inlineStr">
      <is>
        <t>N/A</t>
      </is>
    </nc>
  </rcc>
  <rcc rId="1115" sId="1">
    <nc r="I114" t="inlineStr">
      <is>
        <t>Enrollment ended: Legal - Total Pet Plan - Single Pet</t>
      </is>
    </nc>
  </rcc>
  <rcc rId="1116" sId="1" numFmtId="27">
    <nc r="J114">
      <v>45415.584594907406</v>
    </nc>
  </rcc>
  <rcc rId="1117" sId="1">
    <nc r="N114" t="inlineStr">
      <is>
        <t>N/A</t>
      </is>
    </nc>
  </rcc>
  <rcc rId="1118" sId="1">
    <nc r="B115" t="inlineStr">
      <is>
        <t>Metropolis Coffee Company</t>
      </is>
    </nc>
  </rcc>
  <rcc rId="1119" sId="1">
    <nc r="C115" t="inlineStr">
      <is>
        <t>Ryan Krga</t>
      </is>
    </nc>
  </rcc>
  <rcc rId="1120" sId="1">
    <nc r="D115">
      <v>675323</v>
    </nc>
  </rcc>
  <rcc rId="1121" sId="1">
    <nc r="E115" t="inlineStr">
      <is>
        <t>EN - Wall Notification</t>
      </is>
    </nc>
  </rcc>
  <rcc rId="1122" sId="1">
    <nc r="F115" t="inlineStr">
      <is>
        <t>Yes</t>
      </is>
    </nc>
  </rcc>
  <rcc rId="1123" sId="1" numFmtId="27">
    <nc r="G115">
      <v>45415.584594907406</v>
    </nc>
  </rcc>
  <rcc rId="1124" sId="1">
    <nc r="H115" t="inlineStr">
      <is>
        <t>N/A</t>
      </is>
    </nc>
  </rcc>
  <rcc rId="1125" sId="1">
    <nc r="I115" t="inlineStr">
      <is>
        <t>Enrollment ended: Legal - Total Pet Plan - Single Pet</t>
      </is>
    </nc>
  </rcc>
  <rcc rId="1126" sId="1" numFmtId="27">
    <nc r="J115">
      <v>45415.584594907406</v>
    </nc>
  </rcc>
  <rcc rId="1127" sId="1">
    <nc r="N115" t="inlineStr">
      <is>
        <t>N/A</t>
      </is>
    </nc>
  </rcc>
  <rcc rId="1128" sId="1">
    <nc r="B116" t="inlineStr">
      <is>
        <t>Metropolis Coffee Company</t>
      </is>
    </nc>
  </rcc>
  <rcc rId="1129" sId="1">
    <nc r="C116" t="inlineStr">
      <is>
        <t>Ryan Krga</t>
      </is>
    </nc>
  </rcc>
  <rcc rId="1130" sId="1">
    <nc r="D116">
      <v>675323</v>
    </nc>
  </rcc>
  <rcc rId="1131" sId="1">
    <nc r="E116" t="inlineStr">
      <is>
        <t>EN - Wall Notification</t>
      </is>
    </nc>
  </rcc>
  <rcc rId="1132" sId="1">
    <nc r="F116" t="inlineStr">
      <is>
        <t>Yes</t>
      </is>
    </nc>
  </rcc>
  <rcc rId="1133" sId="1" numFmtId="27">
    <nc r="G116">
      <v>45415.584594907406</v>
    </nc>
  </rcc>
  <rcc rId="1134" sId="1">
    <nc r="H116" t="inlineStr">
      <is>
        <t>N/A</t>
      </is>
    </nc>
  </rcc>
  <rcc rId="1135" sId="1">
    <nc r="I116" t="inlineStr">
      <is>
        <t>Enrollment ended: Group Life - 2023-24 Employer Sponsored Life Insurance</t>
      </is>
    </nc>
  </rcc>
  <rcc rId="1136" sId="1" numFmtId="27">
    <nc r="J116">
      <v>45415.584594907406</v>
    </nc>
  </rcc>
  <rcc rId="1137" sId="1">
    <nc r="L116" t="inlineStr">
      <is>
        <t>Principal</t>
      </is>
    </nc>
  </rcc>
  <rcc rId="1138" sId="1">
    <nc r="N116" t="inlineStr">
      <is>
        <t>2023-24 Employer Sponsored Life Insurance</t>
      </is>
    </nc>
  </rcc>
  <rcc rId="1139" sId="1">
    <nc r="B117" t="inlineStr">
      <is>
        <t>Metropolis Coffee Company</t>
      </is>
    </nc>
  </rcc>
  <rcc rId="1140" sId="1">
    <nc r="C117" t="inlineStr">
      <is>
        <t>Ryan Krga</t>
      </is>
    </nc>
  </rcc>
  <rcc rId="1141" sId="1">
    <nc r="D117">
      <v>675323</v>
    </nc>
  </rcc>
  <rcc rId="1142" sId="1">
    <nc r="E117" t="inlineStr">
      <is>
        <t>EN - Wall Notification</t>
      </is>
    </nc>
  </rcc>
  <rcc rId="1143" sId="1">
    <nc r="F117" t="inlineStr">
      <is>
        <t>Yes</t>
      </is>
    </nc>
  </rcc>
  <rcc rId="1144" sId="1" numFmtId="27">
    <nc r="G117">
      <v>45415.584594907406</v>
    </nc>
  </rcc>
  <rcc rId="1145" sId="1">
    <nc r="H117" t="inlineStr">
      <is>
        <t>N/A</t>
      </is>
    </nc>
  </rcc>
  <rcc rId="1146" sId="1">
    <nc r="I117" t="inlineStr">
      <is>
        <t>Enrollment ended: Group Life - 2023-24 Employer Sponsored Life Insurance</t>
      </is>
    </nc>
  </rcc>
  <rcc rId="1147" sId="1" numFmtId="27">
    <nc r="J117">
      <v>45415.584594907406</v>
    </nc>
  </rcc>
  <rcc rId="1148" sId="1">
    <nc r="L117" t="inlineStr">
      <is>
        <t>Principal</t>
      </is>
    </nc>
  </rcc>
  <rcc rId="1149" sId="1">
    <nc r="N117" t="inlineStr">
      <is>
        <t>2023-24 Employer Sponsored Life Insurance</t>
      </is>
    </nc>
  </rcc>
  <rcc rId="1150" sId="1">
    <nc r="B118" t="inlineStr">
      <is>
        <t>Metropolis Coffee Company</t>
      </is>
    </nc>
  </rcc>
  <rcc rId="1151" sId="1">
    <nc r="C118" t="inlineStr">
      <is>
        <t>Ryan Krga</t>
      </is>
    </nc>
  </rcc>
  <rcc rId="1152" sId="1">
    <nc r="D118">
      <v>675323</v>
    </nc>
  </rcc>
  <rcc rId="1153" sId="1">
    <nc r="E118" t="inlineStr">
      <is>
        <t>EN - Wall Notification</t>
      </is>
    </nc>
  </rcc>
  <rcc rId="1154" sId="1">
    <nc r="F118" t="inlineStr">
      <is>
        <t>Yes</t>
      </is>
    </nc>
  </rcc>
  <rcc rId="1155" sId="1" numFmtId="27">
    <nc r="G118">
      <v>45415.584594907406</v>
    </nc>
  </rcc>
  <rcc rId="1156" sId="1">
    <nc r="H118" t="inlineStr">
      <is>
        <t>N/A</t>
      </is>
    </nc>
  </rcc>
  <rcc rId="1157" sId="1">
    <nc r="I118" t="inlineStr">
      <is>
        <t>Enrollment ended: Group Life - 2023-24 Employer Sponsored Life Insurance</t>
      </is>
    </nc>
  </rcc>
  <rcc rId="1158" sId="1" numFmtId="27">
    <nc r="J118">
      <v>45415.584594907406</v>
    </nc>
  </rcc>
  <rcc rId="1159" sId="1">
    <nc r="L118" t="inlineStr">
      <is>
        <t>Principal</t>
      </is>
    </nc>
  </rcc>
  <rcc rId="1160" sId="1">
    <nc r="N118" t="inlineStr">
      <is>
        <t>2023-24 Employer Sponsored Life Insurance</t>
      </is>
    </nc>
  </rcc>
  <rcc rId="1161" sId="1">
    <nc r="B119" t="inlineStr">
      <is>
        <t>Metropolis Coffee Company</t>
      </is>
    </nc>
  </rcc>
  <rcc rId="1162" sId="1">
    <nc r="C119" t="inlineStr">
      <is>
        <t>Ryan Krga</t>
      </is>
    </nc>
  </rcc>
  <rcc rId="1163" sId="1">
    <nc r="D119">
      <v>675323</v>
    </nc>
  </rcc>
  <rcc rId="1164" sId="1">
    <nc r="E119" t="inlineStr">
      <is>
        <t>EN - Wall Notification</t>
      </is>
    </nc>
  </rcc>
  <rcc rId="1165" sId="1">
    <nc r="F119" t="inlineStr">
      <is>
        <t>Yes</t>
      </is>
    </nc>
  </rcc>
  <rcc rId="1166" sId="1" numFmtId="27">
    <nc r="G119">
      <v>45415.584594907406</v>
    </nc>
  </rcc>
  <rcc rId="1167" sId="1">
    <nc r="H119" t="inlineStr">
      <is>
        <t>N/A</t>
      </is>
    </nc>
  </rcc>
  <rcc rId="1168" sId="1">
    <nc r="I119" t="inlineStr">
      <is>
        <t>Enrollment ended: Group Life - 2023-24 Employer Sponsored Life Insurance</t>
      </is>
    </nc>
  </rcc>
  <rcc rId="1169" sId="1" numFmtId="27">
    <nc r="J119">
      <v>45415.584594907406</v>
    </nc>
  </rcc>
  <rcc rId="1170" sId="1">
    <nc r="L119" t="inlineStr">
      <is>
        <t>Principal</t>
      </is>
    </nc>
  </rcc>
  <rcc rId="1171" sId="1">
    <nc r="N119" t="inlineStr">
      <is>
        <t>2023-24 Employer Sponsored Life Insurance</t>
      </is>
    </nc>
  </rcc>
  <rcc rId="1172" sId="1">
    <nc r="B120" t="inlineStr">
      <is>
        <t>Metropolis Coffee Company</t>
      </is>
    </nc>
  </rcc>
  <rcc rId="1173" sId="1">
    <nc r="C120" t="inlineStr">
      <is>
        <t>Ryan Krga</t>
      </is>
    </nc>
  </rcc>
  <rcc rId="1174" sId="1">
    <nc r="D120">
      <v>675323</v>
    </nc>
  </rcc>
  <rcc rId="1175" sId="1">
    <nc r="E120" t="inlineStr">
      <is>
        <t>EN - Wall Notification</t>
      </is>
    </nc>
  </rcc>
  <rcc rId="1176" sId="1">
    <nc r="F120" t="inlineStr">
      <is>
        <t>Yes</t>
      </is>
    </nc>
  </rcc>
  <rcc rId="1177" sId="1" numFmtId="27">
    <nc r="G120">
      <v>45415.584594907406</v>
    </nc>
  </rcc>
  <rcc rId="1178" sId="1">
    <nc r="H120" t="inlineStr">
      <is>
        <t>N/A</t>
      </is>
    </nc>
  </rcc>
  <rcc rId="1179" sId="1">
    <nc r="I120" t="inlineStr">
      <is>
        <t>Enrollment ended: Group Long Term Disability - 2023-24 Employer Sponsored Long Term Disability Plan</t>
      </is>
    </nc>
  </rcc>
  <rcc rId="1180" sId="1" numFmtId="27">
    <nc r="J120">
      <v>45415.584594907406</v>
    </nc>
  </rcc>
  <rcc rId="1181" sId="1">
    <nc r="N120" t="inlineStr">
      <is>
        <t>N/A</t>
      </is>
    </nc>
  </rcc>
  <rcc rId="1182" sId="1">
    <nc r="B121" t="inlineStr">
      <is>
        <t>Metropolis Coffee Company</t>
      </is>
    </nc>
  </rcc>
  <rcc rId="1183" sId="1">
    <nc r="C121" t="inlineStr">
      <is>
        <t>Ryan Krga</t>
      </is>
    </nc>
  </rcc>
  <rcc rId="1184" sId="1">
    <nc r="D121">
      <v>675323</v>
    </nc>
  </rcc>
  <rcc rId="1185" sId="1">
    <nc r="E121" t="inlineStr">
      <is>
        <t>EN - Wall Notification</t>
      </is>
    </nc>
  </rcc>
  <rcc rId="1186" sId="1">
    <nc r="F121" t="inlineStr">
      <is>
        <t>Yes</t>
      </is>
    </nc>
  </rcc>
  <rcc rId="1187" sId="1" numFmtId="27">
    <nc r="G121">
      <v>45415.584594907406</v>
    </nc>
  </rcc>
  <rcc rId="1188" sId="1">
    <nc r="H121" t="inlineStr">
      <is>
        <t>N/A</t>
      </is>
    </nc>
  </rcc>
  <rcc rId="1189" sId="1">
    <nc r="I121" t="inlineStr">
      <is>
        <t>Enrollment ended: Group Long Term Disability - 2023-24 Employer Sponsored Long Term Disability Plan</t>
      </is>
    </nc>
  </rcc>
  <rcc rId="1190" sId="1" numFmtId="27">
    <nc r="J121">
      <v>45415.584594907406</v>
    </nc>
  </rcc>
  <rcc rId="1191" sId="1">
    <nc r="N121" t="inlineStr">
      <is>
        <t>N/A</t>
      </is>
    </nc>
  </rcc>
  <rcc rId="1192" sId="1">
    <nc r="B122" t="inlineStr">
      <is>
        <t>Metropolis Coffee Company</t>
      </is>
    </nc>
  </rcc>
  <rcc rId="1193" sId="1">
    <nc r="C122" t="inlineStr">
      <is>
        <t>Ryan Krga</t>
      </is>
    </nc>
  </rcc>
  <rcc rId="1194" sId="1">
    <nc r="D122">
      <v>675323</v>
    </nc>
  </rcc>
  <rcc rId="1195" sId="1">
    <nc r="E122" t="inlineStr">
      <is>
        <t>EN - Wall Notification</t>
      </is>
    </nc>
  </rcc>
  <rcc rId="1196" sId="1">
    <nc r="F122" t="inlineStr">
      <is>
        <t>Yes</t>
      </is>
    </nc>
  </rcc>
  <rcc rId="1197" sId="1" numFmtId="27">
    <nc r="G122">
      <v>45415.584594907406</v>
    </nc>
  </rcc>
  <rcc rId="1198" sId="1">
    <nc r="H122" t="inlineStr">
      <is>
        <t>N/A</t>
      </is>
    </nc>
  </rcc>
  <rcc rId="1199" sId="1">
    <nc r="I122" t="inlineStr">
      <is>
        <t>Enrollment ended: Group Long Term Disability - 2023-24 Employer Sponsored Long Term Disability Plan</t>
      </is>
    </nc>
  </rcc>
  <rcc rId="1200" sId="1" numFmtId="27">
    <nc r="J122">
      <v>45415.584594907406</v>
    </nc>
  </rcc>
  <rcc rId="1201" sId="1">
    <nc r="N122" t="inlineStr">
      <is>
        <t>N/A</t>
      </is>
    </nc>
  </rcc>
  <rcc rId="1202" sId="1">
    <nc r="B123" t="inlineStr">
      <is>
        <t>Metropolis Coffee Company</t>
      </is>
    </nc>
  </rcc>
  <rcc rId="1203" sId="1">
    <nc r="C123" t="inlineStr">
      <is>
        <t>Ryan Krga</t>
      </is>
    </nc>
  </rcc>
  <rcc rId="1204" sId="1">
    <nc r="D123">
      <v>675323</v>
    </nc>
  </rcc>
  <rcc rId="1205" sId="1">
    <nc r="E123" t="inlineStr">
      <is>
        <t>EN - Wall Notification</t>
      </is>
    </nc>
  </rcc>
  <rcc rId="1206" sId="1">
    <nc r="F123" t="inlineStr">
      <is>
        <t>Yes</t>
      </is>
    </nc>
  </rcc>
  <rcc rId="1207" sId="1" numFmtId="27">
    <nc r="G123">
      <v>45415.584594907406</v>
    </nc>
  </rcc>
  <rcc rId="1208" sId="1">
    <nc r="H123" t="inlineStr">
      <is>
        <t>N/A</t>
      </is>
    </nc>
  </rcc>
  <rcc rId="1209" sId="1">
    <nc r="I123" t="inlineStr">
      <is>
        <t>Enrollment ended: Group Long Term Disability - 2023-24 Employer Sponsored Long Term Disability Plan</t>
      </is>
    </nc>
  </rcc>
  <rcc rId="1210" sId="1" numFmtId="27">
    <nc r="J123">
      <v>45415.584594907406</v>
    </nc>
  </rcc>
  <rcc rId="1211" sId="1">
    <nc r="N123" t="inlineStr">
      <is>
        <t>N/A</t>
      </is>
    </nc>
  </rcc>
  <rcc rId="1212" sId="1">
    <nc r="B124" t="inlineStr">
      <is>
        <t>Metropolis Coffee Company</t>
      </is>
    </nc>
  </rcc>
  <rcc rId="1213" sId="1">
    <nc r="C124" t="inlineStr">
      <is>
        <t>Ryan Krga</t>
      </is>
    </nc>
  </rcc>
  <rcc rId="1214" sId="1">
    <nc r="D124">
      <v>675323</v>
    </nc>
  </rcc>
  <rcc rId="1215" sId="1">
    <nc r="E124" t="inlineStr">
      <is>
        <t>EN - Wall Notification</t>
      </is>
    </nc>
  </rcc>
  <rcc rId="1216" sId="1">
    <nc r="F124" t="inlineStr">
      <is>
        <t>Yes</t>
      </is>
    </nc>
  </rcc>
  <rcc rId="1217" sId="1" numFmtId="27">
    <nc r="G124">
      <v>45415.584594907406</v>
    </nc>
  </rcc>
  <rcc rId="1218" sId="1">
    <nc r="H124" t="inlineStr">
      <is>
        <t>N/A</t>
      </is>
    </nc>
  </rcc>
  <rcc rId="1219" sId="1">
    <nc r="I124" t="inlineStr">
      <is>
        <t>Enrollment ended: Critical Illness - 2023-24 Voluntary Critical Illness</t>
      </is>
    </nc>
  </rcc>
  <rcc rId="1220" sId="1" numFmtId="27">
    <nc r="J124">
      <v>45415.584594907406</v>
    </nc>
  </rcc>
  <rcc rId="1221" sId="1">
    <nc r="L124" t="inlineStr">
      <is>
        <t>Principal</t>
      </is>
    </nc>
  </rcc>
  <rcc rId="1222" sId="1">
    <nc r="N124" t="inlineStr">
      <is>
        <t>2023-24 Voluntary Critical Illness</t>
      </is>
    </nc>
  </rcc>
  <rcc rId="1223" sId="1">
    <nc r="B125" t="inlineStr">
      <is>
        <t>Metropolis Coffee Company</t>
      </is>
    </nc>
  </rcc>
  <rcc rId="1224" sId="1">
    <nc r="C125" t="inlineStr">
      <is>
        <t>Ryan Krga</t>
      </is>
    </nc>
  </rcc>
  <rcc rId="1225" sId="1">
    <nc r="D125">
      <v>675323</v>
    </nc>
  </rcc>
  <rcc rId="1226" sId="1">
    <nc r="E125" t="inlineStr">
      <is>
        <t>EN - Wall Notification</t>
      </is>
    </nc>
  </rcc>
  <rcc rId="1227" sId="1">
    <nc r="F125" t="inlineStr">
      <is>
        <t>Yes</t>
      </is>
    </nc>
  </rcc>
  <rcc rId="1228" sId="1" numFmtId="27">
    <nc r="G125">
      <v>45415.584594907406</v>
    </nc>
  </rcc>
  <rcc rId="1229" sId="1">
    <nc r="H125" t="inlineStr">
      <is>
        <t>N/A</t>
      </is>
    </nc>
  </rcc>
  <rcc rId="1230" sId="1">
    <nc r="I125" t="inlineStr">
      <is>
        <t>Enrollment ended: Critical Illness - 2023-24 Voluntary Critical Illness</t>
      </is>
    </nc>
  </rcc>
  <rcc rId="1231" sId="1" numFmtId="27">
    <nc r="J125">
      <v>45415.584594907406</v>
    </nc>
  </rcc>
  <rcc rId="1232" sId="1">
    <nc r="L125" t="inlineStr">
      <is>
        <t>Principal</t>
      </is>
    </nc>
  </rcc>
  <rcc rId="1233" sId="1">
    <nc r="N125" t="inlineStr">
      <is>
        <t>2023-24 Voluntary Critical Illness</t>
      </is>
    </nc>
  </rcc>
  <rcc rId="1234" sId="1">
    <nc r="B126" t="inlineStr">
      <is>
        <t>Metropolis Coffee Company</t>
      </is>
    </nc>
  </rcc>
  <rcc rId="1235" sId="1">
    <nc r="C126" t="inlineStr">
      <is>
        <t>Ryan Krga</t>
      </is>
    </nc>
  </rcc>
  <rcc rId="1236" sId="1">
    <nc r="D126">
      <v>675323</v>
    </nc>
  </rcc>
  <rcc rId="1237" sId="1">
    <nc r="E126" t="inlineStr">
      <is>
        <t>EN - Wall Notification</t>
      </is>
    </nc>
  </rcc>
  <rcc rId="1238" sId="1">
    <nc r="F126" t="inlineStr">
      <is>
        <t>Yes</t>
      </is>
    </nc>
  </rcc>
  <rcc rId="1239" sId="1" numFmtId="27">
    <nc r="G126">
      <v>45415.584594907406</v>
    </nc>
  </rcc>
  <rcc rId="1240" sId="1">
    <nc r="H126" t="inlineStr">
      <is>
        <t>N/A</t>
      </is>
    </nc>
  </rcc>
  <rcc rId="1241" sId="1">
    <nc r="I126" t="inlineStr">
      <is>
        <t>Enrollment ended: Critical Illness - 2023-24 Voluntary Critical Illness</t>
      </is>
    </nc>
  </rcc>
  <rcc rId="1242" sId="1" numFmtId="27">
    <nc r="J126">
      <v>45415.584594907406</v>
    </nc>
  </rcc>
  <rcc rId="1243" sId="1">
    <nc r="L126" t="inlineStr">
      <is>
        <t>Principal</t>
      </is>
    </nc>
  </rcc>
  <rcc rId="1244" sId="1">
    <nc r="N126" t="inlineStr">
      <is>
        <t>2023-24 Voluntary Critical Illness</t>
      </is>
    </nc>
  </rcc>
  <rcc rId="1245" sId="1">
    <nc r="B127" t="inlineStr">
      <is>
        <t>Metropolis Coffee Company</t>
      </is>
    </nc>
  </rcc>
  <rcc rId="1246" sId="1">
    <nc r="C127" t="inlineStr">
      <is>
        <t>Ryan Krga</t>
      </is>
    </nc>
  </rcc>
  <rcc rId="1247" sId="1">
    <nc r="D127">
      <v>675323</v>
    </nc>
  </rcc>
  <rcc rId="1248" sId="1">
    <nc r="E127" t="inlineStr">
      <is>
        <t>EN - Wall Notification</t>
      </is>
    </nc>
  </rcc>
  <rcc rId="1249" sId="1">
    <nc r="F127" t="inlineStr">
      <is>
        <t>Yes</t>
      </is>
    </nc>
  </rcc>
  <rcc rId="1250" sId="1" numFmtId="27">
    <nc r="G127">
      <v>45415.584594907406</v>
    </nc>
  </rcc>
  <rcc rId="1251" sId="1">
    <nc r="H127" t="inlineStr">
      <is>
        <t>N/A</t>
      </is>
    </nc>
  </rcc>
  <rcc rId="1252" sId="1">
    <nc r="I127" t="inlineStr">
      <is>
        <t>Enrollment ended: Critical Illness - 2023-24 Voluntary Critical Illness</t>
      </is>
    </nc>
  </rcc>
  <rcc rId="1253" sId="1" numFmtId="27">
    <nc r="J127">
      <v>45415.584594907406</v>
    </nc>
  </rcc>
  <rcc rId="1254" sId="1">
    <nc r="L127" t="inlineStr">
      <is>
        <t>Principal</t>
      </is>
    </nc>
  </rcc>
  <rcc rId="1255" sId="1">
    <nc r="N127" t="inlineStr">
      <is>
        <t>2023-24 Voluntary Critical Illness</t>
      </is>
    </nc>
  </rcc>
  <rcc rId="1256" sId="1">
    <nc r="B128" t="inlineStr">
      <is>
        <t>Metropolis Coffee Company</t>
      </is>
    </nc>
  </rcc>
  <rcc rId="1257" sId="1">
    <nc r="C128" t="inlineStr">
      <is>
        <t>Ryan Krga</t>
      </is>
    </nc>
  </rcc>
  <rcc rId="1258" sId="1">
    <nc r="D128">
      <v>675323</v>
    </nc>
  </rcc>
  <rcc rId="1259" sId="1">
    <nc r="E128" t="inlineStr">
      <is>
        <t>EN - Wall Notification</t>
      </is>
    </nc>
  </rcc>
  <rcc rId="1260" sId="1">
    <nc r="F128" t="inlineStr">
      <is>
        <t>Yes</t>
      </is>
    </nc>
  </rcc>
  <rcc rId="1261" sId="1" numFmtId="27">
    <nc r="G128">
      <v>45415.584583333337</v>
    </nc>
  </rcc>
  <rcc rId="1262" sId="1">
    <nc r="H128" t="inlineStr">
      <is>
        <t>N/A</t>
      </is>
    </nc>
  </rcc>
  <rcc rId="1263" sId="1">
    <nc r="I128" t="inlineStr">
      <is>
        <t>Enrollment ended: Dental - 2023-24 Dental PPO</t>
      </is>
    </nc>
  </rcc>
  <rcc rId="1264" sId="1" numFmtId="27">
    <nc r="J128">
      <v>45415.584583333337</v>
    </nc>
  </rcc>
  <rcc rId="1265" sId="1">
    <nc r="L128" t="inlineStr">
      <is>
        <t>Principal</t>
      </is>
    </nc>
  </rcc>
  <rcc rId="1266" sId="1">
    <nc r="N128" t="inlineStr">
      <is>
        <t>2023-24 Dental PPO</t>
      </is>
    </nc>
  </rcc>
  <rcc rId="1267" sId="1">
    <nc r="B129" t="inlineStr">
      <is>
        <t>Metropolis Coffee Company</t>
      </is>
    </nc>
  </rcc>
  <rcc rId="1268" sId="1">
    <nc r="C129" t="inlineStr">
      <is>
        <t>Ryan Krga</t>
      </is>
    </nc>
  </rcc>
  <rcc rId="1269" sId="1">
    <nc r="D129">
      <v>675323</v>
    </nc>
  </rcc>
  <rcc rId="1270" sId="1">
    <nc r="E129" t="inlineStr">
      <is>
        <t>EN - Wall Notification</t>
      </is>
    </nc>
  </rcc>
  <rcc rId="1271" sId="1">
    <nc r="F129" t="inlineStr">
      <is>
        <t>Yes</t>
      </is>
    </nc>
  </rcc>
  <rcc rId="1272" sId="1" numFmtId="27">
    <nc r="G129">
      <v>45415.584583333337</v>
    </nc>
  </rcc>
  <rcc rId="1273" sId="1">
    <nc r="H129" t="inlineStr">
      <is>
        <t>N/A</t>
      </is>
    </nc>
  </rcc>
  <rcc rId="1274" sId="1">
    <nc r="I129" t="inlineStr">
      <is>
        <t>Enrollment ended: Dental - 2023-24 Dental PPO</t>
      </is>
    </nc>
  </rcc>
  <rcc rId="1275" sId="1" numFmtId="27">
    <nc r="J129">
      <v>45415.584583333337</v>
    </nc>
  </rcc>
  <rcc rId="1276" sId="1">
    <nc r="L129" t="inlineStr">
      <is>
        <t>Principal</t>
      </is>
    </nc>
  </rcc>
  <rcc rId="1277" sId="1">
    <nc r="N129" t="inlineStr">
      <is>
        <t>2023-24 Dental PPO</t>
      </is>
    </nc>
  </rcc>
  <rcc rId="1278" sId="1">
    <nc r="B130" t="inlineStr">
      <is>
        <t>Metropolis Coffee Company</t>
      </is>
    </nc>
  </rcc>
  <rcc rId="1279" sId="1">
    <nc r="C130" t="inlineStr">
      <is>
        <t>Ryan Krga</t>
      </is>
    </nc>
  </rcc>
  <rcc rId="1280" sId="1">
    <nc r="D130">
      <v>675323</v>
    </nc>
  </rcc>
  <rcc rId="1281" sId="1">
    <nc r="E130" t="inlineStr">
      <is>
        <t>EN - Wall Notification</t>
      </is>
    </nc>
  </rcc>
  <rcc rId="1282" sId="1">
    <nc r="F130" t="inlineStr">
      <is>
        <t>Yes</t>
      </is>
    </nc>
  </rcc>
  <rcc rId="1283" sId="1" numFmtId="27">
    <nc r="G130">
      <v>45415.584583333337</v>
    </nc>
  </rcc>
  <rcc rId="1284" sId="1">
    <nc r="H130" t="inlineStr">
      <is>
        <t>N/A</t>
      </is>
    </nc>
  </rcc>
  <rcc rId="1285" sId="1">
    <nc r="I130" t="inlineStr">
      <is>
        <t>Enrollment ended: Dental - 2023-24 Dental PPO</t>
      </is>
    </nc>
  </rcc>
  <rcc rId="1286" sId="1" numFmtId="27">
    <nc r="J130">
      <v>45415.584583333337</v>
    </nc>
  </rcc>
  <rcc rId="1287" sId="1">
    <nc r="L130" t="inlineStr">
      <is>
        <t>Principal</t>
      </is>
    </nc>
  </rcc>
  <rcc rId="1288" sId="1">
    <nc r="N130" t="inlineStr">
      <is>
        <t>2023-24 Dental PPO</t>
      </is>
    </nc>
  </rcc>
  <rcc rId="1289" sId="1">
    <nc r="B131" t="inlineStr">
      <is>
        <t>Metropolis Coffee Company</t>
      </is>
    </nc>
  </rcc>
  <rcc rId="1290" sId="1">
    <nc r="C131" t="inlineStr">
      <is>
        <t>Ryan Krga</t>
      </is>
    </nc>
  </rcc>
  <rcc rId="1291" sId="1">
    <nc r="D131">
      <v>675323</v>
    </nc>
  </rcc>
  <rcc rId="1292" sId="1">
    <nc r="E131" t="inlineStr">
      <is>
        <t>EN - Wall Notification</t>
      </is>
    </nc>
  </rcc>
  <rcc rId="1293" sId="1">
    <nc r="F131" t="inlineStr">
      <is>
        <t>Yes</t>
      </is>
    </nc>
  </rcc>
  <rcc rId="1294" sId="1" numFmtId="27">
    <nc r="G131">
      <v>45415.584583333337</v>
    </nc>
  </rcc>
  <rcc rId="1295" sId="1">
    <nc r="H131" t="inlineStr">
      <is>
        <t>N/A</t>
      </is>
    </nc>
  </rcc>
  <rcc rId="1296" sId="1">
    <nc r="I131" t="inlineStr">
      <is>
        <t>Enrollment ended: Dental - 2023-24 Dental PPO</t>
      </is>
    </nc>
  </rcc>
  <rcc rId="1297" sId="1" numFmtId="27">
    <nc r="J131">
      <v>45415.584583333337</v>
    </nc>
  </rcc>
  <rcc rId="1298" sId="1">
    <nc r="L131" t="inlineStr">
      <is>
        <t>Principal</t>
      </is>
    </nc>
  </rcc>
  <rcc rId="1299" sId="1">
    <nc r="N131" t="inlineStr">
      <is>
        <t>2023-24 Dental PPO</t>
      </is>
    </nc>
  </rcc>
  <rcc rId="1300" sId="1">
    <nc r="B132" t="inlineStr">
      <is>
        <t>Metropolis Coffee Company</t>
      </is>
    </nc>
  </rcc>
  <rcc rId="1301" sId="1">
    <nc r="C132" t="inlineStr">
      <is>
        <t>Ryan Krga</t>
      </is>
    </nc>
  </rcc>
  <rcc rId="1302" sId="1">
    <nc r="D132">
      <v>675323</v>
    </nc>
  </rcc>
  <rcc rId="1303" sId="1">
    <nc r="E132" t="inlineStr">
      <is>
        <t>EN - Wall Notification</t>
      </is>
    </nc>
  </rcc>
  <rcc rId="1304" sId="1">
    <nc r="F132" t="inlineStr">
      <is>
        <t>Yes</t>
      </is>
    </nc>
  </rcc>
  <rcc rId="1305" sId="1" numFmtId="27">
    <nc r="G132">
      <v>45415.584583333337</v>
    </nc>
  </rcc>
  <rcc rId="1306" sId="1">
    <nc r="H132" t="inlineStr">
      <is>
        <t>N/A</t>
      </is>
    </nc>
  </rcc>
  <rcc rId="1307" sId="1">
    <nc r="I132" t="inlineStr">
      <is>
        <t>Enrollment ended: Medical - 2023-24 PPO Plan G506OPT</t>
      </is>
    </nc>
  </rcc>
  <rcc rId="1308" sId="1" numFmtId="27">
    <nc r="J132">
      <v>45415.584583333337</v>
    </nc>
  </rcc>
  <rcc rId="1309" sId="1">
    <nc r="L132" t="inlineStr">
      <is>
        <t>BCBS</t>
      </is>
    </nc>
  </rcc>
  <rcc rId="1310" sId="1">
    <nc r="N132" t="inlineStr">
      <is>
        <t>2023-24 PPO Plan G506OPT</t>
      </is>
    </nc>
  </rcc>
  <rcc rId="1311" sId="1">
    <nc r="B133" t="inlineStr">
      <is>
        <t>Metropolis Coffee Company</t>
      </is>
    </nc>
  </rcc>
  <rcc rId="1312" sId="1">
    <nc r="C133" t="inlineStr">
      <is>
        <t>Ryan Krga</t>
      </is>
    </nc>
  </rcc>
  <rcc rId="1313" sId="1">
    <nc r="D133">
      <v>675323</v>
    </nc>
  </rcc>
  <rcc rId="1314" sId="1">
    <nc r="E133" t="inlineStr">
      <is>
        <t>EN - Wall Notification</t>
      </is>
    </nc>
  </rcc>
  <rcc rId="1315" sId="1">
    <nc r="F133" t="inlineStr">
      <is>
        <t>Yes</t>
      </is>
    </nc>
  </rcc>
  <rcc rId="1316" sId="1" numFmtId="27">
    <nc r="G133">
      <v>45415.584583333337</v>
    </nc>
  </rcc>
  <rcc rId="1317" sId="1">
    <nc r="H133" t="inlineStr">
      <is>
        <t>N/A</t>
      </is>
    </nc>
  </rcc>
  <rcc rId="1318" sId="1">
    <nc r="I133" t="inlineStr">
      <is>
        <t>Enrollment ended: Medical - 2023-24 PPO Plan G506OPT</t>
      </is>
    </nc>
  </rcc>
  <rcc rId="1319" sId="1" numFmtId="27">
    <nc r="J133">
      <v>45415.584583333337</v>
    </nc>
  </rcc>
  <rcc rId="1320" sId="1">
    <nc r="L133" t="inlineStr">
      <is>
        <t>BCBS</t>
      </is>
    </nc>
  </rcc>
  <rcc rId="1321" sId="1">
    <nc r="N133" t="inlineStr">
      <is>
        <t>2023-24 PPO Plan G506OPT</t>
      </is>
    </nc>
  </rcc>
  <rcc rId="1322" sId="1">
    <nc r="B134" t="inlineStr">
      <is>
        <t>Metropolis Coffee Company</t>
      </is>
    </nc>
  </rcc>
  <rcc rId="1323" sId="1">
    <nc r="C134" t="inlineStr">
      <is>
        <t>Ryan Krga</t>
      </is>
    </nc>
  </rcc>
  <rcc rId="1324" sId="1">
    <nc r="D134">
      <v>675323</v>
    </nc>
  </rcc>
  <rcc rId="1325" sId="1">
    <nc r="E134" t="inlineStr">
      <is>
        <t>EN - Wall Notification</t>
      </is>
    </nc>
  </rcc>
  <rcc rId="1326" sId="1">
    <nc r="F134" t="inlineStr">
      <is>
        <t>Yes</t>
      </is>
    </nc>
  </rcc>
  <rcc rId="1327" sId="1" numFmtId="27">
    <nc r="G134">
      <v>45415.584583333337</v>
    </nc>
  </rcc>
  <rcc rId="1328" sId="1">
    <nc r="H134" t="inlineStr">
      <is>
        <t>N/A</t>
      </is>
    </nc>
  </rcc>
  <rcc rId="1329" sId="1">
    <nc r="I134" t="inlineStr">
      <is>
        <t>Enrollment ended: Medical - 2023-24 PPO Plan G506OPT</t>
      </is>
    </nc>
  </rcc>
  <rcc rId="1330" sId="1" numFmtId="27">
    <nc r="J134">
      <v>45415.584583333337</v>
    </nc>
  </rcc>
  <rcc rId="1331" sId="1">
    <nc r="L134" t="inlineStr">
      <is>
        <t>BCBS</t>
      </is>
    </nc>
  </rcc>
  <rcc rId="1332" sId="1">
    <nc r="N134" t="inlineStr">
      <is>
        <t>2023-24 PPO Plan G506OPT</t>
      </is>
    </nc>
  </rcc>
  <rcc rId="1333" sId="1">
    <nc r="B135" t="inlineStr">
      <is>
        <t>Metropolis Coffee Company</t>
      </is>
    </nc>
  </rcc>
  <rcc rId="1334" sId="1">
    <nc r="C135" t="inlineStr">
      <is>
        <t>Ryan Krga</t>
      </is>
    </nc>
  </rcc>
  <rcc rId="1335" sId="1">
    <nc r="D135">
      <v>675323</v>
    </nc>
  </rcc>
  <rcc rId="1336" sId="1">
    <nc r="E135" t="inlineStr">
      <is>
        <t>EN - Wall Notification</t>
      </is>
    </nc>
  </rcc>
  <rcc rId="1337" sId="1">
    <nc r="F135" t="inlineStr">
      <is>
        <t>Yes</t>
      </is>
    </nc>
  </rcc>
  <rcc rId="1338" sId="1" numFmtId="27">
    <nc r="G135">
      <v>45415.584583333337</v>
    </nc>
  </rcc>
  <rcc rId="1339" sId="1">
    <nc r="H135" t="inlineStr">
      <is>
        <t>N/A</t>
      </is>
    </nc>
  </rcc>
  <rcc rId="1340" sId="1">
    <nc r="I135" t="inlineStr">
      <is>
        <t>Enrollment ended: Medical - 2023-24 PPO Plan G506OPT</t>
      </is>
    </nc>
  </rcc>
  <rcc rId="1341" sId="1" numFmtId="27">
    <nc r="J135">
      <v>45415.584583333337</v>
    </nc>
  </rcc>
  <rcc rId="1342" sId="1">
    <nc r="L135" t="inlineStr">
      <is>
        <t>BCBS</t>
      </is>
    </nc>
  </rcc>
  <rcc rId="1343" sId="1">
    <nc r="N135" t="inlineStr">
      <is>
        <t>2023-24 PPO Plan G506OPT</t>
      </is>
    </nc>
  </rcc>
  <rcc rId="1344" sId="1">
    <nc r="B136" t="inlineStr">
      <is>
        <t>Metropolis Coffee Company</t>
      </is>
    </nc>
  </rcc>
  <rcc rId="1345" sId="1">
    <nc r="C136" t="inlineStr">
      <is>
        <t>Ryan Krga</t>
      </is>
    </nc>
  </rcc>
  <rcc rId="1346" sId="1">
    <nc r="D136">
      <v>675323</v>
    </nc>
  </rcc>
  <rcc rId="1347" sId="1">
    <nc r="E136" t="inlineStr">
      <is>
        <t>EN - Wall Notification</t>
      </is>
    </nc>
  </rcc>
  <rcc rId="1348" sId="1">
    <nc r="F136" t="inlineStr">
      <is>
        <t>Yes</t>
      </is>
    </nc>
  </rcc>
  <rcc rId="1349" sId="1" numFmtId="27">
    <nc r="G136">
      <v>45415.584583333337</v>
    </nc>
  </rcc>
  <rcc rId="1350" sId="1">
    <nc r="H136" t="inlineStr">
      <is>
        <t>N/A</t>
      </is>
    </nc>
  </rcc>
  <rcc rId="1351" sId="1">
    <nc r="I136" t="inlineStr">
      <is>
        <t>Enrollment ended: Vision - 2023-24 Voluntary Vision Plan</t>
      </is>
    </nc>
  </rcc>
  <rcc rId="1352" sId="1" numFmtId="27">
    <nc r="J136">
      <v>45415.584583333337</v>
    </nc>
  </rcc>
  <rcc rId="1353" sId="1">
    <nc r="L136" t="inlineStr">
      <is>
        <t>Principal</t>
      </is>
    </nc>
  </rcc>
  <rcc rId="1354" sId="1">
    <nc r="N136" t="inlineStr">
      <is>
        <t>2023-24 Voluntary Vision Plan</t>
      </is>
    </nc>
  </rcc>
  <rcc rId="1355" sId="1">
    <nc r="B137" t="inlineStr">
      <is>
        <t>Metropolis Coffee Company</t>
      </is>
    </nc>
  </rcc>
  <rcc rId="1356" sId="1">
    <nc r="C137" t="inlineStr">
      <is>
        <t>Ryan Krga</t>
      </is>
    </nc>
  </rcc>
  <rcc rId="1357" sId="1">
    <nc r="D137">
      <v>675323</v>
    </nc>
  </rcc>
  <rcc rId="1358" sId="1">
    <nc r="E137" t="inlineStr">
      <is>
        <t>EN - Wall Notification</t>
      </is>
    </nc>
  </rcc>
  <rcc rId="1359" sId="1">
    <nc r="F137" t="inlineStr">
      <is>
        <t>Yes</t>
      </is>
    </nc>
  </rcc>
  <rcc rId="1360" sId="1" numFmtId="27">
    <nc r="G137">
      <v>45415.584583333337</v>
    </nc>
  </rcc>
  <rcc rId="1361" sId="1">
    <nc r="H137" t="inlineStr">
      <is>
        <t>N/A</t>
      </is>
    </nc>
  </rcc>
  <rcc rId="1362" sId="1">
    <nc r="I137" t="inlineStr">
      <is>
        <t>Enrollment ended: Vision - 2023-24 Voluntary Vision Plan</t>
      </is>
    </nc>
  </rcc>
  <rcc rId="1363" sId="1" numFmtId="27">
    <nc r="J137">
      <v>45415.584583333337</v>
    </nc>
  </rcc>
  <rcc rId="1364" sId="1">
    <nc r="L137" t="inlineStr">
      <is>
        <t>Principal</t>
      </is>
    </nc>
  </rcc>
  <rcc rId="1365" sId="1">
    <nc r="N137" t="inlineStr">
      <is>
        <t>2023-24 Voluntary Vision Plan</t>
      </is>
    </nc>
  </rcc>
  <rcc rId="1366" sId="1">
    <nc r="B138" t="inlineStr">
      <is>
        <t>Metropolis Coffee Company</t>
      </is>
    </nc>
  </rcc>
  <rcc rId="1367" sId="1">
    <nc r="C138" t="inlineStr">
      <is>
        <t>Ryan Krga</t>
      </is>
    </nc>
  </rcc>
  <rcc rId="1368" sId="1">
    <nc r="D138">
      <v>675323</v>
    </nc>
  </rcc>
  <rcc rId="1369" sId="1">
    <nc r="E138" t="inlineStr">
      <is>
        <t>EN - Wall Notification</t>
      </is>
    </nc>
  </rcc>
  <rcc rId="1370" sId="1">
    <nc r="F138" t="inlineStr">
      <is>
        <t>Yes</t>
      </is>
    </nc>
  </rcc>
  <rcc rId="1371" sId="1" numFmtId="27">
    <nc r="G138">
      <v>45415.584583333337</v>
    </nc>
  </rcc>
  <rcc rId="1372" sId="1">
    <nc r="H138" t="inlineStr">
      <is>
        <t>N/A</t>
      </is>
    </nc>
  </rcc>
  <rcc rId="1373" sId="1">
    <nc r="I138" t="inlineStr">
      <is>
        <t>Enrollment ended: Vision - 2023-24 Voluntary Vision Plan</t>
      </is>
    </nc>
  </rcc>
  <rcc rId="1374" sId="1" numFmtId="27">
    <nc r="J138">
      <v>45415.584583333337</v>
    </nc>
  </rcc>
  <rcc rId="1375" sId="1">
    <nc r="L138" t="inlineStr">
      <is>
        <t>Principal</t>
      </is>
    </nc>
  </rcc>
  <rcc rId="1376" sId="1">
    <nc r="N138" t="inlineStr">
      <is>
        <t>2023-24 Voluntary Vision Plan</t>
      </is>
    </nc>
  </rcc>
  <rcc rId="1377" sId="1">
    <nc r="B139" t="inlineStr">
      <is>
        <t>Metropolis Coffee Company</t>
      </is>
    </nc>
  </rcc>
  <rcc rId="1378" sId="1">
    <nc r="C139" t="inlineStr">
      <is>
        <t>Ryan Krga</t>
      </is>
    </nc>
  </rcc>
  <rcc rId="1379" sId="1">
    <nc r="D139">
      <v>675323</v>
    </nc>
  </rcc>
  <rcc rId="1380" sId="1">
    <nc r="E139" t="inlineStr">
      <is>
        <t>EN - Wall Notification</t>
      </is>
    </nc>
  </rcc>
  <rcc rId="1381" sId="1">
    <nc r="F139" t="inlineStr">
      <is>
        <t>Yes</t>
      </is>
    </nc>
  </rcc>
  <rcc rId="1382" sId="1" numFmtId="27">
    <nc r="G139">
      <v>45415.584583333337</v>
    </nc>
  </rcc>
  <rcc rId="1383" sId="1">
    <nc r="H139" t="inlineStr">
      <is>
        <t>N/A</t>
      </is>
    </nc>
  </rcc>
  <rcc rId="1384" sId="1">
    <nc r="I139" t="inlineStr">
      <is>
        <t>Enrollment ended: Vision - 2023-24 Voluntary Vision Plan</t>
      </is>
    </nc>
  </rcc>
  <rcc rId="1385" sId="1" numFmtId="27">
    <nc r="J139">
      <v>45415.584583333337</v>
    </nc>
  </rcc>
  <rcc rId="1386" sId="1">
    <nc r="L139" t="inlineStr">
      <is>
        <t>Principal</t>
      </is>
    </nc>
  </rcc>
  <rcc rId="1387" sId="1">
    <nc r="N139" t="inlineStr">
      <is>
        <t>2023-24 Voluntary Vision Plan</t>
      </is>
    </nc>
  </rcc>
  <rcc rId="1388" sId="1">
    <nc r="B140" t="inlineStr">
      <is>
        <t>Metropolis Coffee Company</t>
      </is>
    </nc>
  </rcc>
  <rcc rId="1389" sId="1">
    <nc r="C140" t="inlineStr">
      <is>
        <t>Ryan Krga</t>
      </is>
    </nc>
  </rcc>
  <rcc rId="1390" sId="1">
    <nc r="D140">
      <v>675323</v>
    </nc>
  </rcc>
  <rcc rId="1391" sId="1">
    <nc r="E140" t="inlineStr">
      <is>
        <t>EN - Wall Notification</t>
      </is>
    </nc>
  </rcc>
  <rcc rId="1392" sId="1">
    <nc r="F140" t="inlineStr">
      <is>
        <t>Yes</t>
      </is>
    </nc>
  </rcc>
  <rcc rId="1393" sId="1" numFmtId="27">
    <nc r="G140">
      <v>45415.584583333337</v>
    </nc>
  </rcc>
  <rcc rId="1394" sId="1">
    <nc r="H140" t="inlineStr">
      <is>
        <t>N/A</t>
      </is>
    </nc>
  </rcc>
  <rcc rId="1395" sId="1">
    <nc r="I140" t="inlineStr">
      <is>
        <t>Enrollment ended: Accident - 2023-24 Voluntary Accident Plan</t>
      </is>
    </nc>
  </rcc>
  <rcc rId="1396" sId="1" numFmtId="27">
    <nc r="J140">
      <v>45415.584583333337</v>
    </nc>
  </rcc>
  <rcc rId="1397" sId="1">
    <nc r="L140" t="inlineStr">
      <is>
        <t>Principal</t>
      </is>
    </nc>
  </rcc>
  <rcc rId="1398" sId="1">
    <nc r="N140" t="inlineStr">
      <is>
        <t>2023-24 Voluntary Accident Plan</t>
      </is>
    </nc>
  </rcc>
  <rcc rId="1399" sId="1">
    <nc r="B141" t="inlineStr">
      <is>
        <t>Metropolis Coffee Company</t>
      </is>
    </nc>
  </rcc>
  <rcc rId="1400" sId="1">
    <nc r="C141" t="inlineStr">
      <is>
        <t>Ryan Krga</t>
      </is>
    </nc>
  </rcc>
  <rcc rId="1401" sId="1">
    <nc r="D141">
      <v>675323</v>
    </nc>
  </rcc>
  <rcc rId="1402" sId="1">
    <nc r="E141" t="inlineStr">
      <is>
        <t>EN - Wall Notification</t>
      </is>
    </nc>
  </rcc>
  <rcc rId="1403" sId="1">
    <nc r="F141" t="inlineStr">
      <is>
        <t>Yes</t>
      </is>
    </nc>
  </rcc>
  <rcc rId="1404" sId="1" numFmtId="27">
    <nc r="G141">
      <v>45415.584583333337</v>
    </nc>
  </rcc>
  <rcc rId="1405" sId="1">
    <nc r="H141" t="inlineStr">
      <is>
        <t>N/A</t>
      </is>
    </nc>
  </rcc>
  <rcc rId="1406" sId="1">
    <nc r="I141" t="inlineStr">
      <is>
        <t>Enrollment ended: Accident - 2023-24 Voluntary Accident Plan</t>
      </is>
    </nc>
  </rcc>
  <rcc rId="1407" sId="1" numFmtId="27">
    <nc r="J141">
      <v>45415.584583333337</v>
    </nc>
  </rcc>
  <rcc rId="1408" sId="1">
    <nc r="L141" t="inlineStr">
      <is>
        <t>Principal</t>
      </is>
    </nc>
  </rcc>
  <rcc rId="1409" sId="1">
    <nc r="N141" t="inlineStr">
      <is>
        <t>2023-24 Voluntary Accident Plan</t>
      </is>
    </nc>
  </rcc>
  <rcc rId="1410" sId="1">
    <nc r="B142" t="inlineStr">
      <is>
        <t>Metropolis Coffee Company</t>
      </is>
    </nc>
  </rcc>
  <rcc rId="1411" sId="1">
    <nc r="C142" t="inlineStr">
      <is>
        <t>Ryan Krga</t>
      </is>
    </nc>
  </rcc>
  <rcc rId="1412" sId="1">
    <nc r="D142">
      <v>675323</v>
    </nc>
  </rcc>
  <rcc rId="1413" sId="1">
    <nc r="E142" t="inlineStr">
      <is>
        <t>EN - Wall Notification</t>
      </is>
    </nc>
  </rcc>
  <rcc rId="1414" sId="1">
    <nc r="F142" t="inlineStr">
      <is>
        <t>Yes</t>
      </is>
    </nc>
  </rcc>
  <rcc rId="1415" sId="1" numFmtId="27">
    <nc r="G142">
      <v>45415.584583333337</v>
    </nc>
  </rcc>
  <rcc rId="1416" sId="1">
    <nc r="H142" t="inlineStr">
      <is>
        <t>N/A</t>
      </is>
    </nc>
  </rcc>
  <rcc rId="1417" sId="1">
    <nc r="I142" t="inlineStr">
      <is>
        <t>Enrollment ended: Accident - 2023-24 Voluntary Accident Plan</t>
      </is>
    </nc>
  </rcc>
  <rcc rId="1418" sId="1" numFmtId="27">
    <nc r="J142">
      <v>45415.584583333337</v>
    </nc>
  </rcc>
  <rcc rId="1419" sId="1">
    <nc r="L142" t="inlineStr">
      <is>
        <t>Principal</t>
      </is>
    </nc>
  </rcc>
  <rcc rId="1420" sId="1">
    <nc r="N142" t="inlineStr">
      <is>
        <t>2023-24 Voluntary Accident Plan</t>
      </is>
    </nc>
  </rcc>
  <rcc rId="1421" sId="1">
    <nc r="B143" t="inlineStr">
      <is>
        <t>Metropolis Coffee Company</t>
      </is>
    </nc>
  </rcc>
  <rcc rId="1422" sId="1">
    <nc r="C143" t="inlineStr">
      <is>
        <t>Ryan Krga</t>
      </is>
    </nc>
  </rcc>
  <rcc rId="1423" sId="1">
    <nc r="D143">
      <v>675323</v>
    </nc>
  </rcc>
  <rcc rId="1424" sId="1">
    <nc r="E143" t="inlineStr">
      <is>
        <t>EN - Wall Notification</t>
      </is>
    </nc>
  </rcc>
  <rcc rId="1425" sId="1">
    <nc r="F143" t="inlineStr">
      <is>
        <t>Yes</t>
      </is>
    </nc>
  </rcc>
  <rcc rId="1426" sId="1" numFmtId="27">
    <nc r="G143">
      <v>45415.584583333337</v>
    </nc>
  </rcc>
  <rcc rId="1427" sId="1">
    <nc r="H143" t="inlineStr">
      <is>
        <t>N/A</t>
      </is>
    </nc>
  </rcc>
  <rcc rId="1428" sId="1">
    <nc r="I143" t="inlineStr">
      <is>
        <t>Enrollment ended: Accident - 2023-24 Voluntary Accident Plan</t>
      </is>
    </nc>
  </rcc>
  <rcc rId="1429" sId="1" numFmtId="27">
    <nc r="J143">
      <v>45415.584583333337</v>
    </nc>
  </rcc>
  <rcc rId="1430" sId="1">
    <nc r="L143" t="inlineStr">
      <is>
        <t>Principal</t>
      </is>
    </nc>
  </rcc>
  <rcc rId="1431" sId="1">
    <nc r="N143" t="inlineStr">
      <is>
        <t>2023-24 Voluntary Accident Plan</t>
      </is>
    </nc>
  </rcc>
  <rcc rId="1432" sId="1">
    <nc r="B144" t="inlineStr">
      <is>
        <t>Metropolis Coffee Company</t>
      </is>
    </nc>
  </rcc>
  <rcc rId="1433" sId="1">
    <nc r="C144" t="inlineStr">
      <is>
        <t>Ryan Krga</t>
      </is>
    </nc>
  </rcc>
  <rcc rId="1434" sId="1">
    <nc r="D144">
      <v>675323</v>
    </nc>
  </rcc>
  <rcc rId="1435" sId="1">
    <nc r="E144" t="inlineStr">
      <is>
        <t>EN - Wall Notification</t>
      </is>
    </nc>
  </rcc>
  <rcc rId="1436" sId="1">
    <nc r="F144" t="inlineStr">
      <is>
        <t>No</t>
      </is>
    </nc>
  </rcc>
  <rcc rId="1437" sId="1" numFmtId="27">
    <nc r="G144">
      <v>45415.584583333337</v>
    </nc>
  </rcc>
  <rcc rId="1438" sId="1">
    <nc r="H144" t="inlineStr">
      <is>
        <t>N/A</t>
      </is>
    </nc>
  </rcc>
  <rcc rId="1439" sId="1">
    <nc r="I144" t="inlineStr">
      <is>
        <t>Employee Terminated: Termination effective 04/30/2024</t>
      </is>
    </nc>
  </rcc>
  <rcc rId="1440" sId="1" numFmtId="27">
    <nc r="J144">
      <v>45415.584583333337</v>
    </nc>
  </rcc>
  <rcc rId="1441" sId="1">
    <nc r="N144" t="inlineStr">
      <is>
        <t>N/A</t>
      </is>
    </nc>
  </rcc>
  <rcc rId="1442" sId="1">
    <nc r="B145" t="inlineStr">
      <is>
        <t>Metropolis Coffee Company</t>
      </is>
    </nc>
  </rcc>
  <rcc rId="1443" sId="1">
    <nc r="C145" t="inlineStr">
      <is>
        <t>Ryan Krga</t>
      </is>
    </nc>
  </rcc>
  <rcc rId="1444" sId="1">
    <nc r="D145">
      <v>675323</v>
    </nc>
  </rcc>
  <rcc rId="1445" sId="1">
    <nc r="E145" t="inlineStr">
      <is>
        <t>EN - Wall Notification</t>
      </is>
    </nc>
  </rcc>
  <rcc rId="1446" sId="1">
    <nc r="F145" t="inlineStr">
      <is>
        <t>No</t>
      </is>
    </nc>
  </rcc>
  <rcc rId="1447" sId="1" numFmtId="27">
    <nc r="G145">
      <v>45415.584583333337</v>
    </nc>
  </rcc>
  <rcc rId="1448" sId="1">
    <nc r="H145" t="inlineStr">
      <is>
        <t>N/A</t>
      </is>
    </nc>
  </rcc>
  <rcc rId="1449" sId="1">
    <nc r="I145" t="inlineStr">
      <is>
        <t>Employee Terminated: Termination effective 04/30/2024</t>
      </is>
    </nc>
  </rcc>
  <rcc rId="1450" sId="1" numFmtId="27">
    <nc r="J145">
      <v>45415.584583333337</v>
    </nc>
  </rcc>
  <rcc rId="1451" sId="1">
    <nc r="N145" t="inlineStr">
      <is>
        <t>N/A</t>
      </is>
    </nc>
  </rcc>
  <rcc rId="1452" sId="1">
    <nc r="C146" t="inlineStr">
      <is>
        <t>Sherry Eibel</t>
      </is>
    </nc>
  </rcc>
  <rcc rId="1453" sId="1">
    <nc r="D146">
      <v>700138</v>
    </nc>
  </rcc>
  <rcc rId="1454" sId="1">
    <nc r="E146" t="inlineStr">
      <is>
        <t>EN - Wall Notification</t>
      </is>
    </nc>
  </rcc>
  <rcc rId="1455" sId="1">
    <nc r="F146" t="inlineStr">
      <is>
        <t>Yes</t>
      </is>
    </nc>
  </rcc>
  <rcc rId="1456" sId="1" numFmtId="27">
    <nc r="G146">
      <v>45415.39571759259</v>
    </nc>
  </rcc>
  <rcc rId="1457" sId="1">
    <nc r="H146" t="inlineStr">
      <is>
        <t>N/A</t>
      </is>
    </nc>
  </rcc>
  <rcc rId="1458" sId="1">
    <nc r="I146" t="inlineStr">
      <is>
        <t>Dependent SSN Changed: SSN changed from "" to "***-**-6621"</t>
      </is>
    </nc>
  </rcc>
  <rcc rId="1459" sId="1" numFmtId="27">
    <nc r="J146">
      <v>45415.39571759259</v>
    </nc>
  </rcc>
  <rcc rId="1460" sId="1">
    <nc r="N146" t="inlineStr">
      <is>
        <t>N/A</t>
      </is>
    </nc>
  </rcc>
  <rcc rId="1461" sId="1">
    <nc r="U146" t="inlineStr">
      <is>
        <t>Group Out of Processing Scope: Avante Health Solutions is not in processing scope, please check.</t>
      </is>
    </nc>
  </rcc>
  <rcc rId="1462" sId="1">
    <nc r="C147" t="inlineStr">
      <is>
        <t>Sherry Eibel</t>
      </is>
    </nc>
  </rcc>
  <rcc rId="1463" sId="1">
    <nc r="D147">
      <v>700138</v>
    </nc>
  </rcc>
  <rcc rId="1464" sId="1">
    <nc r="E147" t="inlineStr">
      <is>
        <t>EN - Wall Notification</t>
      </is>
    </nc>
  </rcc>
  <rcc rId="1465" sId="1">
    <nc r="F147" t="inlineStr">
      <is>
        <t>Yes</t>
      </is>
    </nc>
  </rcc>
  <rcc rId="1466" sId="1" numFmtId="27">
    <nc r="G147">
      <v>45415.395358796297</v>
    </nc>
  </rcc>
  <rcc rId="1467" sId="1">
    <nc r="H147" t="inlineStr">
      <is>
        <t>N/A</t>
      </is>
    </nc>
  </rcc>
  <rcc rId="1468" sId="1">
    <nc r="I147" t="inlineStr">
      <is>
        <t>Dependent SSN Changed: SSN changed from "" to "***-**-7453"</t>
      </is>
    </nc>
  </rcc>
  <rcc rId="1469" sId="1" numFmtId="27">
    <nc r="J147">
      <v>45415.395358796297</v>
    </nc>
  </rcc>
  <rcc rId="1470" sId="1">
    <nc r="N147" t="inlineStr">
      <is>
        <t>N/A</t>
      </is>
    </nc>
  </rcc>
  <rcc rId="1471" sId="1">
    <nc r="U147" t="inlineStr">
      <is>
        <t>Group Out of Processing Scope: Avante Health Solutions is not in processing scope, please check.</t>
      </is>
    </nc>
  </rcc>
  <rcc rId="1472" sId="1">
    <nc r="C148" t="inlineStr">
      <is>
        <t>GABRIEL FINKS</t>
      </is>
    </nc>
  </rcc>
  <rcc rId="1473" sId="1">
    <nc r="D148">
      <v>712065</v>
    </nc>
  </rcc>
  <rcc rId="1474" sId="1">
    <nc r="E148" t="inlineStr">
      <is>
        <t>EN - Wall Notification</t>
      </is>
    </nc>
  </rcc>
  <rcc rId="1475" sId="1">
    <nc r="F148" t="inlineStr">
      <is>
        <t>Yes</t>
      </is>
    </nc>
  </rcc>
  <rcc rId="1476" sId="1" numFmtId="27">
    <nc r="G148">
      <v>45415.385324074072</v>
    </nc>
  </rcc>
  <rcc rId="1477" sId="1">
    <nc r="H148" t="inlineStr">
      <is>
        <t>N/A</t>
      </is>
    </nc>
  </rcc>
  <rcc rId="1478" sId="1">
    <nc r="I148" t="inlineStr">
      <is>
        <t>Enrollment changed: Vision - 2023 Vision</t>
      </is>
    </nc>
  </rcc>
  <rcc rId="1479" sId="1" numFmtId="27">
    <nc r="J148">
      <v>45415.385324074072</v>
    </nc>
  </rcc>
  <rcc rId="1480" sId="1">
    <nc r="L148" t="inlineStr">
      <is>
        <t>BCBS</t>
      </is>
    </nc>
  </rcc>
  <rcc rId="1481" sId="1">
    <nc r="N148" t="inlineStr">
      <is>
        <t>2023 Vision</t>
      </is>
    </nc>
  </rcc>
  <rcc rId="1482" sId="1">
    <nc r="U148" t="inlineStr">
      <is>
        <t>Group Out of Processing Scope: Bettenhausen Motor Sales is not in processing scope, please check.</t>
      </is>
    </nc>
  </rcc>
  <rcc rId="1483" sId="1">
    <nc r="C149" t="inlineStr">
      <is>
        <t>GABRIEL FINKS</t>
      </is>
    </nc>
  </rcc>
  <rcc rId="1484" sId="1">
    <nc r="D149">
      <v>712065</v>
    </nc>
  </rcc>
  <rcc rId="1485" sId="1">
    <nc r="E149" t="inlineStr">
      <is>
        <t>EN - Wall Notification</t>
      </is>
    </nc>
  </rcc>
  <rcc rId="1486" sId="1">
    <nc r="F149" t="inlineStr">
      <is>
        <t>Yes</t>
      </is>
    </nc>
  </rcc>
  <rcc rId="1487" sId="1" numFmtId="27">
    <nc r="G149">
      <v>45415.385115740741</v>
    </nc>
  </rcc>
  <rcc rId="1488" sId="1">
    <nc r="H149" t="inlineStr">
      <is>
        <t>N/A</t>
      </is>
    </nc>
  </rcc>
  <rcc rId="1489" sId="1">
    <nc r="I149" t="inlineStr">
      <is>
        <t>Enrollment changed: Medical - 2023 Option #1 BCBS Blue Choice Options MIBCO2000</t>
      </is>
    </nc>
  </rcc>
  <rcc rId="1490" sId="1" numFmtId="27">
    <nc r="J149">
      <v>45415.385115740741</v>
    </nc>
  </rcc>
  <rcc rId="1491" sId="1">
    <nc r="L149" t="inlineStr">
      <is>
        <t>BCBS</t>
      </is>
    </nc>
  </rcc>
  <rcc rId="1492" sId="1">
    <nc r="N149" t="inlineStr">
      <is>
        <t>2023 Option #1 BCBS Blue Choice Options MIBCO2000</t>
      </is>
    </nc>
  </rcc>
  <rcc rId="1493" sId="1">
    <nc r="Q149" t="inlineStr">
      <is>
        <t>Yes</t>
      </is>
    </nc>
  </rcc>
  <rcc rId="1494" sId="1">
    <nc r="U149" t="inlineStr">
      <is>
        <t>Group Out of Processing Scope: Bettenhausen Motor Sales is not in processing scope, please check.</t>
      </is>
    </nc>
  </rcc>
  <rcc rId="1495" sId="1">
    <nc r="C150" t="inlineStr">
      <is>
        <t>MATTHEW SCHUCK</t>
      </is>
    </nc>
  </rcc>
  <rcc rId="1496" sId="1">
    <nc r="D150">
      <v>719062</v>
    </nc>
  </rcc>
  <rcc rId="1497" sId="1">
    <nc r="E150" t="inlineStr">
      <is>
        <t>EN - Wall Notification</t>
      </is>
    </nc>
  </rcc>
  <rcc rId="1498" sId="1">
    <nc r="F150" t="inlineStr">
      <is>
        <t>Yes</t>
      </is>
    </nc>
  </rcc>
  <rcc rId="1499" sId="1" numFmtId="27">
    <nc r="G150">
      <v>45415.507048611114</v>
    </nc>
  </rcc>
  <rcc rId="1500" sId="1">
    <nc r="H150" t="inlineStr">
      <is>
        <t>N/A</t>
      </is>
    </nc>
  </rcc>
  <rcc rId="1501" sId="1">
    <nc r="I150" t="inlineStr">
      <is>
        <t>Enrollment changed: Group Life - 2023 Basic Life AD&amp;D</t>
      </is>
    </nc>
  </rcc>
  <rcc rId="1502" sId="1" numFmtId="27">
    <nc r="J150">
      <v>45415.507048611114</v>
    </nc>
  </rcc>
  <rcc rId="1503" sId="1">
    <nc r="L150" t="inlineStr">
      <is>
        <t>BCBS</t>
      </is>
    </nc>
  </rcc>
  <rcc rId="1504" sId="1">
    <nc r="N150" t="inlineStr">
      <is>
        <t>2023 Basic Life AD&amp;D</t>
      </is>
    </nc>
  </rcc>
  <rcc rId="1505" sId="1">
    <nc r="U150" t="inlineStr">
      <is>
        <t>Group Out of Processing Scope: Bettenhausen Motor Sales is not in processing scope, please check.</t>
      </is>
    </nc>
  </rcc>
  <rcc rId="1506" sId="1">
    <nc r="C151" t="inlineStr">
      <is>
        <t>MATTHEW SCHUCK</t>
      </is>
    </nc>
  </rcc>
  <rcc rId="1507" sId="1">
    <nc r="D151">
      <v>719062</v>
    </nc>
  </rcc>
  <rcc rId="1508" sId="1">
    <nc r="E151" t="inlineStr">
      <is>
        <t>EN - Wall Notification</t>
      </is>
    </nc>
  </rcc>
  <rcc rId="1509" sId="1">
    <nc r="F151" t="inlineStr">
      <is>
        <t>Yes</t>
      </is>
    </nc>
  </rcc>
  <rcc rId="1510" sId="1" numFmtId="27">
    <nc r="G151">
      <v>45415.505312499998</v>
    </nc>
  </rcc>
  <rcc rId="1511" sId="1">
    <nc r="H151" t="inlineStr">
      <is>
        <t>N/A</t>
      </is>
    </nc>
  </rcc>
  <rcc rId="1512" sId="1">
    <nc r="I151" t="inlineStr">
      <is>
        <t>Enrollment changed: Dental - 2023 Dental</t>
      </is>
    </nc>
  </rcc>
  <rcc rId="1513" sId="1" numFmtId="27">
    <nc r="J151">
      <v>45415.505312499998</v>
    </nc>
  </rcc>
  <rcc rId="1514" sId="1">
    <nc r="L151" t="inlineStr">
      <is>
        <t>BCBS</t>
      </is>
    </nc>
  </rcc>
  <rcc rId="1515" sId="1">
    <nc r="N151" t="inlineStr">
      <is>
        <t>2023 Dental</t>
      </is>
    </nc>
  </rcc>
  <rcc rId="1516" sId="1">
    <nc r="U151" t="inlineStr">
      <is>
        <t>Group Out of Processing Scope: Bettenhausen Motor Sales is not in processing scope, please check.</t>
      </is>
    </nc>
  </rcc>
  <rcc rId="1517" sId="1">
    <nc r="C152" t="inlineStr">
      <is>
        <t>MATTHEW SCHUCK</t>
      </is>
    </nc>
  </rcc>
  <rcc rId="1518" sId="1">
    <nc r="D152">
      <v>719062</v>
    </nc>
  </rcc>
  <rcc rId="1519" sId="1">
    <nc r="E152" t="inlineStr">
      <is>
        <t>EN - Wall Notification</t>
      </is>
    </nc>
  </rcc>
  <rcc rId="1520" sId="1">
    <nc r="F152" t="inlineStr">
      <is>
        <t>Yes</t>
      </is>
    </nc>
  </rcc>
  <rcc rId="1521" sId="1" numFmtId="27">
    <nc r="G152">
      <v>45415.505243055559</v>
    </nc>
  </rcc>
  <rcc rId="1522" sId="1">
    <nc r="H152" t="inlineStr">
      <is>
        <t>N/A</t>
      </is>
    </nc>
  </rcc>
  <rcc rId="1523" sId="1">
    <nc r="I152" t="inlineStr">
      <is>
        <t>Enrollment changed: Medical - 2023 Option #4 BCBS Edge Select HDHP/HSA MIESE3153</t>
      </is>
    </nc>
  </rcc>
  <rcc rId="1524" sId="1" numFmtId="27">
    <nc r="J152">
      <v>45415.505243055559</v>
    </nc>
  </rcc>
  <rcc rId="1525" sId="1">
    <nc r="L152" t="inlineStr">
      <is>
        <t>BCBS</t>
      </is>
    </nc>
  </rcc>
  <rcc rId="1526" sId="1">
    <nc r="N152" t="inlineStr">
      <is>
        <t>2023 Option #4 BCBS Edge Select HDHP/HSA MIESE3153</t>
      </is>
    </nc>
  </rcc>
  <rcc rId="1527" sId="1">
    <nc r="U152" t="inlineStr">
      <is>
        <t>Group Out of Processing Scope: Bettenhausen Motor Sales is not in processing scope, please check.</t>
      </is>
    </nc>
  </rcc>
  <rcc rId="1528" sId="1">
    <nc r="B153" t="inlineStr">
      <is>
        <t>Onward Technologies</t>
      </is>
    </nc>
  </rcc>
  <rcc rId="1529" sId="1">
    <nc r="C153" t="inlineStr">
      <is>
        <t>Kenneth Inda</t>
      </is>
    </nc>
  </rcc>
  <rcc rId="1530" sId="1">
    <nc r="D153">
      <v>720721</v>
    </nc>
  </rcc>
  <rcc rId="1531" sId="1">
    <nc r="E153" t="inlineStr">
      <is>
        <t>EN - Wall Notification</t>
      </is>
    </nc>
  </rcc>
  <rcc rId="1532" sId="1">
    <nc r="F153" t="inlineStr">
      <is>
        <t>Yes</t>
      </is>
    </nc>
  </rcc>
  <rcc rId="1533" sId="1" numFmtId="27">
    <nc r="G153">
      <v>45416.141064814816</v>
    </nc>
  </rcc>
  <rcc rId="1534" sId="1">
    <nc r="H153" t="inlineStr">
      <is>
        <t>N/A</t>
      </is>
    </nc>
  </rcc>
  <rcc rId="1535" sId="1">
    <nc r="I153" t="inlineStr">
      <is>
        <t>Enrollment changed: Group Life - 2024 UNUM - Group Life and AD&amp;D Insurance</t>
      </is>
    </nc>
  </rcc>
  <rcc rId="1536" sId="1" numFmtId="27">
    <nc r="J153">
      <v>45416.141064814816</v>
    </nc>
  </rcc>
  <rcc rId="1537" sId="1">
    <nc r="L153" t="inlineStr">
      <is>
        <t>Unum</t>
      </is>
    </nc>
  </rcc>
  <rcc rId="1538" sId="1">
    <nc r="N153" t="inlineStr">
      <is>
        <t>2024 UNUM - Group Life and AD&amp;D Insurance</t>
      </is>
    </nc>
  </rcc>
  <rcc rId="1539" sId="1">
    <nc r="B154" t="inlineStr">
      <is>
        <t>Metropolis Coffee Company</t>
      </is>
    </nc>
  </rcc>
  <rcc rId="1540" sId="1">
    <nc r="C154" t="inlineStr">
      <is>
        <t>Ryan Krga</t>
      </is>
    </nc>
  </rcc>
  <rcc rId="1541" sId="1">
    <nc r="E154" t="inlineStr">
      <is>
        <t>Email - EN Notifications</t>
      </is>
    </nc>
  </rcc>
  <rcc rId="1542" sId="1">
    <nc r="F154" t="inlineStr">
      <is>
        <t>No</t>
      </is>
    </nc>
  </rcc>
  <rcc rId="1543" sId="1" numFmtId="27">
    <nc r="G154">
      <v>45415.592800925922</v>
    </nc>
  </rcc>
  <rcc rId="1544" sId="1">
    <nc r="H154" t="inlineStr">
      <is>
        <t>[ EXT ] Wall Notifications | notice@employeenavigator.com</t>
      </is>
    </nc>
  </rcc>
  <rcc rId="1545" sId="1">
    <nc r="I154" t="inlineStr">
      <is>
        <t>Employee Terminated</t>
      </is>
    </nc>
  </rcc>
  <rcc rId="1546" sId="1" numFmtId="27">
    <nc r="J154">
      <v>45415.58457175926</v>
    </nc>
  </rcc>
  <rcc rId="1547" sId="1">
    <nc r="N154" t="inlineStr">
      <is>
        <t>N/A</t>
      </is>
    </nc>
  </rcc>
  <rcc rId="1548" sId="1">
    <nc r="B155" t="inlineStr">
      <is>
        <t>Metropolis Coffee Company</t>
      </is>
    </nc>
  </rcc>
  <rcc rId="1549" sId="1">
    <nc r="C155" t="inlineStr">
      <is>
        <t>Ryan Krga</t>
      </is>
    </nc>
  </rcc>
  <rcc rId="1550" sId="1">
    <nc r="E155" t="inlineStr">
      <is>
        <t>Email - EN Notifications</t>
      </is>
    </nc>
  </rcc>
  <rcc rId="1551" sId="1">
    <nc r="F155" t="inlineStr">
      <is>
        <t>No</t>
      </is>
    </nc>
  </rcc>
  <rcc rId="1552" sId="1" numFmtId="27">
    <nc r="G155">
      <v>45415.592800925922</v>
    </nc>
  </rcc>
  <rcc rId="1553" sId="1">
    <nc r="H155" t="inlineStr">
      <is>
        <t>[ EXT ] Wall Notifications | notice@employeenavigator.com</t>
      </is>
    </nc>
  </rcc>
  <rcc rId="1554" sId="1">
    <nc r="I155" t="inlineStr">
      <is>
        <t>Employee Terminated</t>
      </is>
    </nc>
  </rcc>
  <rcc rId="1555" sId="1" numFmtId="27">
    <nc r="J155">
      <v>45415.58457175926</v>
    </nc>
  </rcc>
  <rcc rId="1556" sId="1">
    <nc r="N155" t="inlineStr">
      <is>
        <t>N/A</t>
      </is>
    </nc>
  </rcc>
  <rcc rId="1557" sId="1">
    <nc r="B156" t="inlineStr">
      <is>
        <t>Onward Technologies</t>
      </is>
    </nc>
  </rcc>
  <rcc rId="1558" sId="1">
    <nc r="C156" t="inlineStr">
      <is>
        <t>Praveen Vanjila</t>
      </is>
    </nc>
  </rcc>
  <rcc rId="1559" sId="1">
    <nc r="E156" t="inlineStr">
      <is>
        <t>Email - EN Notifications</t>
      </is>
    </nc>
  </rcc>
  <rcc rId="1560" sId="1">
    <nc r="F156" t="inlineStr">
      <is>
        <t>No</t>
      </is>
    </nc>
  </rcc>
  <rcc rId="1561" sId="1" numFmtId="27">
    <nc r="G156">
      <v>45415.592800925922</v>
    </nc>
  </rcc>
  <rcc rId="1562" sId="1">
    <nc r="H156" t="inlineStr">
      <is>
        <t>[ EXT ] Wall Notifications | notice@employeenavigator.com</t>
      </is>
    </nc>
  </rcc>
  <rcc rId="1563" sId="1">
    <nc r="I156" t="inlineStr">
      <is>
        <t>Enrollment ended</t>
      </is>
    </nc>
  </rcc>
  <rcc rId="1564" sId="1" numFmtId="27">
    <nc r="J156">
      <v>45415.55709490741</v>
    </nc>
  </rcc>
  <rcc rId="1565" sId="1">
    <nc r="N156" t="inlineStr">
      <is>
        <t>N/A</t>
      </is>
    </nc>
  </rcc>
  <rcc rId="1566" sId="1">
    <nc r="B157" t="inlineStr">
      <is>
        <t>SPAAN Tech Inc.</t>
      </is>
    </nc>
  </rcc>
  <rcc rId="1567" sId="1">
    <nc r="C157" t="inlineStr">
      <is>
        <t>Mina Shakloul</t>
      </is>
    </nc>
  </rcc>
  <rcc rId="1568" sId="1">
    <nc r="E157" t="inlineStr">
      <is>
        <t>Email - EN Notifications</t>
      </is>
    </nc>
  </rcc>
  <rcc rId="1569" sId="1">
    <nc r="F157" t="inlineStr">
      <is>
        <t>No</t>
      </is>
    </nc>
  </rcc>
  <rcc rId="1570" sId="1" numFmtId="27">
    <nc r="G157">
      <v>45415.373437499999</v>
    </nc>
  </rcc>
  <rcc rId="1571" sId="1">
    <nc r="H157" t="inlineStr">
      <is>
        <t>[ EXT ] Wall Notifications | notice@employeenavigator.com</t>
      </is>
    </nc>
  </rcc>
  <rcc rId="1572" sId="1">
    <nc r="I157" t="inlineStr">
      <is>
        <t>Enrollment ended</t>
      </is>
    </nc>
  </rcc>
  <rcc rId="1573" sId="1" numFmtId="27">
    <nc r="J157">
      <v>45415.371921296297</v>
    </nc>
  </rcc>
  <rcc rId="1574" sId="1">
    <nc r="N157" t="inlineStr">
      <is>
        <t>N/A</t>
      </is>
    </nc>
  </rcc>
  <rcc rId="1575" sId="1">
    <nc r="B158" t="inlineStr">
      <is>
        <t>SPAAN Tech Inc.</t>
      </is>
    </nc>
  </rcc>
  <rcc rId="1576" sId="1">
    <nc r="C158" t="inlineStr">
      <is>
        <t>Mina Shakloul</t>
      </is>
    </nc>
  </rcc>
  <rcc rId="1577" sId="1">
    <nc r="E158" t="inlineStr">
      <is>
        <t>Email - EN Notifications</t>
      </is>
    </nc>
  </rcc>
  <rcc rId="1578" sId="1">
    <nc r="F158" t="inlineStr">
      <is>
        <t>No</t>
      </is>
    </nc>
  </rcc>
  <rcc rId="1579" sId="1" numFmtId="27">
    <nc r="G158">
      <v>45415.373437499999</v>
    </nc>
  </rcc>
  <rcc rId="1580" sId="1">
    <nc r="H158" t="inlineStr">
      <is>
        <t>[ EXT ] Wall Notifications | notice@employeenavigator.com</t>
      </is>
    </nc>
  </rcc>
  <rcc rId="1581" sId="1">
    <nc r="I158" t="inlineStr">
      <is>
        <t>Enrollment ended</t>
      </is>
    </nc>
  </rcc>
  <rcc rId="1582" sId="1" numFmtId="27">
    <nc r="J158">
      <v>45415.371921296297</v>
    </nc>
  </rcc>
  <rcc rId="1583" sId="1">
    <nc r="N158" t="inlineStr">
      <is>
        <t>N/A</t>
      </is>
    </nc>
  </rcc>
  <rcc rId="1584" sId="1">
    <nc r="B159" t="inlineStr">
      <is>
        <t>SPAAN Tech Inc.</t>
      </is>
    </nc>
  </rcc>
  <rcc rId="1585" sId="1">
    <nc r="C159" t="inlineStr">
      <is>
        <t>Mina Shakloul</t>
      </is>
    </nc>
  </rcc>
  <rcc rId="1586" sId="1">
    <nc r="E159" t="inlineStr">
      <is>
        <t>Email - EN Notifications</t>
      </is>
    </nc>
  </rcc>
  <rcc rId="1587" sId="1">
    <nc r="F159" t="inlineStr">
      <is>
        <t>No</t>
      </is>
    </nc>
  </rcc>
  <rcc rId="1588" sId="1" numFmtId="27">
    <nc r="G159">
      <v>45415.373437499999</v>
    </nc>
  </rcc>
  <rcc rId="1589" sId="1">
    <nc r="H159" t="inlineStr">
      <is>
        <t>[ EXT ] Wall Notifications | notice@employeenavigator.com</t>
      </is>
    </nc>
  </rcc>
  <rcc rId="1590" sId="1">
    <nc r="I159" t="inlineStr">
      <is>
        <t>Enrollment ended</t>
      </is>
    </nc>
  </rcc>
  <rcc rId="1591" sId="1" numFmtId="27">
    <nc r="J159">
      <v>45415.371921296297</v>
    </nc>
  </rcc>
  <rcc rId="1592" sId="1">
    <nc r="N159" t="inlineStr">
      <is>
        <t>N/A</t>
      </is>
    </nc>
  </rcc>
  <rcc rId="1593" sId="1">
    <nc r="E160" t="inlineStr">
      <is>
        <t>Email - Other than EN Notifications</t>
      </is>
    </nc>
  </rcc>
  <rcc rId="1594" sId="1">
    <nc r="F160" t="inlineStr">
      <is>
        <t>N/A</t>
      </is>
    </nc>
  </rcc>
  <rcc rId="1595" sId="1" numFmtId="27">
    <nc r="G160">
      <v>45415.697731481479</v>
    </nc>
  </rcc>
  <rcc rId="1596" sId="1">
    <nc r="H160" t="inlineStr">
      <is>
        <t>FW: [ EXT ] # Carrier Notification - Termination - Charles Goudiss    [ ref:!00D5007UAJ.!500Qr0A0nKj:ref ] | McCool, Shannon</t>
      </is>
    </nc>
  </rcc>
  <rcc rId="1597" sId="1">
    <nc r="I160" t="inlineStr">
      <is>
        <t>N/A</t>
      </is>
    </nc>
  </rcc>
  <rcc rId="1598" sId="1">
    <nc r="J160" t="inlineStr">
      <is>
        <t>N/A</t>
      </is>
    </nc>
  </rcc>
  <rcc rId="1599" sId="1">
    <nc r="N160" t="inlineStr">
      <is>
        <t>N/A</t>
      </is>
    </nc>
  </rcc>
  <rcc rId="1600" sId="1">
    <nc r="E161" t="inlineStr">
      <is>
        <t>Email - Other than EN Notifications</t>
      </is>
    </nc>
  </rcc>
  <rcc rId="1601" sId="1">
    <nc r="F161" t="inlineStr">
      <is>
        <t>N/A</t>
      </is>
    </nc>
  </rcc>
  <rcc rId="1602" sId="1" numFmtId="27">
    <nc r="G161">
      <v>45415.665694444448</v>
    </nc>
  </rcc>
  <rcc rId="1603" sId="1">
    <nc r="H161" t="inlineStr">
      <is>
        <t>RE: Terminate Coverage - LaSalle County Housing Authority | Manning, Kristine</t>
      </is>
    </nc>
  </rcc>
  <rcc rId="1604" sId="1">
    <nc r="I161" t="inlineStr">
      <is>
        <t>N/A</t>
      </is>
    </nc>
  </rcc>
  <rcc rId="1605" sId="1">
    <nc r="J161" t="inlineStr">
      <is>
        <t>N/A</t>
      </is>
    </nc>
  </rcc>
  <rcc rId="1606" sId="1">
    <nc r="N161" t="inlineStr">
      <is>
        <t>N/A</t>
      </is>
    </nc>
  </rcc>
  <rcc rId="1607" sId="1">
    <nc r="E162" t="inlineStr">
      <is>
        <t>Email - Other than EN Notifications</t>
      </is>
    </nc>
  </rcc>
  <rcc rId="1608" sId="1">
    <nc r="F162" t="inlineStr">
      <is>
        <t>N/A</t>
      </is>
    </nc>
  </rcc>
  <rcc rId="1609" sId="1" numFmtId="27">
    <nc r="G162">
      <v>45415.599143518521</v>
    </nc>
  </rcc>
  <rcc rId="1610" sId="1">
    <nc r="H162" t="inlineStr">
      <is>
        <t>Teska - Alexandra Begazo  | Manning, Kristine</t>
      </is>
    </nc>
  </rcc>
  <rcc rId="1611" sId="1">
    <nc r="I162" t="inlineStr">
      <is>
        <t>N/A</t>
      </is>
    </nc>
  </rcc>
  <rcc rId="1612" sId="1">
    <nc r="J162" t="inlineStr">
      <is>
        <t>N/A</t>
      </is>
    </nc>
  </rcc>
  <rcc rId="1613" sId="1">
    <nc r="N162" t="inlineStr">
      <is>
        <t>N/A</t>
      </is>
    </nc>
  </rcc>
  <rcc rId="1614" sId="1">
    <nc r="E163" t="inlineStr">
      <is>
        <t>Email - Other than EN Notifications</t>
      </is>
    </nc>
  </rcc>
  <rcc rId="1615" sId="1">
    <nc r="F163" t="inlineStr">
      <is>
        <t>N/A</t>
      </is>
    </nc>
  </rcc>
  <rcc rId="1616" sId="1" numFmtId="27">
    <nc r="G163">
      <v>45415.541655092595</v>
    </nc>
  </rcc>
  <rcc rId="1617" sId="1">
    <nc r="H163" t="inlineStr">
      <is>
        <t>Housing Authority for LaSalle County - Terminate Coverage | Manning, Kristine</t>
      </is>
    </nc>
  </rcc>
  <rcc rId="1618" sId="1">
    <nc r="I163" t="inlineStr">
      <is>
        <t>N/A</t>
      </is>
    </nc>
  </rcc>
  <rcc rId="1619" sId="1">
    <nc r="J163" t="inlineStr">
      <is>
        <t>N/A</t>
      </is>
    </nc>
  </rcc>
  <rcc rId="1620" sId="1">
    <nc r="N163" t="inlineStr">
      <is>
        <t>N/A</t>
      </is>
    </nc>
  </rcc>
  <rcc rId="1621" sId="1">
    <nc r="E164" t="inlineStr">
      <is>
        <t>Email - Other than EN Notifications</t>
      </is>
    </nc>
  </rcc>
  <rcc rId="1622" sId="1">
    <nc r="F164" t="inlineStr">
      <is>
        <t>N/A</t>
      </is>
    </nc>
  </rcc>
  <rcc rId="1623" sId="1" numFmtId="27">
    <nc r="G164">
      <v>45415.512754629628</v>
    </nc>
  </rcc>
  <rcc rId="1624" sId="1">
    <nc r="H164" t="inlineStr">
      <is>
        <t>RE: SIMS NEW HIRE | McCool, Shannon</t>
      </is>
    </nc>
  </rcc>
  <rcc rId="1625" sId="1">
    <nc r="I164" t="inlineStr">
      <is>
        <t>N/A</t>
      </is>
    </nc>
  </rcc>
  <rcc rId="1626" sId="1">
    <nc r="J164" t="inlineStr">
      <is>
        <t>N/A</t>
      </is>
    </nc>
  </rcc>
  <rcc rId="1627" sId="1">
    <nc r="N164" t="inlineStr">
      <is>
        <t>N/A</t>
      </is>
    </nc>
  </rcc>
  <rcc rId="1628" sId="1">
    <nc r="E165" t="inlineStr">
      <is>
        <t>Email - Other than EN Notifications</t>
      </is>
    </nc>
  </rcc>
  <rcc rId="1629" sId="1">
    <nc r="F165" t="inlineStr">
      <is>
        <t>N/A</t>
      </is>
    </nc>
  </rcc>
  <rcc rId="1630" sId="1" numFmtId="27">
    <nc r="G165">
      <v>45415.465231481481</v>
    </nc>
  </rcc>
  <rcc rId="1631" sId="1">
    <nc r="H165" t="inlineStr">
      <is>
        <t>[ EXT ] Re: Gabriela Ebikeme and Alexandra Begazo in Teska Associates  | Sara Voelz</t>
      </is>
    </nc>
  </rcc>
  <rcc rId="1632" sId="1">
    <nc r="I165" t="inlineStr">
      <is>
        <t>N/A</t>
      </is>
    </nc>
  </rcc>
  <rcc rId="1633" sId="1">
    <nc r="J165" t="inlineStr">
      <is>
        <t>N/A</t>
      </is>
    </nc>
  </rcc>
  <rcc rId="1634" sId="1">
    <nc r="N165" t="inlineStr">
      <is>
        <t>N/A</t>
      </is>
    </nc>
  </rcc>
  <rcc rId="1635" sId="1">
    <nc r="E166" t="inlineStr">
      <is>
        <t>Email - Other than EN Notifications</t>
      </is>
    </nc>
  </rcc>
  <rcc rId="1636" sId="1">
    <nc r="F166" t="inlineStr">
      <is>
        <t>N/A</t>
      </is>
    </nc>
  </rcc>
  <rcc rId="1637" sId="1" numFmtId="27">
    <nc r="G166">
      <v>45415.458726851852</v>
    </nc>
  </rcc>
  <rcc rId="1638" sId="1">
    <nc r="H166" t="inlineStr">
      <is>
        <t>FW: [ EXT ] Your Unum Passcode | McCool, Shannon</t>
      </is>
    </nc>
  </rcc>
  <rcc rId="1639" sId="1">
    <nc r="I166" t="inlineStr">
      <is>
        <t>N/A</t>
      </is>
    </nc>
  </rcc>
  <rcc rId="1640" sId="1">
    <nc r="J166" t="inlineStr">
      <is>
        <t>N/A</t>
      </is>
    </nc>
  </rcc>
  <rcc rId="1641" sId="1">
    <nc r="N166" t="inlineStr">
      <is>
        <t>N/A</t>
      </is>
    </nc>
  </rcc>
  <rcc rId="1642" sId="1">
    <nc r="E167" t="inlineStr">
      <is>
        <t>Email - Other than EN Notifications</t>
      </is>
    </nc>
  </rcc>
  <rcc rId="1643" sId="1">
    <nc r="F167" t="inlineStr">
      <is>
        <t>N/A</t>
      </is>
    </nc>
  </rcc>
  <rcc rId="1644" sId="1" numFmtId="27">
    <nc r="G167">
      <v>45415.451909722222</v>
    </nc>
  </rcc>
  <rcc rId="1645" sId="1">
    <nc r="H167" t="inlineStr">
      <is>
        <t>RE: [ EXT ] RE: Honey Flex Can Do International    [ ref:!00D5007UAJ.!500Qr09NyBC:ref ] | Guido, Sandy</t>
      </is>
    </nc>
  </rcc>
  <rcc rId="1646" sId="1">
    <nc r="I167" t="inlineStr">
      <is>
        <t>N/A</t>
      </is>
    </nc>
  </rcc>
  <rcc rId="1647" sId="1">
    <nc r="J167" t="inlineStr">
      <is>
        <t>N/A</t>
      </is>
    </nc>
  </rcc>
  <rcc rId="1648" sId="1">
    <nc r="N167" t="inlineStr">
      <is>
        <t>N/A</t>
      </is>
    </nc>
  </rcc>
  <rcc rId="1649" sId="1">
    <nc r="E168" t="inlineStr">
      <is>
        <t>Email - Other than EN Notifications</t>
      </is>
    </nc>
  </rcc>
  <rcc rId="1650" sId="1">
    <nc r="F168" t="inlineStr">
      <is>
        <t>N/A</t>
      </is>
    </nc>
  </rcc>
  <rcc rId="1651" sId="1" numFmtId="27">
    <nc r="G168">
      <v>45415.450613425928</v>
    </nc>
  </rcc>
  <rcc rId="1652" sId="1">
    <nc r="H168" t="inlineStr">
      <is>
        <t>RE: [ EXT ] RE: Honey Flex Can Do International    [ ref:!00D5007UAJ.!500Qr09NyBC:ref ] | Benefits Services - Flex</t>
      </is>
    </nc>
  </rcc>
  <rcc rId="1653" sId="1">
    <nc r="I168" t="inlineStr">
      <is>
        <t>N/A</t>
      </is>
    </nc>
  </rcc>
  <rcc rId="1654" sId="1">
    <nc r="J168" t="inlineStr">
      <is>
        <t>N/A</t>
      </is>
    </nc>
  </rcc>
  <rcc rId="1655" sId="1">
    <nc r="N168" t="inlineStr">
      <is>
        <t>N/A</t>
      </is>
    </nc>
  </rcc>
  <rcc rId="1656" sId="1">
    <nc r="E169" t="inlineStr">
      <is>
        <t>Email - Other than EN Notifications</t>
      </is>
    </nc>
  </rcc>
  <rcc rId="1657" sId="1">
    <nc r="F169" t="inlineStr">
      <is>
        <t>N/A</t>
      </is>
    </nc>
  </rcc>
  <rcc rId="1658" sId="1" numFmtId="27">
    <nc r="G169">
      <v>45415.448148148149</v>
    </nc>
  </rcc>
  <rcc rId="1659" sId="1">
    <nc r="H169" t="inlineStr">
      <is>
        <t>RE: City of Staunton:  Beneficiary Change | Hendricks, Todd</t>
      </is>
    </nc>
  </rcc>
  <rcc rId="1660" sId="1">
    <nc r="I169" t="inlineStr">
      <is>
        <t>N/A</t>
      </is>
    </nc>
  </rcc>
  <rcc rId="1661" sId="1">
    <nc r="J169" t="inlineStr">
      <is>
        <t>N/A</t>
      </is>
    </nc>
  </rcc>
  <rcc rId="1662" sId="1">
    <nc r="N169" t="inlineStr">
      <is>
        <t>N/A</t>
      </is>
    </nc>
  </rcc>
  <rcc rId="1663" sId="1">
    <nc r="E170" t="inlineStr">
      <is>
        <t>Email - Other than EN Notifications</t>
      </is>
    </nc>
  </rcc>
  <rcc rId="1664" sId="1">
    <nc r="F170" t="inlineStr">
      <is>
        <t>N/A</t>
      </is>
    </nc>
  </rcc>
  <rcc rId="1665" sId="1" numFmtId="27">
    <nc r="G170">
      <v>45415.412870370368</v>
    </nc>
  </rcc>
  <rcc rId="1666" sId="1">
    <nc r="H170" t="inlineStr">
      <is>
        <t>RE: SPD - EPIC questions | Guido, Sandy</t>
      </is>
    </nc>
  </rcc>
  <rcc rId="1667" sId="1">
    <nc r="I170" t="inlineStr">
      <is>
        <t>N/A</t>
      </is>
    </nc>
  </rcc>
  <rcc rId="1668" sId="1">
    <nc r="J170" t="inlineStr">
      <is>
        <t>N/A</t>
      </is>
    </nc>
  </rcc>
  <rcc rId="1669" sId="1">
    <nc r="N170" t="inlineStr">
      <is>
        <t>N/A</t>
      </is>
    </nc>
  </rcc>
  <rcc rId="1670" sId="1">
    <nc r="E171" t="inlineStr">
      <is>
        <t>Email - Other than EN Notifications</t>
      </is>
    </nc>
  </rcc>
  <rcc rId="1671" sId="1">
    <nc r="F171" t="inlineStr">
      <is>
        <t>N/A</t>
      </is>
    </nc>
  </rcc>
  <rcc rId="1672" sId="1" numFmtId="27">
    <nc r="G171">
      <v>45415.385416666664</v>
    </nc>
  </rcc>
  <rcc rId="1673" sId="1">
    <nc r="H171" t="inlineStr">
      <is>
        <t>RE: Dimerco -Brian Castellanos  | Pizzo, Kathy</t>
      </is>
    </nc>
  </rcc>
  <rcc rId="1674" sId="1">
    <nc r="I171" t="inlineStr">
      <is>
        <t>N/A</t>
      </is>
    </nc>
  </rcc>
  <rcc rId="1675" sId="1">
    <nc r="J171" t="inlineStr">
      <is>
        <t>N/A</t>
      </is>
    </nc>
  </rcc>
  <rcc rId="1676" sId="1">
    <nc r="N171" t="inlineStr">
      <is>
        <t>N/A</t>
      </is>
    </nc>
  </rcc>
  <rcc rId="1677" sId="1">
    <nc r="E172" t="inlineStr">
      <is>
        <t>Email - Other than EN Notifications</t>
      </is>
    </nc>
  </rcc>
  <rcc rId="1678" sId="1">
    <nc r="F172" t="inlineStr">
      <is>
        <t>N/A</t>
      </is>
    </nc>
  </rcc>
  <rcc rId="1679" sId="1" numFmtId="27">
    <nc r="G172">
      <v>45415.371400462966</v>
    </nc>
  </rcc>
  <rcc rId="1680" sId="1">
    <nc r="H172" t="inlineStr">
      <is>
        <t>FW: [External Sender] RE: Ronald McDonald House Charities of Chicagoland and Northwest Indiana - New Hire Benefit Enrollment  | McCool, Shannon</t>
      </is>
    </nc>
  </rcc>
  <rcc rId="1681" sId="1">
    <nc r="I172" t="inlineStr">
      <is>
        <t>N/A</t>
      </is>
    </nc>
  </rcc>
  <rcc rId="1682" sId="1">
    <nc r="J172" t="inlineStr">
      <is>
        <t>N/A</t>
      </is>
    </nc>
  </rcc>
  <rcc rId="1683" sId="1">
    <nc r="N172" t="inlineStr">
      <is>
        <t>N/A</t>
      </is>
    </nc>
  </rcc>
  <rcc rId="1684" sId="1">
    <nc r="E173" t="inlineStr">
      <is>
        <t>Email - Other than EN Notifications</t>
      </is>
    </nc>
  </rcc>
  <rcc rId="1685" sId="1">
    <nc r="F173" t="inlineStr">
      <is>
        <t>N/A</t>
      </is>
    </nc>
  </rcc>
  <rcc rId="1686" sId="1" numFmtId="27">
    <nc r="G173">
      <v>45415.365810185183</v>
    </nc>
  </rcc>
  <rcc rId="1687" sId="1">
    <nc r="H173" t="inlineStr">
      <is>
        <t>FW: [Secure Delivery] Hitchcock Design - CHR Benefits Weekly Change Report | McCool, Shannon</t>
      </is>
    </nc>
  </rcc>
  <rcc rId="1688" sId="1">
    <nc r="I173" t="inlineStr">
      <is>
        <t>N/A</t>
      </is>
    </nc>
  </rcc>
  <rcc rId="1689" sId="1">
    <nc r="J173" t="inlineStr">
      <is>
        <t>N/A</t>
      </is>
    </nc>
  </rcc>
  <rcc rId="1690" sId="1">
    <nc r="N173" t="inlineStr">
      <is>
        <t>N/A</t>
      </is>
    </nc>
  </rcc>
  <rcc rId="1691" sId="1">
    <nc r="E174" t="inlineStr">
      <is>
        <t>Email - Other than EN Notifications</t>
      </is>
    </nc>
  </rcc>
  <rcc rId="1692" sId="1">
    <nc r="F174" t="inlineStr">
      <is>
        <t>N/A</t>
      </is>
    </nc>
  </rcc>
  <rcc rId="1693" sId="1" numFmtId="27">
    <nc r="G174">
      <v>45415.325104166666</v>
    </nc>
  </rcc>
  <rcc rId="1694" sId="1">
    <nc r="H174" t="inlineStr">
      <is>
        <t>RE: [Secure Delivery] Hitchcock Design - CHR Benefits Weekly Change Report | CBIZ CHI Benefits</t>
      </is>
    </nc>
  </rcc>
  <rcc rId="1695" sId="1">
    <nc r="I174" t="inlineStr">
      <is>
        <t>N/A</t>
      </is>
    </nc>
  </rcc>
  <rcc rId="1696" sId="1">
    <nc r="J174" t="inlineStr">
      <is>
        <t>N/A</t>
      </is>
    </nc>
  </rcc>
  <rcc rId="1697" sId="1">
    <nc r="N174" t="inlineStr">
      <is>
        <t>N/A</t>
      </is>
    </nc>
  </rcc>
  <rcc rId="1698" sId="1">
    <nc r="E175" t="inlineStr">
      <is>
        <t>Email - Other than EN Notifications</t>
      </is>
    </nc>
  </rcc>
  <rcc rId="1699" sId="1">
    <nc r="F175" t="inlineStr">
      <is>
        <t>N/A</t>
      </is>
    </nc>
  </rcc>
  <rcc rId="1700" sId="1" numFmtId="27">
    <nc r="G175">
      <v>45415.324942129628</v>
    </nc>
  </rcc>
  <rcc rId="1701" sId="1">
    <nc r="H175" t="inlineStr">
      <is>
        <t>RE: [Secure Delivery] Hitchcock Design - CHR Benefits Weekly Change Report | CBIZ CHI Benefits</t>
      </is>
    </nc>
  </rcc>
  <rcc rId="1702" sId="1">
    <nc r="I175" t="inlineStr">
      <is>
        <t>N/A</t>
      </is>
    </nc>
  </rcc>
  <rcc rId="1703" sId="1">
    <nc r="J175" t="inlineStr">
      <is>
        <t>N/A</t>
      </is>
    </nc>
  </rcc>
  <rcc rId="1704" sId="1">
    <nc r="N175" t="inlineStr">
      <is>
        <t>N/A</t>
      </is>
    </nc>
  </rcc>
  <rcc rId="1705" sId="1">
    <nc r="E176" t="inlineStr">
      <is>
        <t>Email - Other than EN Notifications</t>
      </is>
    </nc>
  </rcc>
  <rcc rId="1706" sId="1">
    <nc r="F176" t="inlineStr">
      <is>
        <t>N/A</t>
      </is>
    </nc>
  </rcc>
  <rcc rId="1707" sId="1" numFmtId="27">
    <nc r="G176">
      <v>45415.301655092589</v>
    </nc>
  </rcc>
  <rcc rId="1708" sId="1">
    <nc r="H176" t="inlineStr">
      <is>
        <t>RE: [ EXT ] Re: Insurance | CBIZ CHI Benefits</t>
      </is>
    </nc>
  </rcc>
  <rcc rId="1709" sId="1">
    <nc r="I176" t="inlineStr">
      <is>
        <t>N/A</t>
      </is>
    </nc>
  </rcc>
  <rcc rId="1710" sId="1">
    <nc r="J176" t="inlineStr">
      <is>
        <t>N/A</t>
      </is>
    </nc>
  </rcc>
  <rcc rId="1711" sId="1">
    <nc r="N176" t="inlineStr">
      <is>
        <t>N/A</t>
      </is>
    </nc>
  </rcc>
  <rcc rId="1712" sId="1">
    <nc r="E177" t="inlineStr">
      <is>
        <t>Email - Other than EN Notifications</t>
      </is>
    </nc>
  </rcc>
  <rcc rId="1713" sId="1">
    <nc r="F177" t="inlineStr">
      <is>
        <t>N/A</t>
      </is>
    </nc>
  </rcc>
  <rcc rId="1714" sId="1" numFmtId="27">
    <nc r="G177">
      <v>45415.127997685187</v>
    </nc>
  </rcc>
  <rcc rId="1715" sId="1">
    <nc r="H177" t="inlineStr">
      <is>
        <t>[ EXT ] Child Care Resource Benefit Changes | CBIZ EMS</t>
      </is>
    </nc>
  </rcc>
  <rcc rId="1716" sId="1">
    <nc r="I177" t="inlineStr">
      <is>
        <t>N/A</t>
      </is>
    </nc>
  </rcc>
  <rcc rId="1717" sId="1">
    <nc r="J177" t="inlineStr">
      <is>
        <t>N/A</t>
      </is>
    </nc>
  </rcc>
  <rcc rId="1718" sId="1">
    <nc r="N177" t="inlineStr">
      <is>
        <t>N/A</t>
      </is>
    </nc>
  </rcc>
  <rcc rId="1719" sId="1">
    <nc r="E178" t="inlineStr">
      <is>
        <t>Email - Other than EN Notifications</t>
      </is>
    </nc>
  </rcc>
  <rcc rId="1720" sId="1">
    <nc r="F178" t="inlineStr">
      <is>
        <t>N/A</t>
      </is>
    </nc>
  </rcc>
  <rcc rId="1721" sId="1" numFmtId="27">
    <nc r="G178">
      <v>45415.127858796295</v>
    </nc>
  </rcc>
  <rcc rId="1722" sId="1">
    <nc r="H178" t="inlineStr">
      <is>
        <t>[ EXT ] Waupaca Benefit Changes | CBIZ EMS</t>
      </is>
    </nc>
  </rcc>
  <rcc rId="1723" sId="1">
    <nc r="I178" t="inlineStr">
      <is>
        <t>N/A</t>
      </is>
    </nc>
  </rcc>
  <rcc rId="1724" sId="1">
    <nc r="J178" t="inlineStr">
      <is>
        <t>N/A</t>
      </is>
    </nc>
  </rcc>
  <rcc rId="1725" sId="1">
    <nc r="N178" t="inlineStr">
      <is>
        <t>N/A</t>
      </is>
    </nc>
  </rcc>
  <rcc rId="1726" sId="1">
    <nc r="C179" t="inlineStr">
      <is>
        <t>MICHAEL PADALINO</t>
      </is>
    </nc>
  </rcc>
  <rcc rId="1727" sId="1">
    <nc r="D179">
      <v>716820</v>
    </nc>
  </rcc>
  <rcc rId="1728" sId="1">
    <nc r="E179" t="inlineStr">
      <is>
        <t>EN - Wall Notification</t>
      </is>
    </nc>
  </rcc>
  <rcc rId="1729" sId="1">
    <nc r="F179" t="inlineStr">
      <is>
        <t>Yes</t>
      </is>
    </nc>
  </rcc>
  <rcc rId="1730" sId="1" numFmtId="27">
    <nc r="G179">
      <v>45416.45884259259</v>
    </nc>
  </rcc>
  <rcc rId="1731" sId="1">
    <nc r="H179" t="inlineStr">
      <is>
        <t>N/A</t>
      </is>
    </nc>
  </rcc>
  <rcc rId="1732" sId="1">
    <nc r="I179" t="inlineStr">
      <is>
        <t>Enrollment changed: Medical - 2023 Option #1 BCBS Blue Choice Options MIBCO2000</t>
      </is>
    </nc>
  </rcc>
  <rcc rId="1733" sId="1" numFmtId="27">
    <nc r="J179">
      <v>45416.45884259259</v>
    </nc>
  </rcc>
  <rcc rId="1734" sId="1">
    <nc r="L179" t="inlineStr">
      <is>
        <t>BCBS</t>
      </is>
    </nc>
  </rcc>
  <rcc rId="1735" sId="1">
    <nc r="N179" t="inlineStr">
      <is>
        <t>2023 Option #1 BCBS Blue Choice Options MIBCO2000</t>
      </is>
    </nc>
  </rcc>
  <rcc rId="1736" sId="1">
    <nc r="U179" t="inlineStr">
      <is>
        <t>Group Out of Processing Scope: Bettenhausen Motor Sales is not in processing scope, please check.</t>
      </is>
    </nc>
  </rcc>
  <rcc rId="1737" sId="1">
    <nc r="C180" t="inlineStr">
      <is>
        <t>MICHAEL PADALINO</t>
      </is>
    </nc>
  </rcc>
  <rcc rId="1738" sId="1">
    <nc r="D180">
      <v>716820</v>
    </nc>
  </rcc>
  <rcc rId="1739" sId="1">
    <nc r="E180" t="inlineStr">
      <is>
        <t>EN - Wall Notification</t>
      </is>
    </nc>
  </rcc>
  <rcc rId="1740" sId="1">
    <nc r="F180" t="inlineStr">
      <is>
        <t>Yes</t>
      </is>
    </nc>
  </rcc>
  <rcc rId="1741" sId="1" numFmtId="27">
    <nc r="G180">
      <v>45416.451828703706</v>
    </nc>
  </rcc>
  <rcc rId="1742" sId="1">
    <nc r="H180" t="inlineStr">
      <is>
        <t>N/A</t>
      </is>
    </nc>
  </rcc>
  <rcc rId="1743" sId="1">
    <nc r="I180" t="inlineStr">
      <is>
        <t>Enrollment changed: Voluntary Life - 2023 Voluntary Life/AD&amp;D</t>
      </is>
    </nc>
  </rcc>
  <rcc rId="1744" sId="1" numFmtId="27">
    <nc r="J180">
      <v>45416.451828703706</v>
    </nc>
  </rcc>
  <rcc rId="1745" sId="1">
    <nc r="N180" t="inlineStr">
      <is>
        <t>N/A</t>
      </is>
    </nc>
  </rcc>
  <rcc rId="1746" sId="1">
    <nc r="U180" t="inlineStr">
      <is>
        <t>Group Out of Processing Scope: Bettenhausen Motor Sales is not in processing scope, please check.</t>
      </is>
    </nc>
  </rcc>
  <rcc rId="1747" sId="1">
    <nc r="C181" t="inlineStr">
      <is>
        <t>MICHAEL PADALINO</t>
      </is>
    </nc>
  </rcc>
  <rcc rId="1748" sId="1">
    <nc r="D181">
      <v>716820</v>
    </nc>
  </rcc>
  <rcc rId="1749" sId="1">
    <nc r="E181" t="inlineStr">
      <is>
        <t>EN - Wall Notification</t>
      </is>
    </nc>
  </rcc>
  <rcc rId="1750" sId="1">
    <nc r="F181" t="inlineStr">
      <is>
        <t>No</t>
      </is>
    </nc>
  </rcc>
  <rcc rId="1751" sId="1" numFmtId="27">
    <nc r="G181">
      <v>45416.445324074077</v>
    </nc>
  </rcc>
  <rcc rId="1752" sId="1">
    <nc r="H181" t="inlineStr">
      <is>
        <t>N/A</t>
      </is>
    </nc>
  </rcc>
  <rcc rId="1753" sId="1">
    <nc r="I181" t="inlineStr">
      <is>
        <t>Enrollment changed: Vision - 2023 Vision</t>
      </is>
    </nc>
  </rcc>
  <rcc rId="1754" sId="1" numFmtId="27">
    <nc r="J181">
      <v>45416.445324074077</v>
    </nc>
  </rcc>
  <rcc rId="1755" sId="1">
    <nc r="L181" t="inlineStr">
      <is>
        <t>BCBS</t>
      </is>
    </nc>
  </rcc>
  <rcc rId="1756" sId="1">
    <nc r="N181" t="inlineStr">
      <is>
        <t>2023 Vision</t>
      </is>
    </nc>
  </rcc>
  <rcc rId="1757" sId="1">
    <nc r="U181" t="inlineStr">
      <is>
        <t>Group Out of Processing Scope: Bettenhausen Motor Sales is not in processing scope, please check.</t>
      </is>
    </nc>
  </rcc>
  <rcc rId="1758" sId="1">
    <nc r="C182" t="inlineStr">
      <is>
        <t>MICHAEL PADALINO</t>
      </is>
    </nc>
  </rcc>
  <rcc rId="1759" sId="1">
    <nc r="D182">
      <v>716820</v>
    </nc>
  </rcc>
  <rcc rId="1760" sId="1">
    <nc r="E182" t="inlineStr">
      <is>
        <t>EN - Wall Notification</t>
      </is>
    </nc>
  </rcc>
  <rcc rId="1761" sId="1">
    <nc r="F182" t="inlineStr">
      <is>
        <t>No</t>
      </is>
    </nc>
  </rcc>
  <rcc rId="1762" sId="1" numFmtId="27">
    <nc r="G182">
      <v>45416.445231481484</v>
    </nc>
  </rcc>
  <rcc rId="1763" sId="1">
    <nc r="H182" t="inlineStr">
      <is>
        <t>N/A</t>
      </is>
    </nc>
  </rcc>
  <rcc rId="1764" sId="1">
    <nc r="I182" t="inlineStr">
      <is>
        <t>Enrollment changed: Dental - 2023 Dental</t>
      </is>
    </nc>
  </rcc>
  <rcc rId="1765" sId="1" numFmtId="27">
    <nc r="J182">
      <v>45416.445231481484</v>
    </nc>
  </rcc>
  <rcc rId="1766" sId="1">
    <nc r="L182" t="inlineStr">
      <is>
        <t>BCBS</t>
      </is>
    </nc>
  </rcc>
  <rcc rId="1767" sId="1">
    <nc r="N182" t="inlineStr">
      <is>
        <t>2023 Dental</t>
      </is>
    </nc>
  </rcc>
  <rcc rId="1768" sId="1">
    <nc r="U182" t="inlineStr">
      <is>
        <t>Group Out of Processing Scope: Bettenhausen Motor Sales is not in processing scope, please check.</t>
      </is>
    </nc>
  </rcc>
  <rcc rId="1769" sId="1">
    <nc r="C183" t="inlineStr">
      <is>
        <t>MICHAEL PADALINO</t>
      </is>
    </nc>
  </rcc>
  <rcc rId="1770" sId="1">
    <nc r="D183">
      <v>716820</v>
    </nc>
  </rcc>
  <rcc rId="1771" sId="1">
    <nc r="E183" t="inlineStr">
      <is>
        <t>EN - Wall Notification</t>
      </is>
    </nc>
  </rcc>
  <rcc rId="1772" sId="1">
    <nc r="F183" t="inlineStr">
      <is>
        <t>Yes</t>
      </is>
    </nc>
  </rcc>
  <rcc rId="1773" sId="1" numFmtId="27">
    <nc r="G183">
      <v>45416.445023148146</v>
    </nc>
  </rcc>
  <rcc rId="1774" sId="1">
    <nc r="H183" t="inlineStr">
      <is>
        <t>N/A</t>
      </is>
    </nc>
  </rcc>
  <rcc rId="1775" sId="1">
    <nc r="I183" t="inlineStr">
      <is>
        <t>Enrollment changed: Medical - 2023 Option #1 BCBS Blue Choice Options MIBCO2000</t>
      </is>
    </nc>
  </rcc>
  <rcc rId="1776" sId="1" numFmtId="27">
    <nc r="J183">
      <v>45416.445023148146</v>
    </nc>
  </rcc>
  <rcc rId="1777" sId="1">
    <nc r="L183" t="inlineStr">
      <is>
        <t>BCBS</t>
      </is>
    </nc>
  </rcc>
  <rcc rId="1778" sId="1">
    <nc r="N183" t="inlineStr">
      <is>
        <t>2023 Option #1 BCBS Blue Choice Options MIBCO2000</t>
      </is>
    </nc>
  </rcc>
  <rcc rId="1779" sId="1">
    <nc r="U183" t="inlineStr">
      <is>
        <t>Group Out of Processing Scope: Bettenhausen Motor Sales is not in processing scope, please check.</t>
      </is>
    </nc>
  </rcc>
  <rcc rId="1780" sId="1">
    <nc r="C184" t="inlineStr">
      <is>
        <t>NICCOLETTE MOLINARI</t>
      </is>
    </nc>
  </rcc>
  <rcc rId="1781" sId="1">
    <nc r="D184">
      <v>719663</v>
    </nc>
  </rcc>
  <rcc rId="1782" sId="1">
    <nc r="E184" t="inlineStr">
      <is>
        <t>EN - Wall Notification</t>
      </is>
    </nc>
  </rcc>
  <rcc rId="1783" sId="1">
    <nc r="F184" t="inlineStr">
      <is>
        <t>Yes</t>
      </is>
    </nc>
  </rcc>
  <rcc rId="1784" sId="1" numFmtId="27">
    <nc r="G184">
      <v>45416.141041666669</v>
    </nc>
  </rcc>
  <rcc rId="1785" sId="1">
    <nc r="H184" t="inlineStr">
      <is>
        <t>N/A</t>
      </is>
    </nc>
  </rcc>
  <rcc rId="1786" sId="1">
    <nc r="I184" t="inlineStr">
      <is>
        <t>Enrollment changed: EAP - 2023 Employee Assistance Program</t>
      </is>
    </nc>
  </rcc>
  <rcc rId="1787" sId="1" numFmtId="27">
    <nc r="J184">
      <v>45416.141041666669</v>
    </nc>
  </rcc>
  <rcc rId="1788" sId="1">
    <nc r="N184" t="inlineStr">
      <is>
        <t>2023 Employee Assistance Program</t>
      </is>
    </nc>
  </rcc>
  <rcc rId="1789" sId="1">
    <nc r="U184" t="inlineStr">
      <is>
        <t>Group Out of Processing Scope: Bettenhausen Motor Sales is not in processing scope, please check.</t>
      </is>
    </nc>
  </rcc>
  <rcc rId="1790" sId="1">
    <nc r="C185" t="inlineStr">
      <is>
        <t>AMY SHEFCIK</t>
      </is>
    </nc>
  </rcc>
  <rcc rId="1791" sId="1">
    <nc r="D185">
      <v>719668</v>
    </nc>
  </rcc>
  <rcc rId="1792" sId="1">
    <nc r="E185" t="inlineStr">
      <is>
        <t>EN - Wall Notification</t>
      </is>
    </nc>
  </rcc>
  <rcc rId="1793" sId="1">
    <nc r="F185" t="inlineStr">
      <is>
        <t>Yes</t>
      </is>
    </nc>
  </rcc>
  <rcc rId="1794" sId="1" numFmtId="27">
    <nc r="G185">
      <v>45416.141053240739</v>
    </nc>
  </rcc>
  <rcc rId="1795" sId="1">
    <nc r="H185" t="inlineStr">
      <is>
        <t>N/A</t>
      </is>
    </nc>
  </rcc>
  <rcc rId="1796" sId="1">
    <nc r="I185" t="inlineStr">
      <is>
        <t>Enrollment changed: EAP - 2023 Employee Assistance Program</t>
      </is>
    </nc>
  </rcc>
  <rcc rId="1797" sId="1" numFmtId="27">
    <nc r="J185">
      <v>45416.141053240739</v>
    </nc>
  </rcc>
  <rcc rId="1798" sId="1">
    <nc r="N185" t="inlineStr">
      <is>
        <t>2023 Employee Assistance Program</t>
      </is>
    </nc>
  </rcc>
  <rcc rId="1799" sId="1">
    <nc r="U185" t="inlineStr">
      <is>
        <t>Group Out of Processing Scope: Bettenhausen Motor Sales is not in processing scope, please check.</t>
      </is>
    </nc>
  </rcc>
  <rcc rId="1800" sId="1">
    <nc r="C186" t="inlineStr">
      <is>
        <t>SEAN HIGHTOWER</t>
      </is>
    </nc>
  </rcc>
  <rcc rId="1801" sId="1">
    <nc r="D186">
      <v>720220</v>
    </nc>
  </rcc>
  <rcc rId="1802" sId="1">
    <nc r="E186" t="inlineStr">
      <is>
        <t>EN - Wall Notification</t>
      </is>
    </nc>
  </rcc>
  <rcc rId="1803" sId="1">
    <nc r="F186" t="inlineStr">
      <is>
        <t>Yes</t>
      </is>
    </nc>
  </rcc>
  <rcc rId="1804" sId="1" numFmtId="27">
    <nc r="G186">
      <v>45416.141053240739</v>
    </nc>
  </rcc>
  <rcc rId="1805" sId="1">
    <nc r="H186" t="inlineStr">
      <is>
        <t>N/A</t>
      </is>
    </nc>
  </rcc>
  <rcc rId="1806" sId="1">
    <nc r="I186" t="inlineStr">
      <is>
        <t>Enrollment changed: EAP - 2023 Employee Assistance Program</t>
      </is>
    </nc>
  </rcc>
  <rcc rId="1807" sId="1" numFmtId="27">
    <nc r="J186">
      <v>45416.141053240739</v>
    </nc>
  </rcc>
  <rcc rId="1808" sId="1">
    <nc r="N186" t="inlineStr">
      <is>
        <t>2023 Employee Assistance Program</t>
      </is>
    </nc>
  </rcc>
  <rcc rId="1809" sId="1">
    <nc r="U186" t="inlineStr">
      <is>
        <t>Group Out of Processing Scope: Bettenhausen Motor Sales is not in processing scope, please check.</t>
      </is>
    </nc>
  </rcc>
  <rcc rId="1810" sId="1">
    <nc r="C187" t="inlineStr">
      <is>
        <t>ERIKA SINAGRA</t>
      </is>
    </nc>
  </rcc>
  <rcc rId="1811" sId="1">
    <nc r="D187">
      <v>720223</v>
    </nc>
  </rcc>
  <rcc rId="1812" sId="1">
    <nc r="E187" t="inlineStr">
      <is>
        <t>EN - Wall Notification</t>
      </is>
    </nc>
  </rcc>
  <rcc rId="1813" sId="1">
    <nc r="F187" t="inlineStr">
      <is>
        <t>Yes</t>
      </is>
    </nc>
  </rcc>
  <rcc rId="1814" sId="1" numFmtId="27">
    <nc r="G187">
      <v>45416.141053240739</v>
    </nc>
  </rcc>
  <rcc rId="1815" sId="1">
    <nc r="H187" t="inlineStr">
      <is>
        <t>N/A</t>
      </is>
    </nc>
  </rcc>
  <rcc rId="1816" sId="1">
    <nc r="I187" t="inlineStr">
      <is>
        <t>Enrollment changed: EAP - 2023 Employee Assistance Program</t>
      </is>
    </nc>
  </rcc>
  <rcc rId="1817" sId="1" numFmtId="27">
    <nc r="J187">
      <v>45416.141053240739</v>
    </nc>
  </rcc>
  <rcc rId="1818" sId="1">
    <nc r="N187" t="inlineStr">
      <is>
        <t>2023 Employee Assistance Program</t>
      </is>
    </nc>
  </rcc>
  <rcc rId="1819" sId="1">
    <nc r="U187" t="inlineStr">
      <is>
        <t>Group Out of Processing Scope: Bettenhausen Motor Sales is not in processing scope, please check.</t>
      </is>
    </nc>
  </rcc>
  <rcc rId="1820" sId="1">
    <nc r="B188" t="inlineStr">
      <is>
        <t>Onward Technologies</t>
      </is>
    </nc>
  </rcc>
  <rcc rId="1821" sId="1">
    <nc r="C188" t="inlineStr">
      <is>
        <t>Christian Fonseca</t>
      </is>
    </nc>
  </rcc>
  <rcc rId="1822" sId="1">
    <nc r="D188">
      <v>720278</v>
    </nc>
  </rcc>
  <rcc rId="1823" sId="1">
    <nc r="E188" t="inlineStr">
      <is>
        <t>EN - Wall Notification</t>
      </is>
    </nc>
  </rcc>
  <rcc rId="1824" sId="1">
    <nc r="F188" t="inlineStr">
      <is>
        <t>Yes</t>
      </is>
    </nc>
  </rcc>
  <rcc rId="1825" sId="1" numFmtId="27">
    <nc r="G188">
      <v>45416.910150462965</v>
    </nc>
  </rcc>
  <rcc rId="1826" sId="1">
    <nc r="H188" t="inlineStr">
      <is>
        <t>N/A</t>
      </is>
    </nc>
  </rcc>
  <rcc rId="1827" sId="1">
    <nc r="I188" t="inlineStr">
      <is>
        <t>Enrollment changed: Voluntary AD&amp;D</t>
      </is>
    </nc>
  </rcc>
  <rcc rId="1828" sId="1" numFmtId="27">
    <nc r="J188">
      <v>45416.910150462965</v>
    </nc>
  </rcc>
  <rcc rId="1829" sId="1">
    <nc r="N188" t="inlineStr">
      <is>
        <t>N/A</t>
      </is>
    </nc>
  </rcc>
  <rcc rId="1830" sId="1">
    <nc r="B189" t="inlineStr">
      <is>
        <t>Onward Technologies</t>
      </is>
    </nc>
  </rcc>
  <rcc rId="1831" sId="1">
    <nc r="C189" t="inlineStr">
      <is>
        <t>Christian Fonseca</t>
      </is>
    </nc>
  </rcc>
  <rcc rId="1832" sId="1">
    <nc r="D189">
      <v>720278</v>
    </nc>
  </rcc>
  <rcc rId="1833" sId="1">
    <nc r="E189" t="inlineStr">
      <is>
        <t>EN - Wall Notification</t>
      </is>
    </nc>
  </rcc>
  <rcc rId="1834" sId="1">
    <nc r="F189" t="inlineStr">
      <is>
        <t>Yes</t>
      </is>
    </nc>
  </rcc>
  <rcc rId="1835" sId="1" numFmtId="27">
    <nc r="G189">
      <v>45416.910150462965</v>
    </nc>
  </rcc>
  <rcc rId="1836" sId="1">
    <nc r="H189" t="inlineStr">
      <is>
        <t>N/A</t>
      </is>
    </nc>
  </rcc>
  <rcc rId="1837" sId="1">
    <nc r="I189" t="inlineStr">
      <is>
        <t>Enrollment changed: Voluntary Life</t>
      </is>
    </nc>
  </rcc>
  <rcc rId="1838" sId="1" numFmtId="27">
    <nc r="J189">
      <v>45416.910150462965</v>
    </nc>
  </rcc>
  <rcc rId="1839" sId="1">
    <nc r="N189" t="inlineStr">
      <is>
        <t>N/A</t>
      </is>
    </nc>
  </rcc>
  <rcc rId="1840" sId="1">
    <nc r="B190" t="inlineStr">
      <is>
        <t>Onward Technologies</t>
      </is>
    </nc>
  </rcc>
  <rcc rId="1841" sId="1">
    <nc r="C190" t="inlineStr">
      <is>
        <t>Christian Fonseca</t>
      </is>
    </nc>
  </rcc>
  <rcc rId="1842" sId="1">
    <nc r="D190">
      <v>720278</v>
    </nc>
  </rcc>
  <rcc rId="1843" sId="1">
    <nc r="E190" t="inlineStr">
      <is>
        <t>EN - Wall Notification</t>
      </is>
    </nc>
  </rcc>
  <rcc rId="1844" sId="1">
    <nc r="F190" t="inlineStr">
      <is>
        <t>Yes</t>
      </is>
    </nc>
  </rcc>
  <rcc rId="1845" sId="1" numFmtId="27">
    <nc r="G190">
      <v>45416.910150462965</v>
    </nc>
  </rcc>
  <rcc rId="1846" sId="1">
    <nc r="H190" t="inlineStr">
      <is>
        <t>N/A</t>
      </is>
    </nc>
  </rcc>
  <rcc rId="1847" sId="1">
    <nc r="I190" t="inlineStr">
      <is>
        <t>Enrollment changed: Medical</t>
      </is>
    </nc>
  </rcc>
  <rcc rId="1848" sId="1" numFmtId="27">
    <nc r="J190">
      <v>45416.910150462965</v>
    </nc>
  </rcc>
  <rcc rId="1849" sId="1">
    <nc r="N190" t="inlineStr">
      <is>
        <t>N/A</t>
      </is>
    </nc>
  </rcc>
  <rcc rId="1850" sId="1">
    <nc r="B191" t="inlineStr">
      <is>
        <t>Onward Technologies</t>
      </is>
    </nc>
  </rcc>
  <rcc rId="1851" sId="1">
    <nc r="C191" t="inlineStr">
      <is>
        <t>Christian Fonseca</t>
      </is>
    </nc>
  </rcc>
  <rcc rId="1852" sId="1">
    <nc r="D191">
      <v>720278</v>
    </nc>
  </rcc>
  <rcc rId="1853" sId="1">
    <nc r="E191" t="inlineStr">
      <is>
        <t>EN - Wall Notification</t>
      </is>
    </nc>
  </rcc>
  <rcc rId="1854" sId="1">
    <nc r="F191" t="inlineStr">
      <is>
        <t>Yes</t>
      </is>
    </nc>
  </rcc>
  <rcc rId="1855" sId="1" numFmtId="27">
    <nc r="G191">
      <v>45416.910150462965</v>
    </nc>
  </rcc>
  <rcc rId="1856" sId="1">
    <nc r="H191" t="inlineStr">
      <is>
        <t>N/A</t>
      </is>
    </nc>
  </rcc>
  <rcc rId="1857" sId="1">
    <nc r="I191" t="inlineStr">
      <is>
        <t>Enrollment changed: Dental</t>
      </is>
    </nc>
  </rcc>
  <rcc rId="1858" sId="1" numFmtId="27">
    <nc r="J191">
      <v>45416.910150462965</v>
    </nc>
  </rcc>
  <rcc rId="1859" sId="1">
    <nc r="N191" t="inlineStr">
      <is>
        <t>N/A</t>
      </is>
    </nc>
  </rcc>
  <rcc rId="1860" sId="1">
    <nc r="B192" t="inlineStr">
      <is>
        <t>Onward Technologies</t>
      </is>
    </nc>
  </rcc>
  <rcc rId="1861" sId="1">
    <nc r="C192" t="inlineStr">
      <is>
        <t>Christian Fonseca</t>
      </is>
    </nc>
  </rcc>
  <rcc rId="1862" sId="1">
    <nc r="D192">
      <v>720278</v>
    </nc>
  </rcc>
  <rcc rId="1863" sId="1">
    <nc r="E192" t="inlineStr">
      <is>
        <t>EN - Wall Notification</t>
      </is>
    </nc>
  </rcc>
  <rcc rId="1864" sId="1">
    <nc r="F192" t="inlineStr">
      <is>
        <t>Yes</t>
      </is>
    </nc>
  </rcc>
  <rcc rId="1865" sId="1" numFmtId="27">
    <nc r="G192">
      <v>45416.910150462965</v>
    </nc>
  </rcc>
  <rcc rId="1866" sId="1">
    <nc r="H192" t="inlineStr">
      <is>
        <t>N/A</t>
      </is>
    </nc>
  </rcc>
  <rcc rId="1867" sId="1">
    <nc r="I192" t="inlineStr">
      <is>
        <t>Enrollment changed: Vision</t>
      </is>
    </nc>
  </rcc>
  <rcc rId="1868" sId="1" numFmtId="27">
    <nc r="J192">
      <v>45416.910150462965</v>
    </nc>
  </rcc>
  <rcc rId="1869" sId="1">
    <nc r="N192" t="inlineStr">
      <is>
        <t>N/A</t>
      </is>
    </nc>
  </rcc>
  <rcc rId="1870" sId="1">
    <nc r="B193" t="inlineStr">
      <is>
        <t>Onward Technologies</t>
      </is>
    </nc>
  </rcc>
  <rcc rId="1871" sId="1">
    <nc r="C193" t="inlineStr">
      <is>
        <t>Christian Fonseca</t>
      </is>
    </nc>
  </rcc>
  <rcc rId="1872" sId="1">
    <nc r="D193">
      <v>720278</v>
    </nc>
  </rcc>
  <rcc rId="1873" sId="1">
    <nc r="E193" t="inlineStr">
      <is>
        <t>EN - Wall Notification</t>
      </is>
    </nc>
  </rcc>
  <rcc rId="1874" sId="1">
    <nc r="F193" t="inlineStr">
      <is>
        <t>Yes</t>
      </is>
    </nc>
  </rcc>
  <rcc rId="1875" sId="1" numFmtId="27">
    <nc r="G193">
      <v>45416.910150462965</v>
    </nc>
  </rcc>
  <rcc rId="1876" sId="1">
    <nc r="H193" t="inlineStr">
      <is>
        <t>N/A</t>
      </is>
    </nc>
  </rcc>
  <rcc rId="1877" sId="1">
    <nc r="I193" t="inlineStr">
      <is>
        <t>New Hire Enrollment Completed</t>
      </is>
    </nc>
  </rcc>
  <rcc rId="1878" sId="1" numFmtId="27">
    <nc r="J193">
      <v>45416.910150462965</v>
    </nc>
  </rcc>
  <rcc rId="1879" sId="1">
    <nc r="N193" t="inlineStr">
      <is>
        <t>N/A</t>
      </is>
    </nc>
  </rcc>
  <rcc rId="1880" sId="1">
    <nc r="B194" t="inlineStr">
      <is>
        <t>Onward Technologies</t>
      </is>
    </nc>
  </rcc>
  <rcc rId="1881" sId="1">
    <nc r="C194" t="inlineStr">
      <is>
        <t>Christian Fonseca</t>
      </is>
    </nc>
  </rcc>
  <rcc rId="1882" sId="1">
    <nc r="D194">
      <v>720278</v>
    </nc>
  </rcc>
  <rcc rId="1883" sId="1">
    <nc r="E194" t="inlineStr">
      <is>
        <t>EN - Wall Notification</t>
      </is>
    </nc>
  </rcc>
  <rcc rId="1884" sId="1">
    <nc r="F194" t="inlineStr">
      <is>
        <t>Yes</t>
      </is>
    </nc>
  </rcc>
  <rcc rId="1885" sId="1" numFmtId="27">
    <nc r="G194">
      <v>45416.895983796298</v>
    </nc>
  </rcc>
  <rcc rId="1886" sId="1">
    <nc r="H194" t="inlineStr">
      <is>
        <t>N/A</t>
      </is>
    </nc>
  </rcc>
  <rcc rId="1887" sId="1">
    <nc r="I194" t="inlineStr">
      <is>
        <t>Update Address Employee: Address 1 changed from "" to "8210 E 3rd Ave", City changed from "" to "Mesa", County changed from "" to "Maricopa County", Zip changed from "" to "85208-1418", Country changed from "" to "United States of America"</t>
      </is>
    </nc>
  </rcc>
  <rcc rId="1888" sId="1" numFmtId="27">
    <nc r="J194">
      <v>45416.895983796298</v>
    </nc>
  </rcc>
  <rcc rId="1889" sId="1">
    <nc r="N194" t="inlineStr">
      <is>
        <t>N/A</t>
      </is>
    </nc>
  </rcc>
  <rcc rId="1890" sId="1">
    <nc r="B195" t="inlineStr">
      <is>
        <t>Onward Technologies</t>
      </is>
    </nc>
  </rcc>
  <rcc rId="1891" sId="1">
    <nc r="C195" t="inlineStr">
      <is>
        <t>Christian Fonseca</t>
      </is>
    </nc>
  </rcc>
  <rcc rId="1892" sId="1">
    <nc r="D195">
      <v>720278</v>
    </nc>
  </rcc>
  <rcc rId="1893" sId="1">
    <nc r="E195" t="inlineStr">
      <is>
        <t>EN - Wall Notification</t>
      </is>
    </nc>
  </rcc>
  <rcc rId="1894" sId="1">
    <nc r="F195" t="inlineStr">
      <is>
        <t>Yes</t>
      </is>
    </nc>
  </rcc>
  <rcc rId="1895" sId="1" numFmtId="27">
    <nc r="G195">
      <v>45416.895983796298</v>
    </nc>
  </rcc>
  <rcc rId="1896" sId="1">
    <nc r="H195" t="inlineStr">
      <is>
        <t>N/A</t>
      </is>
    </nc>
  </rcc>
  <rcc rId="1897" sId="1">
    <nc r="I195" t="inlineStr">
      <is>
        <t>Update Address Employee: Address 1 changed from "" to "8210 E 3rd Ave", City changed from "" to "Mesa", County changed from "" to "Maricopa County", Zip changed from "" to "85208-1418", Country changed from "" to "United States of America"</t>
      </is>
    </nc>
  </rcc>
  <rcc rId="1898" sId="1" numFmtId="27">
    <nc r="J195">
      <v>45416.895983796298</v>
    </nc>
  </rcc>
  <rcc rId="1899" sId="1">
    <nc r="N195" t="inlineStr">
      <is>
        <t>N/A</t>
      </is>
    </nc>
  </rcc>
  <rcc rId="1900" sId="1">
    <nc r="B196" t="inlineStr">
      <is>
        <t>Onward Technologies</t>
      </is>
    </nc>
  </rcc>
  <rcc rId="1901" sId="1">
    <nc r="C196" t="inlineStr">
      <is>
        <t>Christian Fonseca</t>
      </is>
    </nc>
  </rcc>
  <rcc rId="1902" sId="1">
    <nc r="D196">
      <v>720278</v>
    </nc>
  </rcc>
  <rcc rId="1903" sId="1">
    <nc r="E196" t="inlineStr">
      <is>
        <t>EN - Wall Notification</t>
      </is>
    </nc>
  </rcc>
  <rcc rId="1904" sId="1">
    <nc r="F196" t="inlineStr">
      <is>
        <t>Yes</t>
      </is>
    </nc>
  </rcc>
  <rcc rId="1905" sId="1" numFmtId="27">
    <nc r="G196">
      <v>45416.141064814816</v>
    </nc>
  </rcc>
  <rcc rId="1906" sId="1">
    <nc r="H196" t="inlineStr">
      <is>
        <t>N/A</t>
      </is>
    </nc>
  </rcc>
  <rcc rId="1907" sId="1">
    <nc r="I196" t="inlineStr">
      <is>
        <t>Enrollment changed: Group Short Term Disability - 2024 Unum Short Term Disability</t>
      </is>
    </nc>
  </rcc>
  <rcc rId="1908" sId="1" numFmtId="27">
    <nc r="J196">
      <v>45416.141064814816</v>
    </nc>
  </rcc>
  <rcc rId="1909" sId="1">
    <nc r="N196" t="inlineStr">
      <is>
        <t>N/A</t>
      </is>
    </nc>
  </rcc>
  <rcc rId="1910" sId="1">
    <nc r="B197" t="inlineStr">
      <is>
        <t>Onward Technologies</t>
      </is>
    </nc>
  </rcc>
  <rcc rId="1911" sId="1">
    <nc r="C197" t="inlineStr">
      <is>
        <t>Christian Fonseca</t>
      </is>
    </nc>
  </rcc>
  <rcc rId="1912" sId="1">
    <nc r="D197">
      <v>720278</v>
    </nc>
  </rcc>
  <rcc rId="1913" sId="1">
    <nc r="E197" t="inlineStr">
      <is>
        <t>EN - Wall Notification</t>
      </is>
    </nc>
  </rcc>
  <rcc rId="1914" sId="1">
    <nc r="F197" t="inlineStr">
      <is>
        <t>Yes</t>
      </is>
    </nc>
  </rcc>
  <rcc rId="1915" sId="1" numFmtId="27">
    <nc r="G197">
      <v>45416.141064814816</v>
    </nc>
  </rcc>
  <rcc rId="1916" sId="1">
    <nc r="H197" t="inlineStr">
      <is>
        <t>N/A</t>
      </is>
    </nc>
  </rcc>
  <rcc rId="1917" sId="1">
    <nc r="I197" t="inlineStr">
      <is>
        <t>Enrollment changed: Group Short Term Disability - 2024 Unum Short Term Disability</t>
      </is>
    </nc>
  </rcc>
  <rcc rId="1918" sId="1" numFmtId="27">
    <nc r="J197">
      <v>45416.141064814816</v>
    </nc>
  </rcc>
  <rcc rId="1919" sId="1">
    <nc r="N197" t="inlineStr">
      <is>
        <t>N/A</t>
      </is>
    </nc>
  </rcc>
  <rcc rId="1920" sId="1">
    <nc r="B198" t="inlineStr">
      <is>
        <t>Onward Technologies</t>
      </is>
    </nc>
  </rcc>
  <rcc rId="1921" sId="1">
    <nc r="C198" t="inlineStr">
      <is>
        <t>Christian Fonseca</t>
      </is>
    </nc>
  </rcc>
  <rcc rId="1922" sId="1">
    <nc r="D198">
      <v>720278</v>
    </nc>
  </rcc>
  <rcc rId="1923" sId="1">
    <nc r="E198" t="inlineStr">
      <is>
        <t>EN - Wall Notification</t>
      </is>
    </nc>
  </rcc>
  <rcc rId="1924" sId="1">
    <nc r="F198" t="inlineStr">
      <is>
        <t>Yes</t>
      </is>
    </nc>
  </rcc>
  <rcc rId="1925" sId="1" numFmtId="27">
    <nc r="G198">
      <v>45416.141064814816</v>
    </nc>
  </rcc>
  <rcc rId="1926" sId="1">
    <nc r="H198" t="inlineStr">
      <is>
        <t>N/A</t>
      </is>
    </nc>
  </rcc>
  <rcc rId="1927" sId="1">
    <nc r="I198" t="inlineStr">
      <is>
        <t>Enrollment changed: Group Life - 2024 UNUM - Group Life and AD&amp;D Insurance</t>
      </is>
    </nc>
  </rcc>
  <rcc rId="1928" sId="1" numFmtId="27">
    <nc r="J198">
      <v>45416.141064814816</v>
    </nc>
  </rcc>
  <rcc rId="1929" sId="1">
    <nc r="L198" t="inlineStr">
      <is>
        <t>Unum</t>
      </is>
    </nc>
  </rcc>
  <rcc rId="1930" sId="1">
    <nc r="N198" t="inlineStr">
      <is>
        <t>2024 UNUM - Group Life and AD&amp;D Insurance</t>
      </is>
    </nc>
  </rcc>
  <rcc rId="1931" sId="1">
    <nc r="B199" t="inlineStr">
      <is>
        <t>Onward Technologies</t>
      </is>
    </nc>
  </rcc>
  <rcc rId="1932" sId="1">
    <nc r="C199" t="inlineStr">
      <is>
        <t>Christian Fonseca</t>
      </is>
    </nc>
  </rcc>
  <rcc rId="1933" sId="1">
    <nc r="D199">
      <v>720278</v>
    </nc>
  </rcc>
  <rcc rId="1934" sId="1">
    <nc r="E199" t="inlineStr">
      <is>
        <t>EN - Wall Notification</t>
      </is>
    </nc>
  </rcc>
  <rcc rId="1935" sId="1">
    <nc r="F199" t="inlineStr">
      <is>
        <t>Yes</t>
      </is>
    </nc>
  </rcc>
  <rcc rId="1936" sId="1" numFmtId="27">
    <nc r="G199">
      <v>45416.141064814816</v>
    </nc>
  </rcc>
  <rcc rId="1937" sId="1">
    <nc r="H199" t="inlineStr">
      <is>
        <t>N/A</t>
      </is>
    </nc>
  </rcc>
  <rcc rId="1938" sId="1">
    <nc r="I199" t="inlineStr">
      <is>
        <t>Enrollment changed: Group Life - 2024 UNUM - Group Life and AD&amp;D Insurance</t>
      </is>
    </nc>
  </rcc>
  <rcc rId="1939" sId="1" numFmtId="27">
    <nc r="J199">
      <v>45416.141064814816</v>
    </nc>
  </rcc>
  <rcc rId="1940" sId="1">
    <nc r="L199" t="inlineStr">
      <is>
        <t>Unum</t>
      </is>
    </nc>
  </rcc>
  <rcc rId="1941" sId="1">
    <nc r="N199" t="inlineStr">
      <is>
        <t>2024 UNUM - Group Life and AD&amp;D Insurance</t>
      </is>
    </nc>
  </rcc>
  <rcc rId="1942" sId="1">
    <nc r="B200" t="inlineStr">
      <is>
        <t>Onward Technologies</t>
      </is>
    </nc>
  </rcc>
  <rcc rId="1943" sId="1">
    <nc r="C200" t="inlineStr">
      <is>
        <t>Kenneth Inda</t>
      </is>
    </nc>
  </rcc>
  <rcc rId="1944" sId="1">
    <nc r="D200">
      <v>720721</v>
    </nc>
  </rcc>
  <rcc rId="1945" sId="1">
    <nc r="E200" t="inlineStr">
      <is>
        <t>EN - Wall Notification</t>
      </is>
    </nc>
  </rcc>
  <rcc rId="1946" sId="1">
    <nc r="F200" t="inlineStr">
      <is>
        <t>Yes</t>
      </is>
    </nc>
  </rcc>
  <rcc rId="1947" sId="1" numFmtId="27">
    <nc r="G200">
      <v>45416.141076388885</v>
    </nc>
  </rcc>
  <rcc rId="1948" sId="1">
    <nc r="H200" t="inlineStr">
      <is>
        <t>N/A</t>
      </is>
    </nc>
  </rcc>
  <rcc rId="1949" sId="1">
    <nc r="I200" t="inlineStr">
      <is>
        <t>Enrollment changed: Group Short Term Disability - 2024 Unum Short Term Disability</t>
      </is>
    </nc>
  </rcc>
  <rcc rId="1950" sId="1" numFmtId="27">
    <nc r="J200">
      <v>45416.141076388885</v>
    </nc>
  </rcc>
  <rcc rId="1951" sId="1">
    <nc r="N200" t="inlineStr">
      <is>
        <t>N/A</t>
      </is>
    </nc>
  </rcc>
  <rcc rId="1952" sId="1">
    <nc r="B201" t="inlineStr">
      <is>
        <t>Onward Technologies</t>
      </is>
    </nc>
  </rcc>
  <rcc rId="1953" sId="1">
    <nc r="C201" t="inlineStr">
      <is>
        <t>Kenneth Inda</t>
      </is>
    </nc>
  </rcc>
  <rcc rId="1954" sId="1">
    <nc r="D201">
      <v>720721</v>
    </nc>
  </rcc>
  <rcc rId="1955" sId="1">
    <nc r="E201" t="inlineStr">
      <is>
        <t>EN - Wall Notification</t>
      </is>
    </nc>
  </rcc>
  <rcc rId="1956" sId="1">
    <nc r="F201" t="inlineStr">
      <is>
        <t>Yes</t>
      </is>
    </nc>
  </rcc>
  <rcc rId="1957" sId="1" numFmtId="27">
    <nc r="G201">
      <v>45416.141076388885</v>
    </nc>
  </rcc>
  <rcc rId="1958" sId="1">
    <nc r="H201" t="inlineStr">
      <is>
        <t>N/A</t>
      </is>
    </nc>
  </rcc>
  <rcc rId="1959" sId="1">
    <nc r="I201" t="inlineStr">
      <is>
        <t>Enrollment changed: Group Short Term Disability - 2024 Unum Short Term Disability</t>
      </is>
    </nc>
  </rcc>
  <rcc rId="1960" sId="1" numFmtId="27">
    <nc r="J201">
      <v>45416.141076388885</v>
    </nc>
  </rcc>
  <rcc rId="1961" sId="1">
    <nc r="N201" t="inlineStr">
      <is>
        <t>N/A</t>
      </is>
    </nc>
  </rcc>
  <rcc rId="1962" sId="1">
    <nc r="B202" t="inlineStr">
      <is>
        <t>Onward Technologies</t>
      </is>
    </nc>
  </rcc>
  <rcc rId="1963" sId="1">
    <nc r="C202" t="inlineStr">
      <is>
        <t>Kenneth Inda</t>
      </is>
    </nc>
  </rcc>
  <rcc rId="1964" sId="1">
    <nc r="D202">
      <v>720721</v>
    </nc>
  </rcc>
  <rcc rId="1965" sId="1">
    <nc r="E202" t="inlineStr">
      <is>
        <t>EN - Wall Notification</t>
      </is>
    </nc>
  </rcc>
  <rcc rId="1966" sId="1">
    <nc r="F202" t="inlineStr">
      <is>
        <t>Yes</t>
      </is>
    </nc>
  </rcc>
  <rcc rId="1967" sId="1" numFmtId="27">
    <nc r="G202">
      <v>45416.141064814816</v>
    </nc>
  </rcc>
  <rcc rId="1968" sId="1">
    <nc r="H202" t="inlineStr">
      <is>
        <t>N/A</t>
      </is>
    </nc>
  </rcc>
  <rcc rId="1969" sId="1">
    <nc r="I202" t="inlineStr">
      <is>
        <t>Enrollment changed: Group Life - 2024 UNUM - Group Life and AD&amp;D Insurance</t>
      </is>
    </nc>
  </rcc>
  <rcc rId="1970" sId="1" numFmtId="27">
    <nc r="J202">
      <v>45416.141064814816</v>
    </nc>
  </rcc>
  <rcc rId="1971" sId="1">
    <nc r="L202" t="inlineStr">
      <is>
        <t>Unum</t>
      </is>
    </nc>
  </rcc>
  <rcc rId="1972" sId="1">
    <nc r="N202" t="inlineStr">
      <is>
        <t>2024 UNUM - Group Life and AD&amp;D Insurance</t>
      </is>
    </nc>
  </rcc>
  <rcc rId="1973" sId="1">
    <nc r="B203" t="inlineStr">
      <is>
        <t>Onward Technologies</t>
      </is>
    </nc>
  </rcc>
  <rcc rId="1974" sId="1">
    <nc r="C203" t="inlineStr">
      <is>
        <t>Kenneth Inda</t>
      </is>
    </nc>
  </rcc>
  <rcc rId="1975" sId="1">
    <nc r="D203">
      <v>720721</v>
    </nc>
  </rcc>
  <rcc rId="1976" sId="1">
    <nc r="E203" t="inlineStr">
      <is>
        <t>EN - Wall Notification</t>
      </is>
    </nc>
  </rcc>
  <rcc rId="1977" sId="1">
    <nc r="F203" t="inlineStr">
      <is>
        <t>Yes</t>
      </is>
    </nc>
  </rcc>
  <rcc rId="1978" sId="1" numFmtId="27">
    <nc r="G203">
      <v>45416.141064814816</v>
    </nc>
  </rcc>
  <rcc rId="1979" sId="1">
    <nc r="H203" t="inlineStr">
      <is>
        <t>N/A</t>
      </is>
    </nc>
  </rcc>
  <rcc rId="1980" sId="1">
    <nc r="I203" t="inlineStr">
      <is>
        <t>Enrollment changed: Group Life - 2024 UNUM - Group Life and AD&amp;D Insurance</t>
      </is>
    </nc>
  </rcc>
  <rcc rId="1981" sId="1" numFmtId="27">
    <nc r="J203">
      <v>45416.141064814816</v>
    </nc>
  </rcc>
  <rcc rId="1982" sId="1">
    <nc r="L203" t="inlineStr">
      <is>
        <t>Unum</t>
      </is>
    </nc>
  </rcc>
  <rcc rId="1983" sId="1">
    <nc r="N203" t="inlineStr">
      <is>
        <t>2024 UNUM - Group Life and AD&amp;D Insurance</t>
      </is>
    </nc>
  </rcc>
  <rcc rId="1984" sId="1">
    <nc r="C204" t="inlineStr">
      <is>
        <t>MICHAEL PADALINO</t>
      </is>
    </nc>
  </rcc>
  <rcc rId="1985" sId="1">
    <nc r="E204" t="inlineStr">
      <is>
        <t>Email - EN Notifications</t>
      </is>
    </nc>
  </rcc>
  <rcc rId="1986" sId="1">
    <nc r="F204" t="inlineStr">
      <is>
        <t>No</t>
      </is>
    </nc>
  </rcc>
  <rcc rId="1987" sId="1" numFmtId="27">
    <nc r="G204">
      <v>45416.44636574074</v>
    </nc>
  </rcc>
  <rcc rId="1988" sId="1">
    <nc r="H204" t="inlineStr">
      <is>
        <t>[ EXT ] Wall Notifications | notice@employeenavigator.com</t>
      </is>
    </nc>
  </rcc>
  <rcc rId="1989" sId="1">
    <nc r="I204" t="inlineStr">
      <is>
        <t>Enrollment changed</t>
      </is>
    </nc>
  </rcc>
  <rcc rId="1990" sId="1" numFmtId="27">
    <nc r="J204">
      <v>45416.445219907408</v>
    </nc>
  </rcc>
  <rcc rId="1991" sId="1">
    <nc r="N204" t="inlineStr">
      <is>
        <t>N/A</t>
      </is>
    </nc>
  </rcc>
  <rcc rId="1992" sId="1">
    <nc r="U204" t="inlineStr">
      <is>
        <t>Group Out of Processing Scope: Bettenhausen Motor Sales is not in processing scope, please check.</t>
      </is>
    </nc>
  </rcc>
  <rcc rId="1993" sId="1">
    <nc r="C205" t="inlineStr">
      <is>
        <t>MICHAEL PADALINO</t>
      </is>
    </nc>
  </rcc>
  <rcc rId="1994" sId="1">
    <nc r="E205" t="inlineStr">
      <is>
        <t>Email - EN Notifications</t>
      </is>
    </nc>
  </rcc>
  <rcc rId="1995" sId="1">
    <nc r="F205" t="inlineStr">
      <is>
        <t>No</t>
      </is>
    </nc>
  </rcc>
  <rcc rId="1996" sId="1" numFmtId="27">
    <nc r="G205">
      <v>45416.44636574074</v>
    </nc>
  </rcc>
  <rcc rId="1997" sId="1">
    <nc r="H205" t="inlineStr">
      <is>
        <t>[ EXT ] Wall Notifications | notice@employeenavigator.com</t>
      </is>
    </nc>
  </rcc>
  <rcc rId="1998" sId="1">
    <nc r="I205" t="inlineStr">
      <is>
        <t>Enrollment changed</t>
      </is>
    </nc>
  </rcc>
  <rcc rId="1999" sId="1" numFmtId="27">
    <nc r="J205">
      <v>45416.4453125</v>
    </nc>
  </rcc>
  <rcc rId="2000" sId="1">
    <nc r="N205" t="inlineStr">
      <is>
        <t>N/A</t>
      </is>
    </nc>
  </rcc>
  <rcc rId="2001" sId="1">
    <nc r="U205" t="inlineStr">
      <is>
        <t>Group Out of Processing Scope: Bettenhausen Motor Sales is not in processing scope, please check.</t>
      </is>
    </nc>
  </rcc>
  <rcc rId="2002" sId="1" odxf="1" dxf="1">
    <nc r="A5">
      <f>IF(G5="","",IF(WEEKDAY(EDATE((G5+12/24),0),2)&lt;6,EDATE((G5+12/24),0),EDATE((G5+12/24),0)+7-WEEKDAY(EDATE((G5+12/24),0),2)+1))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3" sId="1" odxf="1" dxf="1">
    <nc r="A6">
      <f>IF(G6="","",IF(WEEKDAY(EDATE((G6+12/24),0),2)&lt;6,EDATE((G6+12/24),0),EDATE((G6+12/24),0)+7-WEEKDAY(EDATE((G6+12/24),0),2)+1))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4" sId="1" odxf="1" dxf="1">
    <nc r="A7">
      <f>IF(G7="","",IF(WEEKDAY(EDATE((G7+12/24),0),2)&lt;6,EDATE((G7+12/24),0),EDATE((G7+12/24),0)+7-WEEKDAY(EDATE((G7+12/24),0),2)+1))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5" sId="1" odxf="1" dxf="1">
    <nc r="A8">
      <f>IF(G8="","",IF(WEEKDAY(EDATE((G8+12/24),0),2)&lt;6,EDATE((G8+12/24),0),EDATE((G8+12/24),0)+7-WEEKDAY(EDATE((G8+12/24),0),2)+1))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6" sId="1" odxf="1" dxf="1">
    <nc r="A9">
      <f>IF(G9="","",IF(WEEKDAY(EDATE((G9+12/24),0),2)&lt;6,EDATE((G9+12/24),0),EDATE((G9+12/24),0)+7-WEEKDAY(EDATE((G9+12/24),0),2)+1))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7" sId="1" odxf="1" dxf="1">
    <nc r="A10">
      <f>IF(G10="","",IF(WEEKDAY(EDATE((G10+12/24),0),2)&lt;6,EDATE((G10+12/24),0),EDATE((G10+12/24),0)+7-WEEKDAY(EDATE((G10+12/24),0),2)+1))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8" sId="1" odxf="1" dxf="1">
    <nc r="A11">
      <f>IF(G11="","",IF(WEEKDAY(EDATE((G11+12/24),0),2)&lt;6,EDATE((G11+12/24),0),EDATE((G11+12/24),0)+7-WEEKDAY(EDATE((G11+12/24),0),2)+1))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09" sId="1" odxf="1" dxf="1">
    <nc r="A12">
      <f>IF(G12="","",IF(WEEKDAY(EDATE((G12+12/24),0),2)&lt;6,EDATE((G12+12/24),0),EDATE((G12+12/24),0)+7-WEEKDAY(EDATE((G12+12/24),0),2)+1))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0" sId="1" odxf="1" dxf="1">
    <nc r="A13">
      <f>IF(G13="","",IF(WEEKDAY(EDATE((G13+12/24),0),2)&lt;6,EDATE((G13+12/24),0),EDATE((G13+12/24),0)+7-WEEKDAY(EDATE((G13+12/24),0),2)+1))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1" sId="1" odxf="1" dxf="1">
    <nc r="A14">
      <f>IF(G14="","",IF(WEEKDAY(EDATE((G14+12/24),0),2)&lt;6,EDATE((G14+12/24),0),EDATE((G14+12/24),0)+7-WEEKDAY(EDATE((G14+12/24),0),2)+1))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2" sId="1" odxf="1" dxf="1">
    <nc r="A15">
      <f>IF(G15="","",IF(WEEKDAY(EDATE((G15+12/24),0),2)&lt;6,EDATE((G15+12/24),0),EDATE((G15+12/24),0)+7-WEEKDAY(EDATE((G15+12/24),0),2)+1))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3" sId="1" odxf="1" dxf="1">
    <nc r="A16">
      <f>IF(G16="","",IF(WEEKDAY(EDATE((G16+12/24),0),2)&lt;6,EDATE((G16+12/24),0),EDATE((G16+12/24),0)+7-WEEKDAY(EDATE((G16+12/24),0),2)+1))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4" sId="1" odxf="1" dxf="1">
    <nc r="A17">
      <f>IF(G17="","",IF(WEEKDAY(EDATE((G17+12/24),0),2)&lt;6,EDATE((G17+12/24),0),EDATE((G17+12/24),0)+7-WEEKDAY(EDATE((G17+12/24),0),2)+1))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5" sId="1" odxf="1" dxf="1">
    <nc r="A18">
      <f>IF(G18="","",IF(WEEKDAY(EDATE((G18+12/24),0),2)&lt;6,EDATE((G18+12/24),0),EDATE((G18+12/24),0)+7-WEEKDAY(EDATE((G18+12/24),0),2)+1))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6" sId="1" odxf="1" dxf="1">
    <nc r="A19">
      <f>IF(G19="","",IF(WEEKDAY(EDATE((G19+12/24),0),2)&lt;6,EDATE((G19+12/24),0),EDATE((G19+12/24),0)+7-WEEKDAY(EDATE((G19+12/24),0),2)+1))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7" sId="1" odxf="1" dxf="1">
    <nc r="A20">
      <f>IF(G20="","",IF(WEEKDAY(EDATE((G20+12/24),0),2)&lt;6,EDATE((G20+12/24),0),EDATE((G20+12/24),0)+7-WEEKDAY(EDATE((G20+12/24),0),2)+1))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8" sId="1" odxf="1" dxf="1">
    <nc r="A21">
      <f>IF(G21="","",IF(WEEKDAY(EDATE((G21+12/24),0),2)&lt;6,EDATE((G21+12/24),0),EDATE((G21+12/24),0)+7-WEEKDAY(EDATE((G21+12/24),0),2)+1))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19" sId="1" odxf="1" dxf="1">
    <nc r="A22">
      <f>IF(G22="","",IF(WEEKDAY(EDATE((G22+12/24),0),2)&lt;6,EDATE((G22+12/24),0),EDATE((G22+12/24),0)+7-WEEKDAY(EDATE((G22+12/24),0),2)+1))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0" sId="1" odxf="1" dxf="1">
    <nc r="A23">
      <f>IF(G23="","",IF(WEEKDAY(EDATE((G23+12/24),0),2)&lt;6,EDATE((G23+12/24),0),EDATE((G23+12/24),0)+7-WEEKDAY(EDATE((G23+12/24),0),2)+1))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1" sId="1" odxf="1" dxf="1">
    <nc r="A24">
      <f>IF(G24="","",IF(WEEKDAY(EDATE((G24+12/24),0),2)&lt;6,EDATE((G24+12/24),0),EDATE((G24+12/24),0)+7-WEEKDAY(EDATE((G24+12/24),0),2)+1))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2" sId="1" odxf="1" dxf="1">
    <nc r="A25">
      <f>IF(G25="","",IF(WEEKDAY(EDATE((G25+12/24),0),2)&lt;6,EDATE((G25+12/24),0),EDATE((G25+12/24),0)+7-WEEKDAY(EDATE((G25+12/24),0),2)+1))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3" sId="1" odxf="1" dxf="1">
    <nc r="A26">
      <f>IF(G26="","",IF(WEEKDAY(EDATE((G26+12/24),0),2)&lt;6,EDATE((G26+12/24),0),EDATE((G26+12/24),0)+7-WEEKDAY(EDATE((G26+12/24),0),2)+1))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4" sId="1" odxf="1" dxf="1">
    <nc r="A27">
      <f>IF(G27="","",IF(WEEKDAY(EDATE((G27+12/24),0),2)&lt;6,EDATE((G27+12/24),0),EDATE((G27+12/24),0)+7-WEEKDAY(EDATE((G27+12/24),0),2)+1))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5" sId="1" odxf="1" dxf="1">
    <nc r="A28">
      <f>IF(G28="","",IF(WEEKDAY(EDATE((G28+12/24),0),2)&lt;6,EDATE((G28+12/24),0),EDATE((G28+12/24),0)+7-WEEKDAY(EDATE((G28+12/24),0),2)+1))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6" sId="1" odxf="1" dxf="1">
    <nc r="A29">
      <f>IF(G29="","",IF(WEEKDAY(EDATE((G29+12/24),0),2)&lt;6,EDATE((G29+12/24),0),EDATE((G29+12/24),0)+7-WEEKDAY(EDATE((G29+12/24),0),2)+1))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7" sId="1" odxf="1" dxf="1">
    <nc r="A30">
      <f>IF(G30="","",IF(WEEKDAY(EDATE((G30+12/24),0),2)&lt;6,EDATE((G30+12/24),0),EDATE((G30+12/24),0)+7-WEEKDAY(EDATE((G30+12/24),0),2)+1))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8" sId="1" odxf="1" dxf="1">
    <nc r="A31">
      <f>IF(G31="","",IF(WEEKDAY(EDATE((G31+12/24),0),2)&lt;6,EDATE((G31+12/24),0),EDATE((G31+12/24),0)+7-WEEKDAY(EDATE((G31+12/24),0),2)+1))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29" sId="1" odxf="1" dxf="1">
    <nc r="A32">
      <f>IF(G32="","",IF(WEEKDAY(EDATE((G32+12/24),0),2)&lt;6,EDATE((G32+12/24),0),EDATE((G32+12/24),0)+7-WEEKDAY(EDATE((G32+12/24),0),2)+1))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0" sId="1" odxf="1" dxf="1">
    <nc r="A33">
      <f>IF(G33="","",IF(WEEKDAY(EDATE((G33+12/24),0),2)&lt;6,EDATE((G33+12/24),0),EDATE((G33+12/24),0)+7-WEEKDAY(EDATE((G33+12/24),0),2)+1))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1" sId="1" odxf="1" dxf="1">
    <nc r="A34">
      <f>IF(G34="","",IF(WEEKDAY(EDATE((G34+12/24),0),2)&lt;6,EDATE((G34+12/24),0),EDATE((G34+12/24),0)+7-WEEKDAY(EDATE((G34+12/24),0),2)+1))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2" sId="1" odxf="1" dxf="1">
    <nc r="A35">
      <f>IF(G35="","",IF(WEEKDAY(EDATE((G35+12/24),0),2)&lt;6,EDATE((G35+12/24),0),EDATE((G35+12/24),0)+7-WEEKDAY(EDATE((G35+12/24),0),2)+1))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3" sId="1" odxf="1" dxf="1">
    <nc r="A36">
      <f>IF(G36="","",IF(WEEKDAY(EDATE((G36+12/24),0),2)&lt;6,EDATE((G36+12/24),0),EDATE((G36+12/24),0)+7-WEEKDAY(EDATE((G36+12/24),0),2)+1))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4" sId="1" odxf="1" dxf="1">
    <nc r="A37">
      <f>IF(G37="","",IF(WEEKDAY(EDATE((G37+12/24),0),2)&lt;6,EDATE((G37+12/24),0),EDATE((G37+12/24),0)+7-WEEKDAY(EDATE((G37+12/24),0),2)+1))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5" sId="1" odxf="1" dxf="1">
    <nc r="A38">
      <f>IF(G38="","",IF(WEEKDAY(EDATE((G38+12/24),0),2)&lt;6,EDATE((G38+12/24),0),EDATE((G38+12/24),0)+7-WEEKDAY(EDATE((G38+12/24),0),2)+1))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6" sId="1" odxf="1" dxf="1">
    <nc r="A39">
      <f>IF(G39="","",IF(WEEKDAY(EDATE((G39+12/24),0),2)&lt;6,EDATE((G39+12/24),0),EDATE((G39+12/24),0)+7-WEEKDAY(EDATE((G39+12/24),0),2)+1))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7" sId="1" odxf="1" dxf="1">
    <nc r="A40">
      <f>IF(G40="","",IF(WEEKDAY(EDATE((G40+12/24),0),2)&lt;6,EDATE((G40+12/24),0),EDATE((G40+12/24),0)+7-WEEKDAY(EDATE((G40+12/24),0),2)+1))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8" sId="1" odxf="1" dxf="1">
    <nc r="A41">
      <f>IF(G41="","",IF(WEEKDAY(EDATE((G41+12/24),0),2)&lt;6,EDATE((G41+12/24),0),EDATE((G41+12/24),0)+7-WEEKDAY(EDATE((G41+12/24),0),2)+1))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39" sId="1" odxf="1" dxf="1">
    <nc r="A42">
      <f>IF(G42="","",IF(WEEKDAY(EDATE((G42+12/24),0),2)&lt;6,EDATE((G42+12/24),0),EDATE((G42+12/24),0)+7-WEEKDAY(EDATE((G42+12/24),0),2)+1))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0" sId="1" odxf="1" dxf="1">
    <nc r="A43">
      <f>IF(G43="","",IF(WEEKDAY(EDATE((G43+12/24),0),2)&lt;6,EDATE((G43+12/24),0),EDATE((G43+12/24),0)+7-WEEKDAY(EDATE((G43+12/24),0),2)+1))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1" sId="1" odxf="1" dxf="1">
    <nc r="A44">
      <f>IF(G44="","",IF(WEEKDAY(EDATE((G44+12/24),0),2)&lt;6,EDATE((G44+12/24),0),EDATE((G44+12/24),0)+7-WEEKDAY(EDATE((G44+12/24),0),2)+1))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2" sId="1" odxf="1" dxf="1">
    <nc r="A45">
      <f>IF(G45="","",IF(WEEKDAY(EDATE((G45+12/24),0),2)&lt;6,EDATE((G45+12/24),0),EDATE((G45+12/24),0)+7-WEEKDAY(EDATE((G45+12/24),0),2)+1))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3" sId="1" odxf="1" dxf="1">
    <nc r="A46">
      <f>IF(G46="","",IF(WEEKDAY(EDATE((G46+12/24),0),2)&lt;6,EDATE((G46+12/24),0),EDATE((G46+12/24),0)+7-WEEKDAY(EDATE((G46+12/24),0),2)+1))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4" sId="1" odxf="1" dxf="1">
    <nc r="A47">
      <f>IF(G47="","",IF(WEEKDAY(EDATE((G47+12/24),0),2)&lt;6,EDATE((G47+12/24),0),EDATE((G47+12/24),0)+7-WEEKDAY(EDATE((G47+12/24),0),2)+1))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5" sId="1" odxf="1" dxf="1">
    <nc r="A48">
      <f>IF(G48="","",IF(WEEKDAY(EDATE((G48+12/24),0),2)&lt;6,EDATE((G48+12/24),0),EDATE((G48+12/24),0)+7-WEEKDAY(EDATE((G48+12/24),0),2)+1))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6" sId="1" odxf="1" dxf="1">
    <nc r="A49">
      <f>IF(G49="","",IF(WEEKDAY(EDATE((G49+12/24),0),2)&lt;6,EDATE((G49+12/24),0),EDATE((G49+12/24),0)+7-WEEKDAY(EDATE((G49+12/24),0),2)+1))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7" sId="1" odxf="1" dxf="1">
    <nc r="A50">
      <f>IF(G50="","",IF(WEEKDAY(EDATE((G50+12/24),0),2)&lt;6,EDATE((G50+12/24),0),EDATE((G50+12/24),0)+7-WEEKDAY(EDATE((G50+12/24),0),2)+1))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8" sId="1" odxf="1" dxf="1">
    <nc r="A51">
      <f>IF(G51="","",IF(WEEKDAY(EDATE((G51+12/24),0),2)&lt;6,EDATE((G51+12/24),0),EDATE((G51+12/24),0)+7-WEEKDAY(EDATE((G51+12/24),0),2)+1))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49" sId="1" odxf="1" dxf="1">
    <nc r="A52">
      <f>IF(G52="","",IF(WEEKDAY(EDATE((G52+12/24),0),2)&lt;6,EDATE((G52+12/24),0),EDATE((G52+12/24),0)+7-WEEKDAY(EDATE((G52+12/24),0),2)+1))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0" sId="1" odxf="1" dxf="1">
    <nc r="A53">
      <f>IF(G53="","",IF(WEEKDAY(EDATE((G53+12/24),0),2)&lt;6,EDATE((G53+12/24),0),EDATE((G53+12/24),0)+7-WEEKDAY(EDATE((G53+12/24),0),2)+1))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1" sId="1" odxf="1" dxf="1">
    <nc r="A54">
      <f>IF(G54="","",IF(WEEKDAY(EDATE((G54+12/24),0),2)&lt;6,EDATE((G54+12/24),0),EDATE((G54+12/24),0)+7-WEEKDAY(EDATE((G54+12/24),0),2)+1))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2" sId="1" odxf="1" dxf="1">
    <nc r="A55">
      <f>IF(G55="","",IF(WEEKDAY(EDATE((G55+12/24),0),2)&lt;6,EDATE((G55+12/24),0),EDATE((G55+12/24),0)+7-WEEKDAY(EDATE((G55+12/24),0),2)+1))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3" sId="1" odxf="1" dxf="1">
    <nc r="A56">
      <f>IF(G56="","",IF(WEEKDAY(EDATE((G56+12/24),0),2)&lt;6,EDATE((G56+12/24),0),EDATE((G56+12/24),0)+7-WEEKDAY(EDATE((G56+12/24),0),2)+1))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4" sId="1" odxf="1" dxf="1">
    <nc r="A57">
      <f>IF(G57="","",IF(WEEKDAY(EDATE((G57+12/24),0),2)&lt;6,EDATE((G57+12/24),0),EDATE((G57+12/24),0)+7-WEEKDAY(EDATE((G57+12/24),0),2)+1))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5" sId="1" odxf="1" dxf="1">
    <nc r="A58">
      <f>IF(G58="","",IF(WEEKDAY(EDATE((G58+12/24),0),2)&lt;6,EDATE((G58+12/24),0),EDATE((G58+12/24),0)+7-WEEKDAY(EDATE((G58+12/24),0),2)+1))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6" sId="1" odxf="1" dxf="1">
    <nc r="A59">
      <f>IF(G59="","",IF(WEEKDAY(EDATE((G59+12/24),0),2)&lt;6,EDATE((G59+12/24),0),EDATE((G59+12/24),0)+7-WEEKDAY(EDATE((G59+12/24),0),2)+1))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7" sId="1" odxf="1" dxf="1">
    <nc r="A60">
      <f>IF(G60="","",IF(WEEKDAY(EDATE((G60+12/24),0),2)&lt;6,EDATE((G60+12/24),0),EDATE((G60+12/24),0)+7-WEEKDAY(EDATE((G60+12/24),0),2)+1))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8" sId="1" odxf="1" dxf="1">
    <nc r="A61">
      <f>IF(G61="","",IF(WEEKDAY(EDATE((G61+12/24),0),2)&lt;6,EDATE((G61+12/24),0),EDATE((G61+12/24),0)+7-WEEKDAY(EDATE((G61+12/24),0),2)+1))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59" sId="1" odxf="1" dxf="1">
    <nc r="A62">
      <f>IF(G62="","",IF(WEEKDAY(EDATE((G62+12/24),0),2)&lt;6,EDATE((G62+12/24),0),EDATE((G62+12/24),0)+7-WEEKDAY(EDATE((G62+12/24),0),2)+1))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0" sId="1" odxf="1" dxf="1">
    <nc r="A63">
      <f>IF(G63="","",IF(WEEKDAY(EDATE((G63+12/24),0),2)&lt;6,EDATE((G63+12/24),0),EDATE((G63+12/24),0)+7-WEEKDAY(EDATE((G63+12/24),0),2)+1))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1" sId="1" odxf="1" dxf="1">
    <nc r="A64">
      <f>IF(G64="","",IF(WEEKDAY(EDATE((G64+12/24),0),2)&lt;6,EDATE((G64+12/24),0),EDATE((G64+12/24),0)+7-WEEKDAY(EDATE((G64+12/24),0),2)+1))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2" sId="1" odxf="1" dxf="1">
    <nc r="A65">
      <f>IF(G65="","",IF(WEEKDAY(EDATE((G65+12/24),0),2)&lt;6,EDATE((G65+12/24),0),EDATE((G65+12/24),0)+7-WEEKDAY(EDATE((G65+12/24),0),2)+1))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3" sId="1" odxf="1" dxf="1">
    <nc r="A66">
      <f>IF(G66="","",IF(WEEKDAY(EDATE((G66+12/24),0),2)&lt;6,EDATE((G66+12/24),0),EDATE((G66+12/24),0)+7-WEEKDAY(EDATE((G66+12/24),0),2)+1))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4" sId="1" odxf="1" dxf="1">
    <nc r="A67">
      <f>IF(G67="","",IF(WEEKDAY(EDATE((G67+12/24),0),2)&lt;6,EDATE((G67+12/24),0),EDATE((G67+12/24),0)+7-WEEKDAY(EDATE((G67+12/24),0),2)+1))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5" sId="1" odxf="1" dxf="1">
    <nc r="A68">
      <f>IF(G68="","",IF(WEEKDAY(EDATE((G68+12/24),0),2)&lt;6,EDATE((G68+12/24),0),EDATE((G68+12/24),0)+7-WEEKDAY(EDATE((G68+12/24),0),2)+1))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6" sId="1" odxf="1" dxf="1">
    <nc r="A69">
      <f>IF(G69="","",IF(WEEKDAY(EDATE((G69+12/24),0),2)&lt;6,EDATE((G69+12/24),0),EDATE((G69+12/24),0)+7-WEEKDAY(EDATE((G69+12/24),0),2)+1))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7" sId="1" odxf="1" dxf="1">
    <nc r="A70">
      <f>IF(G70="","",IF(WEEKDAY(EDATE((G70+12/24),0),2)&lt;6,EDATE((G70+12/24),0),EDATE((G70+12/24),0)+7-WEEKDAY(EDATE((G70+12/24),0),2)+1))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8" sId="1" odxf="1" dxf="1">
    <nc r="A71">
      <f>IF(G71="","",IF(WEEKDAY(EDATE((G71+12/24),0),2)&lt;6,EDATE((G71+12/24),0),EDATE((G71+12/24),0)+7-WEEKDAY(EDATE((G71+12/24),0),2)+1))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69" sId="1" odxf="1" dxf="1">
    <nc r="A72">
      <f>IF(G72="","",IF(WEEKDAY(EDATE((G72+12/24),0),2)&lt;6,EDATE((G72+12/24),0),EDATE((G72+12/24),0)+7-WEEKDAY(EDATE((G72+12/24),0),2)+1))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0" sId="1" odxf="1" dxf="1">
    <nc r="A73">
      <f>IF(G73="","",IF(WEEKDAY(EDATE((G73+12/24),0),2)&lt;6,EDATE((G73+12/24),0),EDATE((G73+12/24),0)+7-WEEKDAY(EDATE((G73+12/24),0),2)+1))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1" sId="1" odxf="1" dxf="1">
    <nc r="A74">
      <f>IF(G74="","",IF(WEEKDAY(EDATE((G74+12/24),0),2)&lt;6,EDATE((G74+12/24),0),EDATE((G74+12/24),0)+7-WEEKDAY(EDATE((G74+12/24),0),2)+1))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2" sId="1" odxf="1" dxf="1">
    <nc r="A75">
      <f>IF(G75="","",IF(WEEKDAY(EDATE((G75+12/24),0),2)&lt;6,EDATE((G75+12/24),0),EDATE((G75+12/24),0)+7-WEEKDAY(EDATE((G75+12/24),0),2)+1))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3" sId="1" odxf="1" dxf="1">
    <nc r="A76">
      <f>IF(G76="","",IF(WEEKDAY(EDATE((G76+12/24),0),2)&lt;6,EDATE((G76+12/24),0),EDATE((G76+12/24),0)+7-WEEKDAY(EDATE((G76+12/24),0),2)+1))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4" sId="1" odxf="1" dxf="1">
    <nc r="A77">
      <f>IF(G77="","",IF(WEEKDAY(EDATE((G77+12/24),0),2)&lt;6,EDATE((G77+12/24),0),EDATE((G77+12/24),0)+7-WEEKDAY(EDATE((G77+12/24),0),2)+1))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5" sId="1" odxf="1" dxf="1">
    <nc r="A78">
      <f>IF(G78="","",IF(WEEKDAY(EDATE((G78+12/24),0),2)&lt;6,EDATE((G78+12/24),0),EDATE((G78+12/24),0)+7-WEEKDAY(EDATE((G78+12/24),0),2)+1))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6" sId="1" odxf="1" dxf="1">
    <nc r="A79">
      <f>IF(G79="","",IF(WEEKDAY(EDATE((G79+12/24),0),2)&lt;6,EDATE((G79+12/24),0),EDATE((G79+12/24),0)+7-WEEKDAY(EDATE((G79+12/24),0),2)+1))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7" sId="1" odxf="1" dxf="1">
    <nc r="A80">
      <f>IF(G80="","",IF(WEEKDAY(EDATE((G80+12/24),0),2)&lt;6,EDATE((G80+12/24),0),EDATE((G80+12/24),0)+7-WEEKDAY(EDATE((G80+12/24),0),2)+1))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8" sId="1" odxf="1" dxf="1">
    <nc r="A81">
      <f>IF(G81="","",IF(WEEKDAY(EDATE((G81+12/24),0),2)&lt;6,EDATE((G81+12/24),0),EDATE((G81+12/24),0)+7-WEEKDAY(EDATE((G81+12/24),0),2)+1))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79" sId="1" odxf="1" dxf="1">
    <nc r="A82">
      <f>IF(G82="","",IF(WEEKDAY(EDATE((G82+12/24),0),2)&lt;6,EDATE((G82+12/24),0),EDATE((G82+12/24),0)+7-WEEKDAY(EDATE((G82+12/24),0),2)+1))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0" sId="1" odxf="1" dxf="1">
    <nc r="A83">
      <f>IF(G83="","",IF(WEEKDAY(EDATE((G83+12/24),0),2)&lt;6,EDATE((G83+12/24),0),EDATE((G83+12/24),0)+7-WEEKDAY(EDATE((G83+12/24),0),2)+1))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1" sId="1" odxf="1" dxf="1">
    <nc r="A84">
      <f>IF(G84="","",IF(WEEKDAY(EDATE((G84+12/24),0),2)&lt;6,EDATE((G84+12/24),0),EDATE((G84+12/24),0)+7-WEEKDAY(EDATE((G84+12/24),0),2)+1))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2" sId="1" odxf="1" dxf="1">
    <nc r="A85">
      <f>IF(G85="","",IF(WEEKDAY(EDATE((G85+12/24),0),2)&lt;6,EDATE((G85+12/24),0),EDATE((G85+12/24),0)+7-WEEKDAY(EDATE((G85+12/24),0),2)+1))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3" sId="1" odxf="1" dxf="1">
    <nc r="A86">
      <f>IF(G86="","",IF(WEEKDAY(EDATE((G86+12/24),0),2)&lt;6,EDATE((G86+12/24),0),EDATE((G86+12/24),0)+7-WEEKDAY(EDATE((G86+12/24),0),2)+1))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4" sId="1" odxf="1" dxf="1">
    <nc r="A87">
      <f>IF(G87="","",IF(WEEKDAY(EDATE((G87+12/24),0),2)&lt;6,EDATE((G87+12/24),0),EDATE((G87+12/24),0)+7-WEEKDAY(EDATE((G87+12/24),0),2)+1))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5" sId="1" odxf="1" dxf="1">
    <nc r="A88">
      <f>IF(G88="","",IF(WEEKDAY(EDATE((G88+12/24),0),2)&lt;6,EDATE((G88+12/24),0),EDATE((G88+12/24),0)+7-WEEKDAY(EDATE((G88+12/24),0),2)+1))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6" sId="1" odxf="1" dxf="1">
    <nc r="A89">
      <f>IF(G89="","",IF(WEEKDAY(EDATE((G89+12/24),0),2)&lt;6,EDATE((G89+12/24),0),EDATE((G89+12/24),0)+7-WEEKDAY(EDATE((G89+12/24),0),2)+1))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7" sId="1" odxf="1" dxf="1">
    <nc r="A90">
      <f>IF(G90="","",IF(WEEKDAY(EDATE((G90+12/24),0),2)&lt;6,EDATE((G90+12/24),0),EDATE((G90+12/24),0)+7-WEEKDAY(EDATE((G90+12/24),0),2)+1))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8" sId="1" odxf="1" dxf="1">
    <nc r="A91">
      <f>IF(G91="","",IF(WEEKDAY(EDATE((G91+12/24),0),2)&lt;6,EDATE((G91+12/24),0),EDATE((G91+12/24),0)+7-WEEKDAY(EDATE((G91+12/24),0),2)+1))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89" sId="1" odxf="1" dxf="1">
    <nc r="A92">
      <f>IF(G92="","",IF(WEEKDAY(EDATE((G92+12/24),0),2)&lt;6,EDATE((G92+12/24),0),EDATE((G92+12/24),0)+7-WEEKDAY(EDATE((G92+12/24),0),2)+1))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0" sId="1" odxf="1" dxf="1">
    <nc r="A93">
      <f>IF(G93="","",IF(WEEKDAY(EDATE((G93+12/24),0),2)&lt;6,EDATE((G93+12/24),0),EDATE((G93+12/24),0)+7-WEEKDAY(EDATE((G93+12/24),0),2)+1))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1" sId="1" odxf="1" dxf="1">
    <nc r="A94">
      <f>IF(G94="","",IF(WEEKDAY(EDATE((G94+12/24),0),2)&lt;6,EDATE((G94+12/24),0),EDATE((G94+12/24),0)+7-WEEKDAY(EDATE((G94+12/24),0),2)+1))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2" sId="1" odxf="1" dxf="1">
    <nc r="A95">
      <f>IF(G95="","",IF(WEEKDAY(EDATE((G95+12/24),0),2)&lt;6,EDATE((G95+12/24),0),EDATE((G95+12/24),0)+7-WEEKDAY(EDATE((G95+12/24),0),2)+1))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3" sId="1" odxf="1" dxf="1">
    <nc r="A96">
      <f>IF(G96="","",IF(WEEKDAY(EDATE((G96+12/24),0),2)&lt;6,EDATE((G96+12/24),0),EDATE((G96+12/24),0)+7-WEEKDAY(EDATE((G96+12/24),0),2)+1))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4" sId="1" odxf="1" dxf="1">
    <nc r="A97">
      <f>IF(G97="","",IF(WEEKDAY(EDATE((G97+12/24),0),2)&lt;6,EDATE((G97+12/24),0),EDATE((G97+12/24),0)+7-WEEKDAY(EDATE((G97+12/24),0),2)+1))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5" sId="1" odxf="1" dxf="1">
    <nc r="A98">
      <f>IF(G98="","",IF(WEEKDAY(EDATE((G98+12/24),0),2)&lt;6,EDATE((G98+12/24),0),EDATE((G98+12/24),0)+7-WEEKDAY(EDATE((G98+12/24),0),2)+1))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6" sId="1" odxf="1" dxf="1">
    <nc r="A99">
      <f>IF(G99="","",IF(WEEKDAY(EDATE((G99+12/24),0),2)&lt;6,EDATE((G99+12/24),0),EDATE((G99+12/24),0)+7-WEEKDAY(EDATE((G99+12/24),0),2)+1))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7" sId="1" odxf="1" dxf="1">
    <nc r="A100">
      <f>IF(G100="","",IF(WEEKDAY(EDATE((G100+12/24),0),2)&lt;6,EDATE((G100+12/24),0),EDATE((G100+12/24),0)+7-WEEKDAY(EDATE((G100+12/24),0),2)+1))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8" sId="1" odxf="1" dxf="1">
    <nc r="A101">
      <f>IF(G101="","",IF(WEEKDAY(EDATE((G101+12/24),0),2)&lt;6,EDATE((G101+12/24),0),EDATE((G101+12/24),0)+7-WEEKDAY(EDATE((G101+12/24),0),2)+1))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099" sId="1" odxf="1" dxf="1">
    <nc r="A102">
      <f>IF(G102="","",IF(WEEKDAY(EDATE((G102+12/24),0),2)&lt;6,EDATE((G102+12/24),0),EDATE((G102+12/24),0)+7-WEEKDAY(EDATE((G102+12/24),0),2)+1))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0" sId="1" odxf="1" dxf="1">
    <nc r="A103">
      <f>IF(G103="","",IF(WEEKDAY(EDATE((G103+12/24),0),2)&lt;6,EDATE((G103+12/24),0),EDATE((G103+12/24),0)+7-WEEKDAY(EDATE((G103+12/24),0),2)+1))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1" sId="1" odxf="1" dxf="1">
    <nc r="A104">
      <f>IF(G104="","",IF(WEEKDAY(EDATE((G104+12/24),0),2)&lt;6,EDATE((G104+12/24),0),EDATE((G104+12/24),0)+7-WEEKDAY(EDATE((G104+12/24),0),2)+1))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2" sId="1" odxf="1" dxf="1">
    <nc r="A105">
      <f>IF(G105="","",IF(WEEKDAY(EDATE((G105+12/24),0),2)&lt;6,EDATE((G105+12/24),0),EDATE((G105+12/24),0)+7-WEEKDAY(EDATE((G105+12/24),0),2)+1))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3" sId="1" odxf="1" dxf="1">
    <nc r="A106">
      <f>IF(G106="","",IF(WEEKDAY(EDATE((G106+12/24),0),2)&lt;6,EDATE((G106+12/24),0),EDATE((G106+12/24),0)+7-WEEKDAY(EDATE((G106+12/24),0),2)+1))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4" sId="1" odxf="1" dxf="1">
    <nc r="A107">
      <f>IF(G107="","",IF(WEEKDAY(EDATE((G107+12/24),0),2)&lt;6,EDATE((G107+12/24),0),EDATE((G107+12/24),0)+7-WEEKDAY(EDATE((G107+12/24),0),2)+1))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5" sId="1" odxf="1" dxf="1">
    <nc r="A108">
      <f>IF(G108="","",IF(WEEKDAY(EDATE((G108+12/24),0),2)&lt;6,EDATE((G108+12/24),0),EDATE((G108+12/24),0)+7-WEEKDAY(EDATE((G108+12/24),0),2)+1))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6" sId="1" odxf="1" dxf="1">
    <nc r="A109">
      <f>IF(G109="","",IF(WEEKDAY(EDATE((G109+12/24),0),2)&lt;6,EDATE((G109+12/24),0),EDATE((G109+12/24),0)+7-WEEKDAY(EDATE((G109+12/24),0),2)+1))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7" sId="1" odxf="1" dxf="1">
    <nc r="A110">
      <f>IF(G110="","",IF(WEEKDAY(EDATE((G110+12/24),0),2)&lt;6,EDATE((G110+12/24),0),EDATE((G110+12/24),0)+7-WEEKDAY(EDATE((G110+12/24),0),2)+1))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8" sId="1" odxf="1" dxf="1">
    <nc r="A111">
      <f>IF(G111="","",IF(WEEKDAY(EDATE((G111+12/24),0),2)&lt;6,EDATE((G111+12/24),0),EDATE((G111+12/24),0)+7-WEEKDAY(EDATE((G111+12/24),0),2)+1))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09" sId="1" odxf="1" dxf="1">
    <nc r="A112">
      <f>IF(G112="","",IF(WEEKDAY(EDATE((G112+12/24),0),2)&lt;6,EDATE((G112+12/24),0),EDATE((G112+12/24),0)+7-WEEKDAY(EDATE((G112+12/24),0),2)+1))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0" sId="1" odxf="1" dxf="1">
    <nc r="A113">
      <f>IF(G113="","",IF(WEEKDAY(EDATE((G113+12/24),0),2)&lt;6,EDATE((G113+12/24),0),EDATE((G113+12/24),0)+7-WEEKDAY(EDATE((G113+12/24),0),2)+1))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1" sId="1" odxf="1" dxf="1">
    <nc r="A114">
      <f>IF(G114="","",IF(WEEKDAY(EDATE((G114+12/24),0),2)&lt;6,EDATE((G114+12/24),0),EDATE((G114+12/24),0)+7-WEEKDAY(EDATE((G114+12/24),0),2)+1))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2" sId="1" odxf="1" dxf="1">
    <nc r="A115">
      <f>IF(G115="","",IF(WEEKDAY(EDATE((G115+12/24),0),2)&lt;6,EDATE((G115+12/24),0),EDATE((G115+12/24),0)+7-WEEKDAY(EDATE((G115+12/24),0),2)+1))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3" sId="1" odxf="1" dxf="1">
    <nc r="A116">
      <f>IF(G116="","",IF(WEEKDAY(EDATE((G116+12/24),0),2)&lt;6,EDATE((G116+12/24),0),EDATE((G116+12/24),0)+7-WEEKDAY(EDATE((G116+12/24),0),2)+1))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4" sId="1" odxf="1" dxf="1">
    <nc r="A117">
      <f>IF(G117="","",IF(WEEKDAY(EDATE((G117+12/24),0),2)&lt;6,EDATE((G117+12/24),0),EDATE((G117+12/24),0)+7-WEEKDAY(EDATE((G117+12/24),0),2)+1))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5" sId="1" odxf="1" dxf="1">
    <nc r="A118">
      <f>IF(G118="","",IF(WEEKDAY(EDATE((G118+12/24),0),2)&lt;6,EDATE((G118+12/24),0),EDATE((G118+12/24),0)+7-WEEKDAY(EDATE((G118+12/24),0),2)+1))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6" sId="1" odxf="1" dxf="1">
    <nc r="A119">
      <f>IF(G119="","",IF(WEEKDAY(EDATE((G119+12/24),0),2)&lt;6,EDATE((G119+12/24),0),EDATE((G119+12/24),0)+7-WEEKDAY(EDATE((G119+12/24),0),2)+1))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7" sId="1" odxf="1" dxf="1">
    <nc r="A120">
      <f>IF(G120="","",IF(WEEKDAY(EDATE((G120+12/24),0),2)&lt;6,EDATE((G120+12/24),0),EDATE((G120+12/24),0)+7-WEEKDAY(EDATE((G120+12/24),0),2)+1))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8" sId="1" odxf="1" dxf="1">
    <nc r="A121">
      <f>IF(G121="","",IF(WEEKDAY(EDATE((G121+12/24),0),2)&lt;6,EDATE((G121+12/24),0),EDATE((G121+12/24),0)+7-WEEKDAY(EDATE((G121+12/24),0),2)+1))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19" sId="1" odxf="1" dxf="1">
    <nc r="A122">
      <f>IF(G122="","",IF(WEEKDAY(EDATE((G122+12/24),0),2)&lt;6,EDATE((G122+12/24),0),EDATE((G122+12/24),0)+7-WEEKDAY(EDATE((G122+12/24),0),2)+1))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0" sId="1" odxf="1" dxf="1">
    <nc r="A123">
      <f>IF(G123="","",IF(WEEKDAY(EDATE((G123+12/24),0),2)&lt;6,EDATE((G123+12/24),0),EDATE((G123+12/24),0)+7-WEEKDAY(EDATE((G123+12/24),0),2)+1))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1" sId="1" odxf="1" dxf="1">
    <nc r="A124">
      <f>IF(G124="","",IF(WEEKDAY(EDATE((G124+12/24),0),2)&lt;6,EDATE((G124+12/24),0),EDATE((G124+12/24),0)+7-WEEKDAY(EDATE((G124+12/24),0),2)+1))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2" sId="1" odxf="1" dxf="1">
    <nc r="A125">
      <f>IF(G125="","",IF(WEEKDAY(EDATE((G125+12/24),0),2)&lt;6,EDATE((G125+12/24),0),EDATE((G125+12/24),0)+7-WEEKDAY(EDATE((G125+12/24),0),2)+1))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3" sId="1" odxf="1" dxf="1">
    <nc r="A126">
      <f>IF(G126="","",IF(WEEKDAY(EDATE((G126+12/24),0),2)&lt;6,EDATE((G126+12/24),0),EDATE((G126+12/24),0)+7-WEEKDAY(EDATE((G126+12/24),0),2)+1))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4" sId="1" odxf="1" dxf="1">
    <nc r="A127">
      <f>IF(G127="","",IF(WEEKDAY(EDATE((G127+12/24),0),2)&lt;6,EDATE((G127+12/24),0),EDATE((G127+12/24),0)+7-WEEKDAY(EDATE((G127+12/24),0),2)+1))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5" sId="1" odxf="1" dxf="1">
    <nc r="A128">
      <f>IF(G128="","",IF(WEEKDAY(EDATE((G128+12/24),0),2)&lt;6,EDATE((G128+12/24),0),EDATE((G128+12/24),0)+7-WEEKDAY(EDATE((G128+12/24),0),2)+1))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6" sId="1" odxf="1" dxf="1">
    <nc r="A129">
      <f>IF(G129="","",IF(WEEKDAY(EDATE((G129+12/24),0),2)&lt;6,EDATE((G129+12/24),0),EDATE((G129+12/24),0)+7-WEEKDAY(EDATE((G129+12/24),0),2)+1))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7" sId="1" odxf="1" dxf="1">
    <nc r="A130">
      <f>IF(G130="","",IF(WEEKDAY(EDATE((G130+12/24),0),2)&lt;6,EDATE((G130+12/24),0),EDATE((G130+12/24),0)+7-WEEKDAY(EDATE((G130+12/24),0),2)+1))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8" sId="1" odxf="1" dxf="1">
    <nc r="A131">
      <f>IF(G131="","",IF(WEEKDAY(EDATE((G131+12/24),0),2)&lt;6,EDATE((G131+12/24),0),EDATE((G131+12/24),0)+7-WEEKDAY(EDATE((G131+12/24),0),2)+1))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29" sId="1" odxf="1" dxf="1">
    <nc r="A132">
      <f>IF(G132="","",IF(WEEKDAY(EDATE((G132+12/24),0),2)&lt;6,EDATE((G132+12/24),0),EDATE((G132+12/24),0)+7-WEEKDAY(EDATE((G132+12/24),0),2)+1))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0" sId="1" odxf="1" dxf="1">
    <nc r="A133">
      <f>IF(G133="","",IF(WEEKDAY(EDATE((G133+12/24),0),2)&lt;6,EDATE((G133+12/24),0),EDATE((G133+12/24),0)+7-WEEKDAY(EDATE((G133+12/24),0),2)+1))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1" sId="1" odxf="1" dxf="1">
    <nc r="A134">
      <f>IF(G134="","",IF(WEEKDAY(EDATE((G134+12/24),0),2)&lt;6,EDATE((G134+12/24),0),EDATE((G134+12/24),0)+7-WEEKDAY(EDATE((G134+12/24),0),2)+1))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2" sId="1" odxf="1" dxf="1">
    <nc r="A135">
      <f>IF(G135="","",IF(WEEKDAY(EDATE((G135+12/24),0),2)&lt;6,EDATE((G135+12/24),0),EDATE((G135+12/24),0)+7-WEEKDAY(EDATE((G135+12/24),0),2)+1))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3" sId="1" odxf="1" dxf="1">
    <nc r="A136">
      <f>IF(G136="","",IF(WEEKDAY(EDATE((G136+12/24),0),2)&lt;6,EDATE((G136+12/24),0),EDATE((G136+12/24),0)+7-WEEKDAY(EDATE((G136+12/24),0),2)+1))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4" sId="1" odxf="1" dxf="1">
    <nc r="A137">
      <f>IF(G137="","",IF(WEEKDAY(EDATE((G137+12/24),0),2)&lt;6,EDATE((G137+12/24),0),EDATE((G137+12/24),0)+7-WEEKDAY(EDATE((G137+12/24),0),2)+1))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5" sId="1" odxf="1" dxf="1">
    <nc r="A138">
      <f>IF(G138="","",IF(WEEKDAY(EDATE((G138+12/24),0),2)&lt;6,EDATE((G138+12/24),0),EDATE((G138+12/24),0)+7-WEEKDAY(EDATE((G138+12/24),0),2)+1))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6" sId="1" odxf="1" dxf="1">
    <nc r="A139">
      <f>IF(G139="","",IF(WEEKDAY(EDATE((G139+12/24),0),2)&lt;6,EDATE((G139+12/24),0),EDATE((G139+12/24),0)+7-WEEKDAY(EDATE((G139+12/24),0),2)+1))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7" sId="1" odxf="1" dxf="1">
    <nc r="A140">
      <f>IF(G140="","",IF(WEEKDAY(EDATE((G140+12/24),0),2)&lt;6,EDATE((G140+12/24),0),EDATE((G140+12/24),0)+7-WEEKDAY(EDATE((G140+12/24),0),2)+1))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8" sId="1" odxf="1" dxf="1">
    <nc r="A141">
      <f>IF(G141="","",IF(WEEKDAY(EDATE((G141+12/24),0),2)&lt;6,EDATE((G141+12/24),0),EDATE((G141+12/24),0)+7-WEEKDAY(EDATE((G141+12/24),0),2)+1))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39" sId="1" odxf="1" dxf="1">
    <nc r="A142">
      <f>IF(G142="","",IF(WEEKDAY(EDATE((G142+12/24),0),2)&lt;6,EDATE((G142+12/24),0),EDATE((G142+12/24),0)+7-WEEKDAY(EDATE((G142+12/24),0),2)+1))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0" sId="1" odxf="1" dxf="1">
    <nc r="A143">
      <f>IF(G143="","",IF(WEEKDAY(EDATE((G143+12/24),0),2)&lt;6,EDATE((G143+12/24),0),EDATE((G143+12/24),0)+7-WEEKDAY(EDATE((G143+12/24),0),2)+1))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1" sId="1" odxf="1" dxf="1">
    <nc r="A144">
      <f>IF(G144="","",IF(WEEKDAY(EDATE((G144+12/24),0),2)&lt;6,EDATE((G144+12/24),0),EDATE((G144+12/24),0)+7-WEEKDAY(EDATE((G144+12/24),0),2)+1))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2" sId="1" odxf="1" dxf="1">
    <nc r="A145">
      <f>IF(G145="","",IF(WEEKDAY(EDATE((G145+12/24),0),2)&lt;6,EDATE((G145+12/24),0),EDATE((G145+12/24),0)+7-WEEKDAY(EDATE((G145+12/24),0),2)+1))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3" sId="1" odxf="1" dxf="1">
    <nc r="A146">
      <f>IF(G146="","",IF(WEEKDAY(EDATE((G146+12/24),0),2)&lt;6,EDATE((G146+12/24),0),EDATE((G146+12/24),0)+7-WEEKDAY(EDATE((G146+12/24),0),2)+1))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4" sId="1" odxf="1" dxf="1">
    <nc r="A147">
      <f>IF(G147="","",IF(WEEKDAY(EDATE((G147+12/24),0),2)&lt;6,EDATE((G147+12/24),0),EDATE((G147+12/24),0)+7-WEEKDAY(EDATE((G147+12/24),0),2)+1))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5" sId="1" odxf="1" dxf="1">
    <nc r="A148">
      <f>IF(G148="","",IF(WEEKDAY(EDATE((G148+12/24),0),2)&lt;6,EDATE((G148+12/24),0),EDATE((G148+12/24),0)+7-WEEKDAY(EDATE((G148+12/24),0),2)+1))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6" sId="1" odxf="1" dxf="1">
    <nc r="A149">
      <f>IF(G149="","",IF(WEEKDAY(EDATE((G149+12/24),0),2)&lt;6,EDATE((G149+12/24),0),EDATE((G149+12/24),0)+7-WEEKDAY(EDATE((G149+12/24),0),2)+1))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7" sId="1" odxf="1" dxf="1">
    <nc r="A150">
      <f>IF(G150="","",IF(WEEKDAY(EDATE((G150+12/24),0),2)&lt;6,EDATE((G150+12/24),0),EDATE((G150+12/24),0)+7-WEEKDAY(EDATE((G150+12/24),0),2)+1))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8" sId="1" odxf="1" dxf="1">
    <nc r="A151">
      <f>IF(G151="","",IF(WEEKDAY(EDATE((G151+12/24),0),2)&lt;6,EDATE((G151+12/24),0),EDATE((G151+12/24),0)+7-WEEKDAY(EDATE((G151+12/24),0),2)+1))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49" sId="1" odxf="1" dxf="1">
    <nc r="A152">
      <f>IF(G152="","",IF(WEEKDAY(EDATE((G152+12/24),0),2)&lt;6,EDATE((G152+12/24),0),EDATE((G152+12/24),0)+7-WEEKDAY(EDATE((G152+12/24),0),2)+1))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0" sId="1" odxf="1" dxf="1">
    <nc r="A153">
      <f>IF(G153="","",IF(WEEKDAY(EDATE((G153+12/24),0),2)&lt;6,EDATE((G153+12/24),0),EDATE((G153+12/24),0)+7-WEEKDAY(EDATE((G153+12/24),0),2)+1))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1" sId="1" odxf="1" dxf="1">
    <nc r="A154">
      <f>IF(G154="","",IF(WEEKDAY(EDATE((G154+12/24),0),2)&lt;6,EDATE((G154+12/24),0),EDATE((G154+12/24),0)+7-WEEKDAY(EDATE((G154+12/24),0),2)+1))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2" sId="1" odxf="1" dxf="1">
    <nc r="A155">
      <f>IF(G155="","",IF(WEEKDAY(EDATE((G155+12/24),0),2)&lt;6,EDATE((G155+12/24),0),EDATE((G155+12/24),0)+7-WEEKDAY(EDATE((G155+12/24),0),2)+1))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3" sId="1" odxf="1" dxf="1">
    <nc r="A156">
      <f>IF(G156="","",IF(WEEKDAY(EDATE((G156+12/24),0),2)&lt;6,EDATE((G156+12/24),0),EDATE((G156+12/24),0)+7-WEEKDAY(EDATE((G156+12/24),0),2)+1))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4" sId="1" odxf="1" dxf="1">
    <nc r="A157">
      <f>IF(G157="","",IF(WEEKDAY(EDATE((G157+12/24),0),2)&lt;6,EDATE((G157+12/24),0),EDATE((G157+12/24),0)+7-WEEKDAY(EDATE((G157+12/24),0),2)+1))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5" sId="1" odxf="1" dxf="1">
    <nc r="A158">
      <f>IF(G158="","",IF(WEEKDAY(EDATE((G158+12/24),0),2)&lt;6,EDATE((G158+12/24),0),EDATE((G158+12/24),0)+7-WEEKDAY(EDATE((G158+12/24),0),2)+1))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6" sId="1" odxf="1" dxf="1">
    <nc r="A159">
      <f>IF(G159="","",IF(WEEKDAY(EDATE((G159+12/24),0),2)&lt;6,EDATE((G159+12/24),0),EDATE((G159+12/24),0)+7-WEEKDAY(EDATE((G159+12/24),0),2)+1))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7" sId="1" odxf="1" dxf="1">
    <nc r="A160">
      <f>IF(G160="","",IF(WEEKDAY(EDATE((G160+12/24),0),2)&lt;6,EDATE((G160+12/24),0),EDATE((G160+12/24),0)+7-WEEKDAY(EDATE((G160+12/24),0),2)+1))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8" sId="1" odxf="1" dxf="1">
    <nc r="A161">
      <f>IF(G161="","",IF(WEEKDAY(EDATE((G161+12/24),0),2)&lt;6,EDATE((G161+12/24),0),EDATE((G161+12/24),0)+7-WEEKDAY(EDATE((G161+12/24),0),2)+1))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59" sId="1" odxf="1" dxf="1">
    <nc r="A162">
      <f>IF(G162="","",IF(WEEKDAY(EDATE((G162+12/24),0),2)&lt;6,EDATE((G162+12/24),0),EDATE((G162+12/24),0)+7-WEEKDAY(EDATE((G162+12/24),0),2)+1))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0" sId="1" odxf="1" dxf="1">
    <nc r="A163">
      <f>IF(G163="","",IF(WEEKDAY(EDATE((G163+12/24),0),2)&lt;6,EDATE((G163+12/24),0),EDATE((G163+12/24),0)+7-WEEKDAY(EDATE((G163+12/24),0),2)+1))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1" sId="1" odxf="1" dxf="1">
    <nc r="A164">
      <f>IF(G164="","",IF(WEEKDAY(EDATE((G164+12/24),0),2)&lt;6,EDATE((G164+12/24),0),EDATE((G164+12/24),0)+7-WEEKDAY(EDATE((G164+12/24),0),2)+1))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2" sId="1" odxf="1" dxf="1">
    <nc r="A165">
      <f>IF(G165="","",IF(WEEKDAY(EDATE((G165+12/24),0),2)&lt;6,EDATE((G165+12/24),0),EDATE((G165+12/24),0)+7-WEEKDAY(EDATE((G165+12/24),0),2)+1))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3" sId="1" odxf="1" dxf="1">
    <nc r="A166">
      <f>IF(G166="","",IF(WEEKDAY(EDATE((G166+12/24),0),2)&lt;6,EDATE((G166+12/24),0),EDATE((G166+12/24),0)+7-WEEKDAY(EDATE((G166+12/24),0),2)+1))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4" sId="1" odxf="1" dxf="1">
    <nc r="A167">
      <f>IF(G167="","",IF(WEEKDAY(EDATE((G167+12/24),0),2)&lt;6,EDATE((G167+12/24),0),EDATE((G167+12/24),0)+7-WEEKDAY(EDATE((G167+12/24),0),2)+1))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5" sId="1" odxf="1" dxf="1">
    <nc r="A168">
      <f>IF(G168="","",IF(WEEKDAY(EDATE((G168+12/24),0),2)&lt;6,EDATE((G168+12/24),0),EDATE((G168+12/24),0)+7-WEEKDAY(EDATE((G168+12/24),0),2)+1))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6" sId="1" odxf="1" dxf="1">
    <nc r="A169">
      <f>IF(G169="","",IF(WEEKDAY(EDATE((G169+12/24),0),2)&lt;6,EDATE((G169+12/24),0),EDATE((G169+12/24),0)+7-WEEKDAY(EDATE((G169+12/24),0),2)+1))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7" sId="1" odxf="1" dxf="1">
    <nc r="A170">
      <f>IF(G170="","",IF(WEEKDAY(EDATE((G170+12/24),0),2)&lt;6,EDATE((G170+12/24),0),EDATE((G170+12/24),0)+7-WEEKDAY(EDATE((G170+12/24),0),2)+1))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8" sId="1" odxf="1" dxf="1">
    <nc r="A171">
      <f>IF(G171="","",IF(WEEKDAY(EDATE((G171+12/24),0),2)&lt;6,EDATE((G171+12/24),0),EDATE((G171+12/24),0)+7-WEEKDAY(EDATE((G171+12/24),0),2)+1))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69" sId="1" odxf="1" dxf="1">
    <nc r="A172">
      <f>IF(G172="","",IF(WEEKDAY(EDATE((G172+12/24),0),2)&lt;6,EDATE((G172+12/24),0),EDATE((G172+12/24),0)+7-WEEKDAY(EDATE((G172+12/24),0),2)+1))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0" sId="1" odxf="1" dxf="1">
    <nc r="A173">
      <f>IF(G173="","",IF(WEEKDAY(EDATE((G173+12/24),0),2)&lt;6,EDATE((G173+12/24),0),EDATE((G173+12/24),0)+7-WEEKDAY(EDATE((G173+12/24),0),2)+1))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1" sId="1" odxf="1" dxf="1">
    <nc r="A174">
      <f>IF(G174="","",IF(WEEKDAY(EDATE((G174+12/24),0),2)&lt;6,EDATE((G174+12/24),0),EDATE((G174+12/24),0)+7-WEEKDAY(EDATE((G174+12/24),0),2)+1))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2" sId="1" odxf="1" dxf="1">
    <nc r="A175">
      <f>IF(G175="","",IF(WEEKDAY(EDATE((G175+12/24),0),2)&lt;6,EDATE((G175+12/24),0),EDATE((G175+12/24),0)+7-WEEKDAY(EDATE((G175+12/24),0),2)+1))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3" sId="1" odxf="1" dxf="1">
    <nc r="A176">
      <f>IF(G176="","",IF(WEEKDAY(EDATE((G176+12/24),0),2)&lt;6,EDATE((G176+12/24),0),EDATE((G176+12/24),0)+7-WEEKDAY(EDATE((G176+12/24),0),2)+1))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4" sId="1" odxf="1" dxf="1">
    <nc r="A177">
      <f>IF(G177="","",IF(WEEKDAY(EDATE((G177+12/24),0),2)&lt;6,EDATE((G177+12/24),0),EDATE((G177+12/24),0)+7-WEEKDAY(EDATE((G177+12/24),0),2)+1))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5" sId="1" odxf="1" dxf="1">
    <nc r="A178">
      <f>IF(G178="","",IF(WEEKDAY(EDATE((G178+12/24),0),2)&lt;6,EDATE((G178+12/24),0),EDATE((G178+12/24),0)+7-WEEKDAY(EDATE((G178+12/24),0),2)+1))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6" sId="1" odxf="1" dxf="1">
    <nc r="A179">
      <f>IF(G179="","",IF(WEEKDAY(EDATE((G179+12/24),0),2)&lt;6,EDATE((G179+12/24),0),EDATE((G179+12/24),0)+7-WEEKDAY(EDATE((G179+12/24),0),2)+1))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7" sId="1" odxf="1" dxf="1">
    <nc r="A180">
      <f>IF(G180="","",IF(WEEKDAY(EDATE((G180+12/24),0),2)&lt;6,EDATE((G180+12/24),0),EDATE((G180+12/24),0)+7-WEEKDAY(EDATE((G180+12/24),0),2)+1))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8" sId="1" odxf="1" dxf="1">
    <nc r="A181">
      <f>IF(G181="","",IF(WEEKDAY(EDATE((G181+12/24),0),2)&lt;6,EDATE((G181+12/24),0),EDATE((G181+12/24),0)+7-WEEKDAY(EDATE((G181+12/24),0),2)+1))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79" sId="1" odxf="1" dxf="1">
    <nc r="A182">
      <f>IF(G182="","",IF(WEEKDAY(EDATE((G182+12/24),0),2)&lt;6,EDATE((G182+12/24),0),EDATE((G182+12/24),0)+7-WEEKDAY(EDATE((G182+12/24),0),2)+1))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0" sId="1" odxf="1" dxf="1">
    <nc r="A183">
      <f>IF(G183="","",IF(WEEKDAY(EDATE((G183+12/24),0),2)&lt;6,EDATE((G183+12/24),0),EDATE((G183+12/24),0)+7-WEEKDAY(EDATE((G183+12/24),0),2)+1))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1" sId="1" odxf="1" dxf="1">
    <nc r="A184">
      <f>IF(G184="","",IF(WEEKDAY(EDATE((G184+12/24),0),2)&lt;6,EDATE((G184+12/24),0),EDATE((G184+12/24),0)+7-WEEKDAY(EDATE((G184+12/24),0),2)+1))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2" sId="1" odxf="1" dxf="1">
    <nc r="A185">
      <f>IF(G185="","",IF(WEEKDAY(EDATE((G185+12/24),0),2)&lt;6,EDATE((G185+12/24),0),EDATE((G185+12/24),0)+7-WEEKDAY(EDATE((G185+12/24),0),2)+1))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3" sId="1" odxf="1" dxf="1">
    <nc r="A186">
      <f>IF(G186="","",IF(WEEKDAY(EDATE((G186+12/24),0),2)&lt;6,EDATE((G186+12/24),0),EDATE((G186+12/24),0)+7-WEEKDAY(EDATE((G186+12/24),0),2)+1))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4" sId="1" odxf="1" dxf="1">
    <nc r="A187">
      <f>IF(G187="","",IF(WEEKDAY(EDATE((G187+12/24),0),2)&lt;6,EDATE((G187+12/24),0),EDATE((G187+12/24),0)+7-WEEKDAY(EDATE((G187+12/24),0),2)+1))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5" sId="1" odxf="1" dxf="1">
    <nc r="A188">
      <f>IF(G188="","",IF(WEEKDAY(EDATE((G188+12/24),0),2)&lt;6,EDATE((G188+12/24),0),EDATE((G188+12/24),0)+7-WEEKDAY(EDATE((G188+12/24),0),2)+1))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6" sId="1" odxf="1" dxf="1">
    <nc r="A189">
      <f>IF(G189="","",IF(WEEKDAY(EDATE((G189+12/24),0),2)&lt;6,EDATE((G189+12/24),0),EDATE((G189+12/24),0)+7-WEEKDAY(EDATE((G189+12/24),0),2)+1))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7" sId="1" odxf="1" dxf="1">
    <nc r="A190">
      <f>IF(G190="","",IF(WEEKDAY(EDATE((G190+12/24),0),2)&lt;6,EDATE((G190+12/24),0),EDATE((G190+12/24),0)+7-WEEKDAY(EDATE((G190+12/24),0),2)+1))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8" sId="1" odxf="1" dxf="1">
    <nc r="A191">
      <f>IF(G191="","",IF(WEEKDAY(EDATE((G191+12/24),0),2)&lt;6,EDATE((G191+12/24),0),EDATE((G191+12/24),0)+7-WEEKDAY(EDATE((G191+12/24),0),2)+1))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89" sId="1" odxf="1" dxf="1">
    <nc r="A192">
      <f>IF(G192="","",IF(WEEKDAY(EDATE((G192+12/24),0),2)&lt;6,EDATE((G192+12/24),0),EDATE((G192+12/24),0)+7-WEEKDAY(EDATE((G192+12/24),0),2)+1))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0" sId="1" odxf="1" dxf="1">
    <nc r="A193">
      <f>IF(G193="","",IF(WEEKDAY(EDATE((G193+12/24),0),2)&lt;6,EDATE((G193+12/24),0),EDATE((G193+12/24),0)+7-WEEKDAY(EDATE((G193+12/24),0),2)+1))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1" sId="1" odxf="1" dxf="1">
    <nc r="A194">
      <f>IF(G194="","",IF(WEEKDAY(EDATE((G194+12/24),0),2)&lt;6,EDATE((G194+12/24),0),EDATE((G194+12/24),0)+7-WEEKDAY(EDATE((G194+12/24),0),2)+1))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2" sId="1" odxf="1" dxf="1">
    <nc r="A195">
      <f>IF(G195="","",IF(WEEKDAY(EDATE((G195+12/24),0),2)&lt;6,EDATE((G195+12/24),0),EDATE((G195+12/24),0)+7-WEEKDAY(EDATE((G195+12/24),0),2)+1))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3" sId="1" odxf="1" dxf="1">
    <nc r="A196">
      <f>IF(G196="","",IF(WEEKDAY(EDATE((G196+12/24),0),2)&lt;6,EDATE((G196+12/24),0),EDATE((G196+12/24),0)+7-WEEKDAY(EDATE((G196+12/24),0),2)+1))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4" sId="1" odxf="1" dxf="1">
    <nc r="A197">
      <f>IF(G197="","",IF(WEEKDAY(EDATE((G197+12/24),0),2)&lt;6,EDATE((G197+12/24),0),EDATE((G197+12/24),0)+7-WEEKDAY(EDATE((G197+12/24),0),2)+1))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5" sId="1" odxf="1" dxf="1">
    <nc r="A198">
      <f>IF(G198="","",IF(WEEKDAY(EDATE((G198+12/24),0),2)&lt;6,EDATE((G198+12/24),0),EDATE((G198+12/24),0)+7-WEEKDAY(EDATE((G198+12/24),0),2)+1))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6" sId="1" odxf="1" dxf="1">
    <nc r="A199">
      <f>IF(G199="","",IF(WEEKDAY(EDATE((G199+12/24),0),2)&lt;6,EDATE((G199+12/24),0),EDATE((G199+12/24),0)+7-WEEKDAY(EDATE((G199+12/24),0),2)+1))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7" sId="1" odxf="1" dxf="1">
    <nc r="A200">
      <f>IF(G200="","",IF(WEEKDAY(EDATE((G200+12/24),0),2)&lt;6,EDATE((G200+12/24),0),EDATE((G200+12/24),0)+7-WEEKDAY(EDATE((G200+12/24),0),2)+1))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8" sId="1" odxf="1" dxf="1">
    <nc r="A201">
      <f>IF(G201="","",IF(WEEKDAY(EDATE((G201+12/24),0),2)&lt;6,EDATE((G201+12/24),0),EDATE((G201+12/24),0)+7-WEEKDAY(EDATE((G201+12/24),0),2)+1))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199" sId="1" odxf="1" dxf="1">
    <nc r="A202">
      <f>IF(G202="","",IF(WEEKDAY(EDATE((G202+12/24),0),2)&lt;6,EDATE((G202+12/24),0),EDATE((G202+12/24),0)+7-WEEKDAY(EDATE((G202+12/24),0),2)+1))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0" sId="1" odxf="1" dxf="1">
    <nc r="A203">
      <f>IF(G203="","",IF(WEEKDAY(EDATE((G203+12/24),0),2)&lt;6,EDATE((G203+12/24),0),EDATE((G203+12/24),0)+7-WEEKDAY(EDATE((G203+12/24),0),2)+1))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1" sId="1" odxf="1" dxf="1">
    <nc r="A204">
      <f>IF(G204="","",IF(WEEKDAY(EDATE((G204+12/24),0),2)&lt;6,EDATE((G204+12/24),0),EDATE((G204+12/24),0)+7-WEEKDAY(EDATE((G204+12/24),0),2)+1))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2" sId="1" odxf="1" dxf="1">
    <nc r="A205">
      <f>IF(G205="","",IF(WEEKDAY(EDATE((G205+12/24),0),2)&lt;6,EDATE((G205+12/24),0),EDATE((G205+12/24),0)+7-WEEKDAY(EDATE((G205+12/24),0),2)+1))</f>
    </nc>
    <odxf>
      <border outline="0">
        <left/>
        <right/>
        <top/>
        <bottom/>
      </border>
    </odxf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3" sId="1">
    <nc r="E4" t="inlineStr">
      <is>
        <t>EN - Wall Notification</t>
      </is>
    </nc>
  </rcc>
  <rcc rId="2204" sId="1" odxf="1" dxf="1">
    <nc r="M5">
      <f>IF(AND(K5="",L5=""),"",IF(OR(K5="",K5="N/A",L5&lt;&gt;"BCBS"),"N/A",IF(INDEX(Config!$M:$M,MATCH(K5,Config!L:L,0),1)="N/A","N/A","")))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5" sId="1" odxf="1" dxf="1">
    <nc r="M6">
      <f>IF(AND(K6="",L6=""),"",IF(OR(K6="",K6="N/A",L6&lt;&gt;"BCBS"),"N/A",IF(INDEX(Config!$M:$M,MATCH(K6,Config!L:L,0),1)="N/A","N/A","")))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6" sId="1" odxf="1" dxf="1">
    <nc r="M7">
      <f>IF(AND(K7="",L7=""),"",IF(OR(K7="",K7="N/A",L7&lt;&gt;"BCBS"),"N/A",IF(INDEX(Config!$M:$M,MATCH(K7,Config!L:L,0),1)="N/A","N/A","")))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7" sId="1" odxf="1" dxf="1">
    <nc r="M8">
      <f>IF(AND(K8="",L8=""),"",IF(OR(K8="",K8="N/A",L8&lt;&gt;"BCBS"),"N/A",IF(INDEX(Config!$M:$M,MATCH(K8,Config!L:L,0),1)="N/A","N/A","")))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8" sId="1" odxf="1" dxf="1">
    <nc r="M9">
      <f>IF(AND(K9="",L9=""),"",IF(OR(K9="",K9="N/A",L9&lt;&gt;"BCBS"),"N/A",IF(INDEX(Config!$M:$M,MATCH(K9,Config!L:L,0),1)="N/A","N/A","")))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09" sId="1" odxf="1" dxf="1">
    <nc r="M10">
      <f>IF(AND(K10="",L10=""),"",IF(OR(K10="",K10="N/A",L10&lt;&gt;"BCBS"),"N/A",IF(INDEX(Config!$M:$M,MATCH(K10,Config!L:L,0),1)="N/A","N/A","")))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0" sId="1" odxf="1" dxf="1">
    <nc r="M11">
      <f>IF(AND(K11="",L11=""),"",IF(OR(K11="",K11="N/A",L11&lt;&gt;"BCBS"),"N/A",IF(INDEX(Config!$M:$M,MATCH(K11,Config!L:L,0),1)="N/A","N/A","")))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1" sId="1" odxf="1" dxf="1">
    <nc r="M12">
      <f>IF(AND(K12="",L12=""),"",IF(OR(K12="",K12="N/A",L12&lt;&gt;"BCBS"),"N/A",IF(INDEX(Config!$M:$M,MATCH(K12,Config!L:L,0),1)="N/A","N/A","")))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2" sId="1" odxf="1" dxf="1">
    <nc r="M13">
      <f>IF(AND(K13="",L13=""),"",IF(OR(K13="",K13="N/A",L13&lt;&gt;"BCBS"),"N/A",IF(INDEX(Config!$M:$M,MATCH(K13,Config!L:L,0),1)="N/A","N/A","")))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3" sId="1" odxf="1" dxf="1">
    <nc r="M14">
      <f>IF(AND(K14="",L14=""),"",IF(OR(K14="",K14="N/A",L14&lt;&gt;"BCBS"),"N/A",IF(INDEX(Config!$M:$M,MATCH(K14,Config!L:L,0),1)="N/A","N/A","")))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4" sId="1" odxf="1" dxf="1">
    <nc r="M15">
      <f>IF(AND(K15="",L15=""),"",IF(OR(K15="",K15="N/A",L15&lt;&gt;"BCBS"),"N/A",IF(INDEX(Config!$M:$M,MATCH(K15,Config!L:L,0),1)="N/A","N/A","")))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5" sId="1" odxf="1" dxf="1">
    <nc r="M16">
      <f>IF(AND(K16="",L16=""),"",IF(OR(K16="",K16="N/A",L16&lt;&gt;"BCBS"),"N/A",IF(INDEX(Config!$M:$M,MATCH(K16,Config!L:L,0),1)="N/A","N/A","")))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6" sId="1" odxf="1" dxf="1">
    <nc r="M17">
      <f>IF(AND(K17="",L17=""),"",IF(OR(K17="",K17="N/A",L17&lt;&gt;"BCBS"),"N/A",IF(INDEX(Config!$M:$M,MATCH(K17,Config!L:L,0),1)="N/A","N/A","")))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7" sId="1" odxf="1" dxf="1">
    <nc r="M18">
      <f>IF(AND(K18="",L18=""),"",IF(OR(K18="",K18="N/A",L18&lt;&gt;"BCBS"),"N/A",IF(INDEX(Config!$M:$M,MATCH(K18,Config!L:L,0),1)="N/A","N/A","")))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8" sId="1" odxf="1" dxf="1">
    <nc r="M19">
      <f>IF(AND(K19="",L19=""),"",IF(OR(K19="",K19="N/A",L19&lt;&gt;"BCBS"),"N/A",IF(INDEX(Config!$M:$M,MATCH(K19,Config!L:L,0),1)="N/A","N/A","")))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19" sId="1" odxf="1" dxf="1">
    <nc r="M20">
      <f>IF(AND(K20="",L20=""),"",IF(OR(K20="",K20="N/A",L20&lt;&gt;"BCBS"),"N/A",IF(INDEX(Config!$M:$M,MATCH(K20,Config!L:L,0),1)="N/A","N/A","")))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0" sId="1" odxf="1" dxf="1">
    <nc r="M21">
      <f>IF(AND(K21="",L21=""),"",IF(OR(K21="",K21="N/A",L21&lt;&gt;"BCBS"),"N/A",IF(INDEX(Config!$M:$M,MATCH(K21,Config!L:L,0),1)="N/A","N/A","")))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1" sId="1" odxf="1" dxf="1">
    <nc r="M22">
      <f>IF(AND(K22="",L22=""),"",IF(OR(K22="",K22="N/A",L22&lt;&gt;"BCBS"),"N/A",IF(INDEX(Config!$M:$M,MATCH(K22,Config!L:L,0),1)="N/A","N/A","")))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2" sId="1" odxf="1" dxf="1">
    <nc r="M23">
      <f>IF(AND(K23="",L23=""),"",IF(OR(K23="",K23="N/A",L23&lt;&gt;"BCBS"),"N/A",IF(INDEX(Config!$M:$M,MATCH(K23,Config!L:L,0),1)="N/A","N/A","")))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3" sId="1" odxf="1" dxf="1">
    <nc r="M24">
      <f>IF(AND(K24="",L24=""),"",IF(OR(K24="",K24="N/A",L24&lt;&gt;"BCBS"),"N/A",IF(INDEX(Config!$M:$M,MATCH(K24,Config!L:L,0),1)="N/A","N/A","")))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4" sId="1" odxf="1" dxf="1">
    <nc r="M25">
      <f>IF(AND(K25="",L25=""),"",IF(OR(K25="",K25="N/A",L25&lt;&gt;"BCBS"),"N/A",IF(INDEX(Config!$M:$M,MATCH(K25,Config!L:L,0),1)="N/A","N/A","")))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5" sId="1" odxf="1" dxf="1">
    <nc r="M26">
      <f>IF(AND(K26="",L26=""),"",IF(OR(K26="",K26="N/A",L26&lt;&gt;"BCBS"),"N/A",IF(INDEX(Config!$M:$M,MATCH(K26,Config!L:L,0),1)="N/A","N/A","")))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6" sId="1" odxf="1" dxf="1">
    <nc r="M27">
      <f>IF(AND(K27="",L27=""),"",IF(OR(K27="",K27="N/A",L27&lt;&gt;"BCBS"),"N/A",IF(INDEX(Config!$M:$M,MATCH(K27,Config!L:L,0),1)="N/A","N/A","")))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7" sId="1" odxf="1" dxf="1">
    <nc r="M28">
      <f>IF(AND(K28="",L28=""),"",IF(OR(K28="",K28="N/A",L28&lt;&gt;"BCBS"),"N/A",IF(INDEX(Config!$M:$M,MATCH(K28,Config!L:L,0),1)="N/A","N/A","")))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8" sId="1" odxf="1" dxf="1">
    <nc r="M29">
      <f>IF(AND(K29="",L29=""),"",IF(OR(K29="",K29="N/A",L29&lt;&gt;"BCBS"),"N/A",IF(INDEX(Config!$M:$M,MATCH(K29,Config!L:L,0),1)="N/A","N/A","")))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29" sId="1" odxf="1" dxf="1">
    <nc r="M30">
      <f>IF(AND(K30="",L30=""),"",IF(OR(K30="",K30="N/A",L30&lt;&gt;"BCBS"),"N/A",IF(INDEX(Config!$M:$M,MATCH(K30,Config!L:L,0),1)="N/A","N/A","")))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0" sId="1" odxf="1" dxf="1">
    <nc r="M31">
      <f>IF(AND(K31="",L31=""),"",IF(OR(K31="",K31="N/A",L31&lt;&gt;"BCBS"),"N/A",IF(INDEX(Config!$M:$M,MATCH(K31,Config!L:L,0),1)="N/A","N/A","")))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1" sId="1" odxf="1" dxf="1">
    <nc r="M32">
      <f>IF(AND(K32="",L32=""),"",IF(OR(K32="",K32="N/A",L32&lt;&gt;"BCBS"),"N/A",IF(INDEX(Config!$M:$M,MATCH(K32,Config!L:L,0),1)="N/A","N/A","")))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2" sId="1" odxf="1" dxf="1">
    <nc r="M33">
      <f>IF(AND(K33="",L33=""),"",IF(OR(K33="",K33="N/A",L33&lt;&gt;"BCBS"),"N/A",IF(INDEX(Config!$M:$M,MATCH(K33,Config!L:L,0),1)="N/A","N/A","")))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3" sId="1" odxf="1" dxf="1">
    <nc r="M34">
      <f>IF(AND(K34="",L34=""),"",IF(OR(K34="",K34="N/A",L34&lt;&gt;"BCBS"),"N/A",IF(INDEX(Config!$M:$M,MATCH(K34,Config!L:L,0),1)="N/A","N/A","")))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4" sId="1" odxf="1" dxf="1">
    <nc r="M35">
      <f>IF(AND(K35="",L35=""),"",IF(OR(K35="",K35="N/A",L35&lt;&gt;"BCBS"),"N/A",IF(INDEX(Config!$M:$M,MATCH(K35,Config!L:L,0),1)="N/A","N/A","")))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5" sId="1" odxf="1" dxf="1">
    <nc r="M36">
      <f>IF(AND(K36="",L36=""),"",IF(OR(K36="",K36="N/A",L36&lt;&gt;"BCBS"),"N/A",IF(INDEX(Config!$M:$M,MATCH(K36,Config!L:L,0),1)="N/A","N/A","")))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6" sId="1" odxf="1" dxf="1">
    <nc r="M37">
      <f>IF(AND(K37="",L37=""),"",IF(OR(K37="",K37="N/A",L37&lt;&gt;"BCBS"),"N/A",IF(INDEX(Config!$M:$M,MATCH(K37,Config!L:L,0),1)="N/A","N/A","")))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7" sId="1" odxf="1" dxf="1">
    <nc r="M38">
      <f>IF(AND(K38="",L38=""),"",IF(OR(K38="",K38="N/A",L38&lt;&gt;"BCBS"),"N/A",IF(INDEX(Config!$M:$M,MATCH(K38,Config!L:L,0),1)="N/A","N/A","")))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8" sId="1" odxf="1" dxf="1">
    <nc r="M39">
      <f>IF(AND(K39="",L39=""),"",IF(OR(K39="",K39="N/A",L39&lt;&gt;"BCBS"),"N/A",IF(INDEX(Config!$M:$M,MATCH(K39,Config!L:L,0),1)="N/A","N/A","")))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39" sId="1" odxf="1" dxf="1">
    <nc r="M40">
      <f>IF(AND(K40="",L40=""),"",IF(OR(K40="",K40="N/A",L40&lt;&gt;"BCBS"),"N/A",IF(INDEX(Config!$M:$M,MATCH(K40,Config!L:L,0),1)="N/A","N/A","")))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0" sId="1" odxf="1" dxf="1">
    <nc r="M41">
      <f>IF(AND(K41="",L41=""),"",IF(OR(K41="",K41="N/A",L41&lt;&gt;"BCBS"),"N/A",IF(INDEX(Config!$M:$M,MATCH(K41,Config!L:L,0),1)="N/A","N/A","")))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1" sId="1" odxf="1" dxf="1">
    <nc r="M42">
      <f>IF(AND(K42="",L42=""),"",IF(OR(K42="",K42="N/A",L42&lt;&gt;"BCBS"),"N/A",IF(INDEX(Config!$M:$M,MATCH(K42,Config!L:L,0),1)="N/A","N/A","")))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2" sId="1" odxf="1" dxf="1">
    <nc r="M43">
      <f>IF(AND(K43="",L43=""),"",IF(OR(K43="",K43="N/A",L43&lt;&gt;"BCBS"),"N/A",IF(INDEX(Config!$M:$M,MATCH(K43,Config!L:L,0),1)="N/A","N/A","")))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3" sId="1" odxf="1" dxf="1">
    <nc r="M44">
      <f>IF(AND(K44="",L44=""),"",IF(OR(K44="",K44="N/A",L44&lt;&gt;"BCBS"),"N/A",IF(INDEX(Config!$M:$M,MATCH(K44,Config!L:L,0),1)="N/A","N/A","")))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4" sId="1" odxf="1" dxf="1">
    <nc r="M45">
      <f>IF(AND(K45="",L45=""),"",IF(OR(K45="",K45="N/A",L45&lt;&gt;"BCBS"),"N/A",IF(INDEX(Config!$M:$M,MATCH(K45,Config!L:L,0),1)="N/A","N/A","")))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5" sId="1" odxf="1" dxf="1">
    <nc r="M46">
      <f>IF(AND(K46="",L46=""),"",IF(OR(K46="",K46="N/A",L46&lt;&gt;"BCBS"),"N/A",IF(INDEX(Config!$M:$M,MATCH(K46,Config!L:L,0),1)="N/A","N/A","")))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6" sId="1" odxf="1" dxf="1">
    <nc r="M47">
      <f>IF(AND(K47="",L47=""),"",IF(OR(K47="",K47="N/A",L47&lt;&gt;"BCBS"),"N/A",IF(INDEX(Config!$M:$M,MATCH(K47,Config!L:L,0),1)="N/A","N/A","")))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7" sId="1" odxf="1" dxf="1">
    <nc r="M48">
      <f>IF(AND(K48="",L48=""),"",IF(OR(K48="",K48="N/A",L48&lt;&gt;"BCBS"),"N/A",IF(INDEX(Config!$M:$M,MATCH(K48,Config!L:L,0),1)="N/A","N/A","")))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8" sId="1" odxf="1" dxf="1">
    <nc r="M49">
      <f>IF(AND(K49="",L49=""),"",IF(OR(K49="",K49="N/A",L49&lt;&gt;"BCBS"),"N/A",IF(INDEX(Config!$M:$M,MATCH(K49,Config!L:L,0),1)="N/A","N/A","")))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49" sId="1" odxf="1" dxf="1">
    <nc r="M50">
      <f>IF(AND(K50="",L50=""),"",IF(OR(K50="",K50="N/A",L50&lt;&gt;"BCBS"),"N/A",IF(INDEX(Config!$M:$M,MATCH(K50,Config!L:L,0),1)="N/A","N/A","")))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0" sId="1" odxf="1" dxf="1">
    <nc r="M51">
      <f>IF(AND(K51="",L51=""),"",IF(OR(K51="",K51="N/A",L51&lt;&gt;"BCBS"),"N/A",IF(INDEX(Config!$M:$M,MATCH(K51,Config!L:L,0),1)="N/A","N/A","")))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1" sId="1" odxf="1" dxf="1">
    <nc r="M52">
      <f>IF(AND(K52="",L52=""),"",IF(OR(K52="",K52="N/A",L52&lt;&gt;"BCBS"),"N/A",IF(INDEX(Config!$M:$M,MATCH(K52,Config!L:L,0),1)="N/A","N/A","")))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2" sId="1" odxf="1" dxf="1">
    <nc r="M53">
      <f>IF(AND(K53="",L53=""),"",IF(OR(K53="",K53="N/A",L53&lt;&gt;"BCBS"),"N/A",IF(INDEX(Config!$M:$M,MATCH(K53,Config!L:L,0),1)="N/A","N/A","")))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3" sId="1" odxf="1" dxf="1">
    <nc r="M54">
      <f>IF(AND(K54="",L54=""),"",IF(OR(K54="",K54="N/A",L54&lt;&gt;"BCBS"),"N/A",IF(INDEX(Config!$M:$M,MATCH(K54,Config!L:L,0),1)="N/A","N/A","")))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4" sId="1" odxf="1" dxf="1">
    <nc r="M55">
      <f>IF(AND(K55="",L55=""),"",IF(OR(K55="",K55="N/A",L55&lt;&gt;"BCBS"),"N/A",IF(INDEX(Config!$M:$M,MATCH(K55,Config!L:L,0),1)="N/A","N/A","")))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5" sId="1" odxf="1" dxf="1">
    <nc r="M56">
      <f>IF(AND(K56="",L56=""),"",IF(OR(K56="",K56="N/A",L56&lt;&gt;"BCBS"),"N/A",IF(INDEX(Config!$M:$M,MATCH(K56,Config!L:L,0),1)="N/A","N/A","")))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6" sId="1" odxf="1" dxf="1">
    <nc r="M57">
      <f>IF(AND(K57="",L57=""),"",IF(OR(K57="",K57="N/A",L57&lt;&gt;"BCBS"),"N/A",IF(INDEX(Config!$M:$M,MATCH(K57,Config!L:L,0),1)="N/A","N/A","")))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7" sId="1" odxf="1" dxf="1">
    <nc r="M58">
      <f>IF(AND(K58="",L58=""),"",IF(OR(K58="",K58="N/A",L58&lt;&gt;"BCBS"),"N/A",IF(INDEX(Config!$M:$M,MATCH(K58,Config!L:L,0),1)="N/A","N/A","")))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8" sId="1" odxf="1" dxf="1">
    <nc r="M59">
      <f>IF(AND(K59="",L59=""),"",IF(OR(K59="",K59="N/A",L59&lt;&gt;"BCBS"),"N/A",IF(INDEX(Config!$M:$M,MATCH(K59,Config!L:L,0),1)="N/A","N/A","")))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59" sId="1" odxf="1" dxf="1">
    <nc r="M60">
      <f>IF(AND(K60="",L60=""),"",IF(OR(K60="",K60="N/A",L60&lt;&gt;"BCBS"),"N/A",IF(INDEX(Config!$M:$M,MATCH(K60,Config!L:L,0),1)="N/A","N/A","")))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0" sId="1" odxf="1" dxf="1">
    <nc r="M61">
      <f>IF(AND(K61="",L61=""),"",IF(OR(K61="",K61="N/A",L61&lt;&gt;"BCBS"),"N/A",IF(INDEX(Config!$M:$M,MATCH(K61,Config!L:L,0),1)="N/A","N/A","")))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1" sId="1" odxf="1" dxf="1">
    <nc r="M62">
      <f>IF(AND(K62="",L62=""),"",IF(OR(K62="",K62="N/A",L62&lt;&gt;"BCBS"),"N/A",IF(INDEX(Config!$M:$M,MATCH(K62,Config!L:L,0),1)="N/A","N/A","")))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2" sId="1" odxf="1" dxf="1">
    <nc r="M63">
      <f>IF(AND(K63="",L63=""),"",IF(OR(K63="",K63="N/A",L63&lt;&gt;"BCBS"),"N/A",IF(INDEX(Config!$M:$M,MATCH(K63,Config!L:L,0),1)="N/A","N/A","")))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3" sId="1" odxf="1" dxf="1">
    <nc r="M64">
      <f>IF(AND(K64="",L64=""),"",IF(OR(K64="",K64="N/A",L64&lt;&gt;"BCBS"),"N/A",IF(INDEX(Config!$M:$M,MATCH(K64,Config!L:L,0),1)="N/A","N/A","")))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4" sId="1" odxf="1" dxf="1">
    <nc r="M65">
      <f>IF(AND(K65="",L65=""),"",IF(OR(K65="",K65="N/A",L65&lt;&gt;"BCBS"),"N/A",IF(INDEX(Config!$M:$M,MATCH(K65,Config!L:L,0),1)="N/A","N/A","")))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5" sId="1" odxf="1" dxf="1">
    <nc r="M66">
      <f>IF(AND(K66="",L66=""),"",IF(OR(K66="",K66="N/A",L66&lt;&gt;"BCBS"),"N/A",IF(INDEX(Config!$M:$M,MATCH(K66,Config!L:L,0),1)="N/A","N/A","")))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6" sId="1" odxf="1" dxf="1">
    <nc r="M67">
      <f>IF(AND(K67="",L67=""),"",IF(OR(K67="",K67="N/A",L67&lt;&gt;"BCBS"),"N/A",IF(INDEX(Config!$M:$M,MATCH(K67,Config!L:L,0),1)="N/A","N/A","")))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7" sId="1" odxf="1" dxf="1">
    <nc r="M68">
      <f>IF(AND(K68="",L68=""),"",IF(OR(K68="",K68="N/A",L68&lt;&gt;"BCBS"),"N/A",IF(INDEX(Config!$M:$M,MATCH(K68,Config!L:L,0),1)="N/A","N/A","")))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8" sId="1" odxf="1" dxf="1">
    <nc r="M69">
      <f>IF(AND(K69="",L69=""),"",IF(OR(K69="",K69="N/A",L69&lt;&gt;"BCBS"),"N/A",IF(INDEX(Config!$M:$M,MATCH(K69,Config!L:L,0),1)="N/A","N/A","")))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69" sId="1" odxf="1" dxf="1">
    <nc r="M70">
      <f>IF(AND(K70="",L70=""),"",IF(OR(K70="",K70="N/A",L70&lt;&gt;"BCBS"),"N/A",IF(INDEX(Config!$M:$M,MATCH(K70,Config!L:L,0),1)="N/A","N/A","")))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0" sId="1" odxf="1" dxf="1">
    <nc r="M71">
      <f>IF(AND(K71="",L71=""),"",IF(OR(K71="",K71="N/A",L71&lt;&gt;"BCBS"),"N/A",IF(INDEX(Config!$M:$M,MATCH(K71,Config!L:L,0),1)="N/A","N/A","")))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1" sId="1" odxf="1" dxf="1">
    <nc r="M72">
      <f>IF(AND(K72="",L72=""),"",IF(OR(K72="",K72="N/A",L72&lt;&gt;"BCBS"),"N/A",IF(INDEX(Config!$M:$M,MATCH(K72,Config!L:L,0),1)="N/A","N/A","")))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2" sId="1" odxf="1" dxf="1">
    <nc r="M73">
      <f>IF(AND(K73="",L73=""),"",IF(OR(K73="",K73="N/A",L73&lt;&gt;"BCBS"),"N/A",IF(INDEX(Config!$M:$M,MATCH(K73,Config!L:L,0),1)="N/A","N/A","")))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3" sId="1" odxf="1" dxf="1">
    <nc r="M74">
      <f>IF(AND(K74="",L74=""),"",IF(OR(K74="",K74="N/A",L74&lt;&gt;"BCBS"),"N/A",IF(INDEX(Config!$M:$M,MATCH(K74,Config!L:L,0),1)="N/A","N/A","")))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4" sId="1" odxf="1" dxf="1">
    <nc r="M75">
      <f>IF(AND(K75="",L75=""),"",IF(OR(K75="",K75="N/A",L75&lt;&gt;"BCBS"),"N/A",IF(INDEX(Config!$M:$M,MATCH(K75,Config!L:L,0),1)="N/A","N/A","")))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5" sId="1" odxf="1" dxf="1">
    <nc r="M76">
      <f>IF(AND(K76="",L76=""),"",IF(OR(K76="",K76="N/A",L76&lt;&gt;"BCBS"),"N/A",IF(INDEX(Config!$M:$M,MATCH(K76,Config!L:L,0),1)="N/A","N/A","")))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6" sId="1" odxf="1" dxf="1">
    <nc r="M77">
      <f>IF(AND(K77="",L77=""),"",IF(OR(K77="",K77="N/A",L77&lt;&gt;"BCBS"),"N/A",IF(INDEX(Config!$M:$M,MATCH(K77,Config!L:L,0),1)="N/A","N/A","")))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7" sId="1" odxf="1" dxf="1">
    <nc r="M78">
      <f>IF(AND(K78="",L78=""),"",IF(OR(K78="",K78="N/A",L78&lt;&gt;"BCBS"),"N/A",IF(INDEX(Config!$M:$M,MATCH(K78,Config!L:L,0),1)="N/A","N/A","")))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8" sId="1" odxf="1" dxf="1">
    <nc r="M79">
      <f>IF(AND(K79="",L79=""),"",IF(OR(K79="",K79="N/A",L79&lt;&gt;"BCBS"),"N/A",IF(INDEX(Config!$M:$M,MATCH(K79,Config!L:L,0),1)="N/A","N/A","")))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79" sId="1" odxf="1" dxf="1">
    <nc r="M80">
      <f>IF(AND(K80="",L80=""),"",IF(OR(K80="",K80="N/A",L80&lt;&gt;"BCBS"),"N/A",IF(INDEX(Config!$M:$M,MATCH(K80,Config!L:L,0),1)="N/A","N/A","")))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0" sId="1" odxf="1" dxf="1">
    <nc r="M81">
      <f>IF(AND(K81="",L81=""),"",IF(OR(K81="",K81="N/A",L81&lt;&gt;"BCBS"),"N/A",IF(INDEX(Config!$M:$M,MATCH(K81,Config!L:L,0),1)="N/A","N/A","")))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1" sId="1" odxf="1" dxf="1">
    <nc r="M82">
      <f>IF(AND(K82="",L82=""),"",IF(OR(K82="",K82="N/A",L82&lt;&gt;"BCBS"),"N/A",IF(INDEX(Config!$M:$M,MATCH(K82,Config!L:L,0),1)="N/A","N/A","")))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2" sId="1" odxf="1" dxf="1">
    <nc r="M83">
      <f>IF(AND(K83="",L83=""),"",IF(OR(K83="",K83="N/A",L83&lt;&gt;"BCBS"),"N/A",IF(INDEX(Config!$M:$M,MATCH(K83,Config!L:L,0),1)="N/A","N/A","")))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3" sId="1" odxf="1" dxf="1">
    <nc r="M84">
      <f>IF(AND(K84="",L84=""),"",IF(OR(K84="",K84="N/A",L84&lt;&gt;"BCBS"),"N/A",IF(INDEX(Config!$M:$M,MATCH(K84,Config!L:L,0),1)="N/A","N/A","")))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4" sId="1" odxf="1" dxf="1">
    <nc r="M85">
      <f>IF(AND(K85="",L85=""),"",IF(OR(K85="",K85="N/A",L85&lt;&gt;"BCBS"),"N/A",IF(INDEX(Config!$M:$M,MATCH(K85,Config!L:L,0),1)="N/A","N/A","")))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5" sId="1" odxf="1" dxf="1">
    <nc r="M86">
      <f>IF(AND(K86="",L86=""),"",IF(OR(K86="",K86="N/A",L86&lt;&gt;"BCBS"),"N/A",IF(INDEX(Config!$M:$M,MATCH(K86,Config!L:L,0),1)="N/A","N/A","")))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6" sId="1" odxf="1" dxf="1">
    <nc r="M87">
      <f>IF(AND(K87="",L87=""),"",IF(OR(K87="",K87="N/A",L87&lt;&gt;"BCBS"),"N/A",IF(INDEX(Config!$M:$M,MATCH(K87,Config!L:L,0),1)="N/A","N/A","")))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7" sId="1" odxf="1" dxf="1">
    <nc r="M88">
      <f>IF(AND(K88="",L88=""),"",IF(OR(K88="",K88="N/A",L88&lt;&gt;"BCBS"),"N/A",IF(INDEX(Config!$M:$M,MATCH(K88,Config!L:L,0),1)="N/A","N/A","")))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8" sId="1" odxf="1" dxf="1">
    <nc r="M89">
      <f>IF(AND(K89="",L89=""),"",IF(OR(K89="",K89="N/A",L89&lt;&gt;"BCBS"),"N/A",IF(INDEX(Config!$M:$M,MATCH(K89,Config!L:L,0),1)="N/A","N/A","")))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89" sId="1" odxf="1" dxf="1">
    <nc r="M90">
      <f>IF(AND(K90="",L90=""),"",IF(OR(K90="",K90="N/A",L90&lt;&gt;"BCBS"),"N/A",IF(INDEX(Config!$M:$M,MATCH(K90,Config!L:L,0),1)="N/A","N/A","")))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0" sId="1" odxf="1" dxf="1">
    <nc r="M91">
      <f>IF(AND(K91="",L91=""),"",IF(OR(K91="",K91="N/A",L91&lt;&gt;"BCBS"),"N/A",IF(INDEX(Config!$M:$M,MATCH(K91,Config!L:L,0),1)="N/A","N/A","")))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1" sId="1" odxf="1" dxf="1">
    <nc r="M92">
      <f>IF(AND(K92="",L92=""),"",IF(OR(K92="",K92="N/A",L92&lt;&gt;"BCBS"),"N/A",IF(INDEX(Config!$M:$M,MATCH(K92,Config!L:L,0),1)="N/A","N/A","")))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2" sId="1" odxf="1" dxf="1">
    <nc r="M93">
      <f>IF(AND(K93="",L93=""),"",IF(OR(K93="",K93="N/A",L93&lt;&gt;"BCBS"),"N/A",IF(INDEX(Config!$M:$M,MATCH(K93,Config!L:L,0),1)="N/A","N/A","")))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3" sId="1" odxf="1" dxf="1">
    <nc r="M94">
      <f>IF(AND(K94="",L94=""),"",IF(OR(K94="",K94="N/A",L94&lt;&gt;"BCBS"),"N/A",IF(INDEX(Config!$M:$M,MATCH(K94,Config!L:L,0),1)="N/A","N/A","")))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4" sId="1" odxf="1" dxf="1">
    <nc r="M95">
      <f>IF(AND(K95="",L95=""),"",IF(OR(K95="",K95="N/A",L95&lt;&gt;"BCBS"),"N/A",IF(INDEX(Config!$M:$M,MATCH(K95,Config!L:L,0),1)="N/A","N/A","")))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5" sId="1" odxf="1" dxf="1">
    <nc r="M96">
      <f>IF(AND(K96="",L96=""),"",IF(OR(K96="",K96="N/A",L96&lt;&gt;"BCBS"),"N/A",IF(INDEX(Config!$M:$M,MATCH(K96,Config!L:L,0),1)="N/A","N/A","")))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6" sId="1" odxf="1" dxf="1">
    <nc r="M97">
      <f>IF(AND(K97="",L97=""),"",IF(OR(K97="",K97="N/A",L97&lt;&gt;"BCBS"),"N/A",IF(INDEX(Config!$M:$M,MATCH(K97,Config!L:L,0),1)="N/A","N/A","")))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7" sId="1" odxf="1" dxf="1">
    <nc r="M98">
      <f>IF(AND(K98="",L98=""),"",IF(OR(K98="",K98="N/A",L98&lt;&gt;"BCBS"),"N/A",IF(INDEX(Config!$M:$M,MATCH(K98,Config!L:L,0),1)="N/A","N/A","")))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8" sId="1" odxf="1" dxf="1">
    <nc r="M99">
      <f>IF(AND(K99="",L99=""),"",IF(OR(K99="",K99="N/A",L99&lt;&gt;"BCBS"),"N/A",IF(INDEX(Config!$M:$M,MATCH(K99,Config!L:L,0),1)="N/A","N/A","")))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299" sId="1" odxf="1" dxf="1">
    <nc r="M100">
      <f>IF(AND(K100="",L100=""),"",IF(OR(K100="",K100="N/A",L100&lt;&gt;"BCBS"),"N/A",IF(INDEX(Config!$M:$M,MATCH(K100,Config!L:L,0),1)="N/A","N/A","")))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0" sId="1" odxf="1" dxf="1">
    <nc r="M101">
      <f>IF(AND(K101="",L101=""),"",IF(OR(K101="",K101="N/A",L101&lt;&gt;"BCBS"),"N/A",IF(INDEX(Config!$M:$M,MATCH(K101,Config!L:L,0),1)="N/A","N/A","")))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1" sId="1" odxf="1" dxf="1">
    <nc r="M102">
      <f>IF(AND(K102="",L102=""),"",IF(OR(K102="",K102="N/A",L102&lt;&gt;"BCBS"),"N/A",IF(INDEX(Config!$M:$M,MATCH(K102,Config!L:L,0),1)="N/A","N/A","")))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2" sId="1" odxf="1" dxf="1">
    <nc r="M103">
      <f>IF(AND(K103="",L103=""),"",IF(OR(K103="",K103="N/A",L103&lt;&gt;"BCBS"),"N/A",IF(INDEX(Config!$M:$M,MATCH(K103,Config!L:L,0),1)="N/A","N/A","")))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3" sId="1" odxf="1" dxf="1">
    <nc r="M104">
      <f>IF(AND(K104="",L104=""),"",IF(OR(K104="",K104="N/A",L104&lt;&gt;"BCBS"),"N/A",IF(INDEX(Config!$M:$M,MATCH(K104,Config!L:L,0),1)="N/A","N/A","")))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4" sId="1" odxf="1" dxf="1">
    <nc r="M105">
      <f>IF(AND(K105="",L105=""),"",IF(OR(K105="",K105="N/A",L105&lt;&gt;"BCBS"),"N/A",IF(INDEX(Config!$M:$M,MATCH(K105,Config!L:L,0),1)="N/A","N/A","")))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5" sId="1" odxf="1" dxf="1">
    <nc r="M106">
      <f>IF(AND(K106="",L106=""),"",IF(OR(K106="",K106="N/A",L106&lt;&gt;"BCBS"),"N/A",IF(INDEX(Config!$M:$M,MATCH(K106,Config!L:L,0),1)="N/A","N/A","")))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6" sId="1" odxf="1" dxf="1">
    <nc r="M107">
      <f>IF(AND(K107="",L107=""),"",IF(OR(K107="",K107="N/A",L107&lt;&gt;"BCBS"),"N/A",IF(INDEX(Config!$M:$M,MATCH(K107,Config!L:L,0),1)="N/A","N/A","")))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7" sId="1" odxf="1" dxf="1">
    <nc r="M108">
      <f>IF(AND(K108="",L108=""),"",IF(OR(K108="",K108="N/A",L108&lt;&gt;"BCBS"),"N/A",IF(INDEX(Config!$M:$M,MATCH(K108,Config!L:L,0),1)="N/A","N/A","")))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8" sId="1" odxf="1" dxf="1">
    <nc r="M109">
      <f>IF(AND(K109="",L109=""),"",IF(OR(K109="",K109="N/A",L109&lt;&gt;"BCBS"),"N/A",IF(INDEX(Config!$M:$M,MATCH(K109,Config!L:L,0),1)="N/A","N/A","")))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09" sId="1" odxf="1" dxf="1">
    <nc r="M110">
      <f>IF(AND(K110="",L110=""),"",IF(OR(K110="",K110="N/A",L110&lt;&gt;"BCBS"),"N/A",IF(INDEX(Config!$M:$M,MATCH(K110,Config!L:L,0),1)="N/A","N/A","")))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0" sId="1" odxf="1" dxf="1">
    <nc r="M111">
      <f>IF(AND(K111="",L111=""),"",IF(OR(K111="",K111="N/A",L111&lt;&gt;"BCBS"),"N/A",IF(INDEX(Config!$M:$M,MATCH(K111,Config!L:L,0),1)="N/A","N/A","")))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1" sId="1" odxf="1" dxf="1">
    <nc r="M112">
      <f>IF(AND(K112="",L112=""),"",IF(OR(K112="",K112="N/A",L112&lt;&gt;"BCBS"),"N/A",IF(INDEX(Config!$M:$M,MATCH(K112,Config!L:L,0),1)="N/A","N/A","")))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2" sId="1" odxf="1" dxf="1">
    <nc r="M113">
      <f>IF(AND(K113="",L113=""),"",IF(OR(K113="",K113="N/A",L113&lt;&gt;"BCBS"),"N/A",IF(INDEX(Config!$M:$M,MATCH(K113,Config!L:L,0),1)="N/A","N/A","")))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3" sId="1" odxf="1" dxf="1">
    <nc r="M114">
      <f>IF(AND(K114="",L114=""),"",IF(OR(K114="",K114="N/A",L114&lt;&gt;"BCBS"),"N/A",IF(INDEX(Config!$M:$M,MATCH(K114,Config!L:L,0),1)="N/A","N/A","")))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4" sId="1" odxf="1" dxf="1">
    <nc r="M115">
      <f>IF(AND(K115="",L115=""),"",IF(OR(K115="",K115="N/A",L115&lt;&gt;"BCBS"),"N/A",IF(INDEX(Config!$M:$M,MATCH(K115,Config!L:L,0),1)="N/A","N/A","")))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5" sId="1" odxf="1" dxf="1">
    <nc r="M116">
      <f>IF(AND(K116="",L116=""),"",IF(OR(K116="",K116="N/A",L116&lt;&gt;"BCBS"),"N/A",IF(INDEX(Config!$M:$M,MATCH(K116,Config!L:L,0),1)="N/A","N/A","")))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6" sId="1" odxf="1" dxf="1">
    <nc r="M117">
      <f>IF(AND(K117="",L117=""),"",IF(OR(K117="",K117="N/A",L117&lt;&gt;"BCBS"),"N/A",IF(INDEX(Config!$M:$M,MATCH(K117,Config!L:L,0),1)="N/A","N/A","")))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7" sId="1" odxf="1" dxf="1">
    <nc r="M118">
      <f>IF(AND(K118="",L118=""),"",IF(OR(K118="",K118="N/A",L118&lt;&gt;"BCBS"),"N/A",IF(INDEX(Config!$M:$M,MATCH(K118,Config!L:L,0),1)="N/A","N/A","")))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8" sId="1" odxf="1" dxf="1">
    <nc r="M119">
      <f>IF(AND(K119="",L119=""),"",IF(OR(K119="",K119="N/A",L119&lt;&gt;"BCBS"),"N/A",IF(INDEX(Config!$M:$M,MATCH(K119,Config!L:L,0),1)="N/A","N/A","")))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19" sId="1" odxf="1" dxf="1">
    <nc r="M120">
      <f>IF(AND(K120="",L120=""),"",IF(OR(K120="",K120="N/A",L120&lt;&gt;"BCBS"),"N/A",IF(INDEX(Config!$M:$M,MATCH(K120,Config!L:L,0),1)="N/A","N/A","")))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0" sId="1" odxf="1" dxf="1">
    <nc r="M121">
      <f>IF(AND(K121="",L121=""),"",IF(OR(K121="",K121="N/A",L121&lt;&gt;"BCBS"),"N/A",IF(INDEX(Config!$M:$M,MATCH(K121,Config!L:L,0),1)="N/A","N/A","")))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1" sId="1" odxf="1" dxf="1">
    <nc r="M122">
      <f>IF(AND(K122="",L122=""),"",IF(OR(K122="",K122="N/A",L122&lt;&gt;"BCBS"),"N/A",IF(INDEX(Config!$M:$M,MATCH(K122,Config!L:L,0),1)="N/A","N/A","")))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2" sId="1" odxf="1" dxf="1">
    <nc r="M123">
      <f>IF(AND(K123="",L123=""),"",IF(OR(K123="",K123="N/A",L123&lt;&gt;"BCBS"),"N/A",IF(INDEX(Config!$M:$M,MATCH(K123,Config!L:L,0),1)="N/A","N/A","")))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3" sId="1" odxf="1" dxf="1">
    <nc r="M124">
      <f>IF(AND(K124="",L124=""),"",IF(OR(K124="",K124="N/A",L124&lt;&gt;"BCBS"),"N/A",IF(INDEX(Config!$M:$M,MATCH(K124,Config!L:L,0),1)="N/A","N/A","")))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4" sId="1" odxf="1" dxf="1">
    <nc r="M125">
      <f>IF(AND(K125="",L125=""),"",IF(OR(K125="",K125="N/A",L125&lt;&gt;"BCBS"),"N/A",IF(INDEX(Config!$M:$M,MATCH(K125,Config!L:L,0),1)="N/A","N/A","")))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5" sId="1" odxf="1" dxf="1">
    <nc r="M126">
      <f>IF(AND(K126="",L126=""),"",IF(OR(K126="",K126="N/A",L126&lt;&gt;"BCBS"),"N/A",IF(INDEX(Config!$M:$M,MATCH(K126,Config!L:L,0),1)="N/A","N/A","")))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6" sId="1" odxf="1" dxf="1">
    <nc r="M127">
      <f>IF(AND(K127="",L127=""),"",IF(OR(K127="",K127="N/A",L127&lt;&gt;"BCBS"),"N/A",IF(INDEX(Config!$M:$M,MATCH(K127,Config!L:L,0),1)="N/A","N/A","")))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7" sId="1" odxf="1" dxf="1">
    <nc r="M128">
      <f>IF(AND(K128="",L128=""),"",IF(OR(K128="",K128="N/A",L128&lt;&gt;"BCBS"),"N/A",IF(INDEX(Config!$M:$M,MATCH(K128,Config!L:L,0),1)="N/A","N/A","")))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8" sId="1" odxf="1" dxf="1">
    <nc r="M129">
      <f>IF(AND(K129="",L129=""),"",IF(OR(K129="",K129="N/A",L129&lt;&gt;"BCBS"),"N/A",IF(INDEX(Config!$M:$M,MATCH(K129,Config!L:L,0),1)="N/A","N/A","")))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29" sId="1" odxf="1" dxf="1">
    <nc r="M130">
      <f>IF(AND(K130="",L130=""),"",IF(OR(K130="",K130="N/A",L130&lt;&gt;"BCBS"),"N/A",IF(INDEX(Config!$M:$M,MATCH(K130,Config!L:L,0),1)="N/A","N/A","")))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0" sId="1" odxf="1" dxf="1">
    <nc r="M131">
      <f>IF(AND(K131="",L131=""),"",IF(OR(K131="",K131="N/A",L131&lt;&gt;"BCBS"),"N/A",IF(INDEX(Config!$M:$M,MATCH(K131,Config!L:L,0),1)="N/A","N/A","")))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1" sId="1" odxf="1" dxf="1">
    <nc r="M132">
      <f>IF(AND(K132="",L132=""),"",IF(OR(K132="",K132="N/A",L132&lt;&gt;"BCBS"),"N/A",IF(INDEX(Config!$M:$M,MATCH(K132,Config!L:L,0),1)="N/A","N/A","")))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2" sId="1" odxf="1" dxf="1">
    <nc r="M133">
      <f>IF(AND(K133="",L133=""),"",IF(OR(K133="",K133="N/A",L133&lt;&gt;"BCBS"),"N/A",IF(INDEX(Config!$M:$M,MATCH(K133,Config!L:L,0),1)="N/A","N/A","")))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3" sId="1" odxf="1" dxf="1">
    <nc r="M134">
      <f>IF(AND(K134="",L134=""),"",IF(OR(K134="",K134="N/A",L134&lt;&gt;"BCBS"),"N/A",IF(INDEX(Config!$M:$M,MATCH(K134,Config!L:L,0),1)="N/A","N/A","")))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4" sId="1" odxf="1" dxf="1">
    <nc r="M135">
      <f>IF(AND(K135="",L135=""),"",IF(OR(K135="",K135="N/A",L135&lt;&gt;"BCBS"),"N/A",IF(INDEX(Config!$M:$M,MATCH(K135,Config!L:L,0),1)="N/A","N/A","")))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5" sId="1" odxf="1" dxf="1">
    <nc r="M136">
      <f>IF(AND(K136="",L136=""),"",IF(OR(K136="",K136="N/A",L136&lt;&gt;"BCBS"),"N/A",IF(INDEX(Config!$M:$M,MATCH(K136,Config!L:L,0),1)="N/A","N/A","")))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6" sId="1" odxf="1" dxf="1">
    <nc r="M137">
      <f>IF(AND(K137="",L137=""),"",IF(OR(K137="",K137="N/A",L137&lt;&gt;"BCBS"),"N/A",IF(INDEX(Config!$M:$M,MATCH(K137,Config!L:L,0),1)="N/A","N/A","")))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7" sId="1" odxf="1" dxf="1">
    <nc r="M138">
      <f>IF(AND(K138="",L138=""),"",IF(OR(K138="",K138="N/A",L138&lt;&gt;"BCBS"),"N/A",IF(INDEX(Config!$M:$M,MATCH(K138,Config!L:L,0),1)="N/A","N/A","")))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8" sId="1" odxf="1" dxf="1">
    <nc r="M139">
      <f>IF(AND(K139="",L139=""),"",IF(OR(K139="",K139="N/A",L139&lt;&gt;"BCBS"),"N/A",IF(INDEX(Config!$M:$M,MATCH(K139,Config!L:L,0),1)="N/A","N/A","")))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39" sId="1" odxf="1" dxf="1">
    <nc r="M140">
      <f>IF(AND(K140="",L140=""),"",IF(OR(K140="",K140="N/A",L140&lt;&gt;"BCBS"),"N/A",IF(INDEX(Config!$M:$M,MATCH(K140,Config!L:L,0),1)="N/A","N/A","")))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0" sId="1" odxf="1" dxf="1">
    <nc r="M141">
      <f>IF(AND(K141="",L141=""),"",IF(OR(K141="",K141="N/A",L141&lt;&gt;"BCBS"),"N/A",IF(INDEX(Config!$M:$M,MATCH(K141,Config!L:L,0),1)="N/A","N/A","")))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1" sId="1" odxf="1" dxf="1">
    <nc r="M142">
      <f>IF(AND(K142="",L142=""),"",IF(OR(K142="",K142="N/A",L142&lt;&gt;"BCBS"),"N/A",IF(INDEX(Config!$M:$M,MATCH(K142,Config!L:L,0),1)="N/A","N/A","")))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2" sId="1" odxf="1" dxf="1">
    <nc r="M143">
      <f>IF(AND(K143="",L143=""),"",IF(OR(K143="",K143="N/A",L143&lt;&gt;"BCBS"),"N/A",IF(INDEX(Config!$M:$M,MATCH(K143,Config!L:L,0),1)="N/A","N/A","")))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3" sId="1" odxf="1" dxf="1">
    <nc r="M144">
      <f>IF(AND(K144="",L144=""),"",IF(OR(K144="",K144="N/A",L144&lt;&gt;"BCBS"),"N/A",IF(INDEX(Config!$M:$M,MATCH(K144,Config!L:L,0),1)="N/A","N/A","")))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4" sId="1" odxf="1" dxf="1">
    <nc r="M145">
      <f>IF(AND(K145="",L145=""),"",IF(OR(K145="",K145="N/A",L145&lt;&gt;"BCBS"),"N/A",IF(INDEX(Config!$M:$M,MATCH(K145,Config!L:L,0),1)="N/A","N/A","")))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5" sId="1" odxf="1" dxf="1">
    <nc r="M146">
      <f>IF(AND(K146="",L146=""),"",IF(OR(K146="",K146="N/A",L146&lt;&gt;"BCBS"),"N/A",IF(INDEX(Config!$M:$M,MATCH(K146,Config!L:L,0),1)="N/A","N/A","")))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6" sId="1" odxf="1" dxf="1">
    <nc r="M147">
      <f>IF(AND(K147="",L147=""),"",IF(OR(K147="",K147="N/A",L147&lt;&gt;"BCBS"),"N/A",IF(INDEX(Config!$M:$M,MATCH(K147,Config!L:L,0),1)="N/A","N/A","")))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7" sId="1" odxf="1" dxf="1">
    <nc r="M148">
      <f>IF(AND(K148="",L148=""),"",IF(OR(K148="",K148="N/A",L148&lt;&gt;"BCBS"),"N/A",IF(INDEX(Config!$M:$M,MATCH(K148,Config!L:L,0),1)="N/A","N/A","")))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8" sId="1" odxf="1" dxf="1">
    <nc r="M149">
      <f>IF(AND(K149="",L149=""),"",IF(OR(K149="",K149="N/A",L149&lt;&gt;"BCBS"),"N/A",IF(INDEX(Config!$M:$M,MATCH(K149,Config!L:L,0),1)="N/A","N/A","")))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49" sId="1" odxf="1" dxf="1">
    <nc r="M150">
      <f>IF(AND(K150="",L150=""),"",IF(OR(K150="",K150="N/A",L150&lt;&gt;"BCBS"),"N/A",IF(INDEX(Config!$M:$M,MATCH(K150,Config!L:L,0),1)="N/A","N/A","")))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0" sId="1" odxf="1" dxf="1">
    <nc r="M151">
      <f>IF(AND(K151="",L151=""),"",IF(OR(K151="",K151="N/A",L151&lt;&gt;"BCBS"),"N/A",IF(INDEX(Config!$M:$M,MATCH(K151,Config!L:L,0),1)="N/A","N/A","")))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1" sId="1" odxf="1" dxf="1">
    <nc r="M152">
      <f>IF(AND(K152="",L152=""),"",IF(OR(K152="",K152="N/A",L152&lt;&gt;"BCBS"),"N/A",IF(INDEX(Config!$M:$M,MATCH(K152,Config!L:L,0),1)="N/A","N/A","")))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2" sId="1" odxf="1" dxf="1">
    <nc r="M153">
      <f>IF(AND(K153="",L153=""),"",IF(OR(K153="",K153="N/A",L153&lt;&gt;"BCBS"),"N/A",IF(INDEX(Config!$M:$M,MATCH(K153,Config!L:L,0),1)="N/A","N/A","")))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3" sId="1" odxf="1" dxf="1">
    <nc r="M154">
      <f>IF(AND(K154="",L154=""),"",IF(OR(K154="",K154="N/A",L154&lt;&gt;"BCBS"),"N/A",IF(INDEX(Config!$M:$M,MATCH(K154,Config!L:L,0),1)="N/A","N/A","")))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4" sId="1" odxf="1" dxf="1">
    <nc r="M155">
      <f>IF(AND(K155="",L155=""),"",IF(OR(K155="",K155="N/A",L155&lt;&gt;"BCBS"),"N/A",IF(INDEX(Config!$M:$M,MATCH(K155,Config!L:L,0),1)="N/A","N/A","")))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5" sId="1" odxf="1" dxf="1">
    <nc r="M156">
      <f>IF(AND(K156="",L156=""),"",IF(OR(K156="",K156="N/A",L156&lt;&gt;"BCBS"),"N/A",IF(INDEX(Config!$M:$M,MATCH(K156,Config!L:L,0),1)="N/A","N/A","")))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6" sId="1" odxf="1" dxf="1">
    <nc r="M157">
      <f>IF(AND(K157="",L157=""),"",IF(OR(K157="",K157="N/A",L157&lt;&gt;"BCBS"),"N/A",IF(INDEX(Config!$M:$M,MATCH(K157,Config!L:L,0),1)="N/A","N/A","")))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7" sId="1" odxf="1" dxf="1">
    <nc r="M158">
      <f>IF(AND(K158="",L158=""),"",IF(OR(K158="",K158="N/A",L158&lt;&gt;"BCBS"),"N/A",IF(INDEX(Config!$M:$M,MATCH(K158,Config!L:L,0),1)="N/A","N/A","")))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8" sId="1" odxf="1" dxf="1">
    <nc r="M159">
      <f>IF(AND(K159="",L159=""),"",IF(OR(K159="",K159="N/A",L159&lt;&gt;"BCBS"),"N/A",IF(INDEX(Config!$M:$M,MATCH(K159,Config!L:L,0),1)="N/A","N/A","")))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59" sId="1" odxf="1" dxf="1">
    <nc r="M160">
      <f>IF(AND(K160="",L160=""),"",IF(OR(K160="",K160="N/A",L160&lt;&gt;"BCBS"),"N/A",IF(INDEX(Config!$M:$M,MATCH(K160,Config!L:L,0),1)="N/A","N/A","")))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0" sId="1" odxf="1" dxf="1">
    <nc r="M161">
      <f>IF(AND(K161="",L161=""),"",IF(OR(K161="",K161="N/A",L161&lt;&gt;"BCBS"),"N/A",IF(INDEX(Config!$M:$M,MATCH(K161,Config!L:L,0),1)="N/A","N/A","")))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1" sId="1" odxf="1" dxf="1">
    <nc r="M162">
      <f>IF(AND(K162="",L162=""),"",IF(OR(K162="",K162="N/A",L162&lt;&gt;"BCBS"),"N/A",IF(INDEX(Config!$M:$M,MATCH(K162,Config!L:L,0),1)="N/A","N/A","")))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2" sId="1" odxf="1" dxf="1">
    <nc r="M163">
      <f>IF(AND(K163="",L163=""),"",IF(OR(K163="",K163="N/A",L163&lt;&gt;"BCBS"),"N/A",IF(INDEX(Config!$M:$M,MATCH(K163,Config!L:L,0),1)="N/A","N/A","")))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3" sId="1" odxf="1" dxf="1">
    <nc r="M164">
      <f>IF(AND(K164="",L164=""),"",IF(OR(K164="",K164="N/A",L164&lt;&gt;"BCBS"),"N/A",IF(INDEX(Config!$M:$M,MATCH(K164,Config!L:L,0),1)="N/A","N/A","")))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4" sId="1" odxf="1" dxf="1">
    <nc r="M165">
      <f>IF(AND(K165="",L165=""),"",IF(OR(K165="",K165="N/A",L165&lt;&gt;"BCBS"),"N/A",IF(INDEX(Config!$M:$M,MATCH(K165,Config!L:L,0),1)="N/A","N/A","")))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5" sId="1" odxf="1" dxf="1">
    <nc r="M166">
      <f>IF(AND(K166="",L166=""),"",IF(OR(K166="",K166="N/A",L166&lt;&gt;"BCBS"),"N/A",IF(INDEX(Config!$M:$M,MATCH(K166,Config!L:L,0),1)="N/A","N/A","")))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6" sId="1" odxf="1" dxf="1">
    <nc r="M167">
      <f>IF(AND(K167="",L167=""),"",IF(OR(K167="",K167="N/A",L167&lt;&gt;"BCBS"),"N/A",IF(INDEX(Config!$M:$M,MATCH(K167,Config!L:L,0),1)="N/A","N/A","")))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7" sId="1" odxf="1" dxf="1">
    <nc r="M168">
      <f>IF(AND(K168="",L168=""),"",IF(OR(K168="",K168="N/A",L168&lt;&gt;"BCBS"),"N/A",IF(INDEX(Config!$M:$M,MATCH(K168,Config!L:L,0),1)="N/A","N/A","")))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8" sId="1" odxf="1" dxf="1">
    <nc r="M169">
      <f>IF(AND(K169="",L169=""),"",IF(OR(K169="",K169="N/A",L169&lt;&gt;"BCBS"),"N/A",IF(INDEX(Config!$M:$M,MATCH(K169,Config!L:L,0),1)="N/A","N/A","")))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69" sId="1" odxf="1" dxf="1">
    <nc r="M170">
      <f>IF(AND(K170="",L170=""),"",IF(OR(K170="",K170="N/A",L170&lt;&gt;"BCBS"),"N/A",IF(INDEX(Config!$M:$M,MATCH(K170,Config!L:L,0),1)="N/A","N/A","")))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0" sId="1" odxf="1" dxf="1">
    <nc r="M171">
      <f>IF(AND(K171="",L171=""),"",IF(OR(K171="",K171="N/A",L171&lt;&gt;"BCBS"),"N/A",IF(INDEX(Config!$M:$M,MATCH(K171,Config!L:L,0),1)="N/A","N/A","")))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1" sId="1" odxf="1" dxf="1">
    <nc r="M172">
      <f>IF(AND(K172="",L172=""),"",IF(OR(K172="",K172="N/A",L172&lt;&gt;"BCBS"),"N/A",IF(INDEX(Config!$M:$M,MATCH(K172,Config!L:L,0),1)="N/A","N/A","")))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2" sId="1" odxf="1" dxf="1">
    <nc r="M173">
      <f>IF(AND(K173="",L173=""),"",IF(OR(K173="",K173="N/A",L173&lt;&gt;"BCBS"),"N/A",IF(INDEX(Config!$M:$M,MATCH(K173,Config!L:L,0),1)="N/A","N/A","")))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3" sId="1" odxf="1" dxf="1">
    <nc r="M174">
      <f>IF(AND(K174="",L174=""),"",IF(OR(K174="",K174="N/A",L174&lt;&gt;"BCBS"),"N/A",IF(INDEX(Config!$M:$M,MATCH(K174,Config!L:L,0),1)="N/A","N/A","")))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4" sId="1" odxf="1" dxf="1">
    <nc r="M175">
      <f>IF(AND(K175="",L175=""),"",IF(OR(K175="",K175="N/A",L175&lt;&gt;"BCBS"),"N/A",IF(INDEX(Config!$M:$M,MATCH(K175,Config!L:L,0),1)="N/A","N/A","")))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5" sId="1" odxf="1" dxf="1">
    <nc r="M176">
      <f>IF(AND(K176="",L176=""),"",IF(OR(K176="",K176="N/A",L176&lt;&gt;"BCBS"),"N/A",IF(INDEX(Config!$M:$M,MATCH(K176,Config!L:L,0),1)="N/A","N/A","")))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6" sId="1" odxf="1" dxf="1">
    <nc r="M177">
      <f>IF(AND(K177="",L177=""),"",IF(OR(K177="",K177="N/A",L177&lt;&gt;"BCBS"),"N/A",IF(INDEX(Config!$M:$M,MATCH(K177,Config!L:L,0),1)="N/A","N/A","")))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7" sId="1" odxf="1" dxf="1">
    <nc r="M178">
      <f>IF(AND(K178="",L178=""),"",IF(OR(K178="",K178="N/A",L178&lt;&gt;"BCBS"),"N/A",IF(INDEX(Config!$M:$M,MATCH(K178,Config!L:L,0),1)="N/A","N/A","")))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8" sId="1" odxf="1" dxf="1">
    <nc r="M179">
      <f>IF(AND(K179="",L179=""),"",IF(OR(K179="",K179="N/A",L179&lt;&gt;"BCBS"),"N/A",IF(INDEX(Config!$M:$M,MATCH(K179,Config!L:L,0),1)="N/A","N/A","")))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79" sId="1" odxf="1" dxf="1">
    <nc r="M180">
      <f>IF(AND(K180="",L180=""),"",IF(OR(K180="",K180="N/A",L180&lt;&gt;"BCBS"),"N/A",IF(INDEX(Config!$M:$M,MATCH(K180,Config!L:L,0),1)="N/A","N/A","")))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0" sId="1" odxf="1" dxf="1">
    <nc r="M181">
      <f>IF(AND(K181="",L181=""),"",IF(OR(K181="",K181="N/A",L181&lt;&gt;"BCBS"),"N/A",IF(INDEX(Config!$M:$M,MATCH(K181,Config!L:L,0),1)="N/A","N/A","")))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1" sId="1" odxf="1" dxf="1">
    <nc r="M182">
      <f>IF(AND(K182="",L182=""),"",IF(OR(K182="",K182="N/A",L182&lt;&gt;"BCBS"),"N/A",IF(INDEX(Config!$M:$M,MATCH(K182,Config!L:L,0),1)="N/A","N/A","")))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2" sId="1" odxf="1" dxf="1">
    <nc r="M183">
      <f>IF(AND(K183="",L183=""),"",IF(OR(K183="",K183="N/A",L183&lt;&gt;"BCBS"),"N/A",IF(INDEX(Config!$M:$M,MATCH(K183,Config!L:L,0),1)="N/A","N/A","")))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3" sId="1" odxf="1" dxf="1">
    <nc r="M184">
      <f>IF(AND(K184="",L184=""),"",IF(OR(K184="",K184="N/A",L184&lt;&gt;"BCBS"),"N/A",IF(INDEX(Config!$M:$M,MATCH(K184,Config!L:L,0),1)="N/A","N/A","")))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4" sId="1" odxf="1" dxf="1">
    <nc r="M185">
      <f>IF(AND(K185="",L185=""),"",IF(OR(K185="",K185="N/A",L185&lt;&gt;"BCBS"),"N/A",IF(INDEX(Config!$M:$M,MATCH(K185,Config!L:L,0),1)="N/A","N/A","")))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5" sId="1" odxf="1" dxf="1">
    <nc r="M186">
      <f>IF(AND(K186="",L186=""),"",IF(OR(K186="",K186="N/A",L186&lt;&gt;"BCBS"),"N/A",IF(INDEX(Config!$M:$M,MATCH(K186,Config!L:L,0),1)="N/A","N/A","")))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6" sId="1" odxf="1" dxf="1">
    <nc r="M187">
      <f>IF(AND(K187="",L187=""),"",IF(OR(K187="",K187="N/A",L187&lt;&gt;"BCBS"),"N/A",IF(INDEX(Config!$M:$M,MATCH(K187,Config!L:L,0),1)="N/A","N/A","")))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7" sId="1" odxf="1" dxf="1">
    <nc r="M188">
      <f>IF(AND(K188="",L188=""),"",IF(OR(K188="",K188="N/A",L188&lt;&gt;"BCBS"),"N/A",IF(INDEX(Config!$M:$M,MATCH(K188,Config!L:L,0),1)="N/A","N/A","")))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8" sId="1" odxf="1" dxf="1">
    <nc r="M189">
      <f>IF(AND(K189="",L189=""),"",IF(OR(K189="",K189="N/A",L189&lt;&gt;"BCBS"),"N/A",IF(INDEX(Config!$M:$M,MATCH(K189,Config!L:L,0),1)="N/A","N/A","")))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89" sId="1" odxf="1" dxf="1">
    <nc r="M190">
      <f>IF(AND(K190="",L190=""),"",IF(OR(K190="",K190="N/A",L190&lt;&gt;"BCBS"),"N/A",IF(INDEX(Config!$M:$M,MATCH(K190,Config!L:L,0),1)="N/A","N/A","")))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0" sId="1" odxf="1" dxf="1">
    <nc r="M191">
      <f>IF(AND(K191="",L191=""),"",IF(OR(K191="",K191="N/A",L191&lt;&gt;"BCBS"),"N/A",IF(INDEX(Config!$M:$M,MATCH(K191,Config!L:L,0),1)="N/A","N/A","")))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1" sId="1" odxf="1" dxf="1">
    <nc r="M192">
      <f>IF(AND(K192="",L192=""),"",IF(OR(K192="",K192="N/A",L192&lt;&gt;"BCBS"),"N/A",IF(INDEX(Config!$M:$M,MATCH(K192,Config!L:L,0),1)="N/A","N/A","")))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2" sId="1" odxf="1" dxf="1">
    <nc r="M193">
      <f>IF(AND(K193="",L193=""),"",IF(OR(K193="",K193="N/A",L193&lt;&gt;"BCBS"),"N/A",IF(INDEX(Config!$M:$M,MATCH(K193,Config!L:L,0),1)="N/A","N/A","")))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3" sId="1" odxf="1" dxf="1">
    <nc r="M194">
      <f>IF(AND(K194="",L194=""),"",IF(OR(K194="",K194="N/A",L194&lt;&gt;"BCBS"),"N/A",IF(INDEX(Config!$M:$M,MATCH(K194,Config!L:L,0),1)="N/A","N/A","")))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4" sId="1" odxf="1" dxf="1">
    <nc r="M195">
      <f>IF(AND(K195="",L195=""),"",IF(OR(K195="",K195="N/A",L195&lt;&gt;"BCBS"),"N/A",IF(INDEX(Config!$M:$M,MATCH(K195,Config!L:L,0),1)="N/A","N/A","")))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5" sId="1" odxf="1" dxf="1">
    <nc r="M196">
      <f>IF(AND(K196="",L196=""),"",IF(OR(K196="",K196="N/A",L196&lt;&gt;"BCBS"),"N/A",IF(INDEX(Config!$M:$M,MATCH(K196,Config!L:L,0),1)="N/A","N/A","")))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6" sId="1" odxf="1" dxf="1">
    <nc r="M197">
      <f>IF(AND(K197="",L197=""),"",IF(OR(K197="",K197="N/A",L197&lt;&gt;"BCBS"),"N/A",IF(INDEX(Config!$M:$M,MATCH(K197,Config!L:L,0),1)="N/A","N/A","")))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7" sId="1" odxf="1" dxf="1">
    <nc r="M198">
      <f>IF(AND(K198="",L198=""),"",IF(OR(K198="",K198="N/A",L198&lt;&gt;"BCBS"),"N/A",IF(INDEX(Config!$M:$M,MATCH(K198,Config!L:L,0),1)="N/A","N/A","")))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8" sId="1" odxf="1" dxf="1">
    <nc r="M199">
      <f>IF(AND(K199="",L199=""),"",IF(OR(K199="",K199="N/A",L199&lt;&gt;"BCBS"),"N/A",IF(INDEX(Config!$M:$M,MATCH(K199,Config!L:L,0),1)="N/A","N/A","")))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399" sId="1" odxf="1" dxf="1">
    <nc r="M200">
      <f>IF(AND(K200="",L200=""),"",IF(OR(K200="",K200="N/A",L200&lt;&gt;"BCBS"),"N/A",IF(INDEX(Config!$M:$M,MATCH(K200,Config!L:L,0),1)="N/A","N/A","")))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0" sId="1" odxf="1" dxf="1">
    <nc r="M201">
      <f>IF(AND(K201="",L201=""),"",IF(OR(K201="",K201="N/A",L201&lt;&gt;"BCBS"),"N/A",IF(INDEX(Config!$M:$M,MATCH(K201,Config!L:L,0),1)="N/A","N/A","")))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1" sId="1" odxf="1" dxf="1">
    <nc r="M202">
      <f>IF(AND(K202="",L202=""),"",IF(OR(K202="",K202="N/A",L202&lt;&gt;"BCBS"),"N/A",IF(INDEX(Config!$M:$M,MATCH(K202,Config!L:L,0),1)="N/A","N/A","")))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2" sId="1" odxf="1" dxf="1">
    <nc r="M203">
      <f>IF(AND(K203="",L203=""),"",IF(OR(K203="",K203="N/A",L203&lt;&gt;"BCBS"),"N/A",IF(INDEX(Config!$M:$M,MATCH(K203,Config!L:L,0),1)="N/A","N/A","")))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3" sId="1" odxf="1" dxf="1">
    <nc r="M204">
      <f>IF(AND(K204="",L204=""),"",IF(OR(K204="",K204="N/A",L204&lt;&gt;"BCBS"),"N/A",IF(INDEX(Config!$M:$M,MATCH(K204,Config!L:L,0),1)="N/A","N/A","")))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4" sId="1" odxf="1" dxf="1">
    <nc r="M205">
      <f>IF(AND(K205="",L205=""),"",IF(OR(K205="",K205="N/A",L205&lt;&gt;"BCBS"),"N/A",IF(INDEX(Config!$M:$M,MATCH(K205,Config!L:L,0),1)="N/A","N/A","")))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5" sId="1" odxf="1" dxf="1">
    <nc r="O5">
      <f>IF(E5="","",IF(OR(R5="Nothing to do",R5="Done by others",R5="AM advise no need process",R5="Checked and nothing to do"),"No need to process",IF(R5="Emailed to carrier","Emailed to carrier",IF(L5="BCBS",IF(R5="",IF(P5="","Online - Carrier Automated","No need to process"),"Online - Carrier Automated"),IF(R5="","","Online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6" sId="1" odxf="1" dxf="1">
    <nc r="O6">
      <f>IF(E6="","",IF(OR(R6="Nothing to do",R6="Done by others",R6="AM advise no need process",R6="Checked and nothing to do"),"No need to process",IF(R6="Emailed to carrier","Emailed to carrier",IF(L6="BCBS",IF(R6="",IF(P6="","Online - Carrier Automated","No need to process"),"Online - Carrier Automated"),IF(R6="","","Online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7" sId="1" odxf="1" dxf="1">
    <nc r="O7">
      <f>IF(E7="","",IF(OR(R7="Nothing to do",R7="Done by others",R7="AM advise no need process",R7="Checked and nothing to do"),"No need to process",IF(R7="Emailed to carrier","Emailed to carrier",IF(L7="BCBS",IF(R7="",IF(P7="","Online - Carrier Automated","No need to process"),"Online - Carrier Automated"),IF(R7="","","Online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8" sId="1" odxf="1" dxf="1">
    <nc r="O8">
      <f>IF(E8="","",IF(OR(R8="Nothing to do",R8="Done by others",R8="AM advise no need process",R8="Checked and nothing to do"),"No need to process",IF(R8="Emailed to carrier","Emailed to carrier",IF(L8="BCBS",IF(R8="",IF(P8="","Online - Carrier Automated","No need to process"),"Online - Carrier Automated"),IF(R8="","","Online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09" sId="1" odxf="1" dxf="1">
    <nc r="O9">
      <f>IF(E9="","",IF(OR(R9="Nothing to do",R9="Done by others",R9="AM advise no need process",R9="Checked and nothing to do"),"No need to process",IF(R9="Emailed to carrier","Emailed to carrier",IF(L9="BCBS",IF(R9="",IF(P9="","Online - Carrier Automated","No need to process"),"Online - Carrier Automated"),IF(R9="","","Online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0" sId="1" odxf="1" dxf="1">
    <nc r="O10">
      <f>IF(E10="","",IF(OR(R10="Nothing to do",R10="Done by others",R10="AM advise no need process",R10="Checked and nothing to do"),"No need to process",IF(R10="Emailed to carrier","Emailed to carrier",IF(L10="BCBS",IF(R10="",IF(P10="","Online - Carrier Automated","No need to process"),"Online - Carrier Automated"),IF(R10="","","Online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1" sId="1" odxf="1" dxf="1">
    <nc r="O11">
      <f>IF(E11="","",IF(OR(R11="Nothing to do",R11="Done by others",R11="AM advise no need process",R11="Checked and nothing to do"),"No need to process",IF(R11="Emailed to carrier","Emailed to carrier",IF(L11="BCBS",IF(R11="",IF(P11="","Online - Carrier Automated","No need to process"),"Online - Carrier Automated"),IF(R11="","","Online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2" sId="1" odxf="1" dxf="1">
    <nc r="O12">
      <f>IF(E12="","",IF(OR(R12="Nothing to do",R12="Done by others",R12="AM advise no need process",R12="Checked and nothing to do"),"No need to process",IF(R12="Emailed to carrier","Emailed to carrier",IF(L12="BCBS",IF(R12="",IF(P12="","Online - Carrier Automated","No need to process"),"Online - Carrier Automated"),IF(R12="","","Online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3" sId="1" odxf="1" dxf="1">
    <nc r="O13">
      <f>IF(E13="","",IF(OR(R13="Nothing to do",R13="Done by others",R13="AM advise no need process",R13="Checked and nothing to do"),"No need to process",IF(R13="Emailed to carrier","Emailed to carrier",IF(L13="BCBS",IF(R13="",IF(P13="","Online - Carrier Automated","No need to process"),"Online - Carrier Automated"),IF(R13="","","Online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4" sId="1" odxf="1" dxf="1">
    <nc r="O14">
      <f>IF(E14="","",IF(OR(R14="Nothing to do",R14="Done by others",R14="AM advise no need process",R14="Checked and nothing to do"),"No need to process",IF(R14="Emailed to carrier","Emailed to carrier",IF(L14="BCBS",IF(R14="",IF(P14="","Online - Carrier Automated","No need to process"),"Online - Carrier Automated"),IF(R14="","","Online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5" sId="1" odxf="1" dxf="1">
    <nc r="O15">
      <f>IF(E15="","",IF(OR(R15="Nothing to do",R15="Done by others",R15="AM advise no need process",R15="Checked and nothing to do"),"No need to process",IF(R15="Emailed to carrier","Emailed to carrier",IF(L15="BCBS",IF(R15="",IF(P15="","Online - Carrier Automated","No need to process"),"Online - Carrier Automated"),IF(R15="","","Online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6" sId="1" odxf="1" dxf="1">
    <nc r="O16">
      <f>IF(E16="","",IF(OR(R16="Nothing to do",R16="Done by others",R16="AM advise no need process",R16="Checked and nothing to do"),"No need to process",IF(R16="Emailed to carrier","Emailed to carrier",IF(L16="BCBS",IF(R16="",IF(P16="","Online - Carrier Automated","No need to process"),"Online - Carrier Automated"),IF(R16="","","Online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7" sId="1" odxf="1" dxf="1">
    <nc r="O17">
      <f>IF(E17="","",IF(OR(R17="Nothing to do",R17="Done by others",R17="AM advise no need process",R17="Checked and nothing to do"),"No need to process",IF(R17="Emailed to carrier","Emailed to carrier",IF(L17="BCBS",IF(R17="",IF(P17="","Online - Carrier Automated","No need to process"),"Online - Carrier Automated"),IF(R17="","","Online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8" sId="1" odxf="1" dxf="1">
    <nc r="O18">
      <f>IF(E18="","",IF(OR(R18="Nothing to do",R18="Done by others",R18="AM advise no need process",R18="Checked and nothing to do"),"No need to process",IF(R18="Emailed to carrier","Emailed to carrier",IF(L18="BCBS",IF(R18="",IF(P18="","Online - Carrier Automated","No need to process"),"Online - Carrier Automated"),IF(R18="","","Online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19" sId="1" odxf="1" dxf="1">
    <nc r="O19">
      <f>IF(E19="","",IF(OR(R19="Nothing to do",R19="Done by others",R19="AM advise no need process",R19="Checked and nothing to do"),"No need to process",IF(R19="Emailed to carrier","Emailed to carrier",IF(L19="BCBS",IF(R19="",IF(P19="","Online - Carrier Automated","No need to process"),"Online - Carrier Automated"),IF(R19="","","Online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0" sId="1" odxf="1" dxf="1">
    <nc r="O20">
      <f>IF(E20="","",IF(OR(R20="Nothing to do",R20="Done by others",R20="AM advise no need process",R20="Checked and nothing to do"),"No need to process",IF(R20="Emailed to carrier","Emailed to carrier",IF(L20="BCBS",IF(R20="",IF(P20="","Online - Carrier Automated","No need to process"),"Online - Carrier Automated"),IF(R20="","","Online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1" sId="1" odxf="1" dxf="1">
    <nc r="O21">
      <f>IF(E21="","",IF(OR(R21="Nothing to do",R21="Done by others",R21="AM advise no need process",R21="Checked and nothing to do"),"No need to process",IF(R21="Emailed to carrier","Emailed to carrier",IF(L21="BCBS",IF(R21="",IF(P21="","Online - Carrier Automated","No need to process"),"Online - Carrier Automated"),IF(R21="","","Online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2" sId="1" odxf="1" dxf="1">
    <nc r="O22">
      <f>IF(E22="","",IF(OR(R22="Nothing to do",R22="Done by others",R22="AM advise no need process",R22="Checked and nothing to do"),"No need to process",IF(R22="Emailed to carrier","Emailed to carrier",IF(L22="BCBS",IF(R22="",IF(P22="","Online - Carrier Automated","No need to process"),"Online - Carrier Automated"),IF(R22="","","Online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3" sId="1" odxf="1" dxf="1">
    <nc r="O23">
      <f>IF(E23="","",IF(OR(R23="Nothing to do",R23="Done by others",R23="AM advise no need process",R23="Checked and nothing to do"),"No need to process",IF(R23="Emailed to carrier","Emailed to carrier",IF(L23="BCBS",IF(R23="",IF(P23="","Online - Carrier Automated","No need to process"),"Online - Carrier Automated"),IF(R23="","","Online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4" sId="1" odxf="1" dxf="1">
    <nc r="O24">
      <f>IF(E24="","",IF(OR(R24="Nothing to do",R24="Done by others",R24="AM advise no need process",R24="Checked and nothing to do"),"No need to process",IF(R24="Emailed to carrier","Emailed to carrier",IF(L24="BCBS",IF(R24="",IF(P24="","Online - Carrier Automated","No need to process"),"Online - Carrier Automated"),IF(R24="","","Online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5" sId="1" odxf="1" dxf="1">
    <nc r="O25">
      <f>IF(E25="","",IF(OR(R25="Nothing to do",R25="Done by others",R25="AM advise no need process",R25="Checked and nothing to do"),"No need to process",IF(R25="Emailed to carrier","Emailed to carrier",IF(L25="BCBS",IF(R25="",IF(P25="","Online - Carrier Automated","No need to process"),"Online - Carrier Automated"),IF(R25="","","Online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6" sId="1" odxf="1" dxf="1">
    <nc r="O26">
      <f>IF(E26="","",IF(OR(R26="Nothing to do",R26="Done by others",R26="AM advise no need process",R26="Checked and nothing to do"),"No need to process",IF(R26="Emailed to carrier","Emailed to carrier",IF(L26="BCBS",IF(R26="",IF(P26="","Online - Carrier Automated","No need to process"),"Online - Carrier Automated"),IF(R26="","","Online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7" sId="1" odxf="1" dxf="1">
    <nc r="O27">
      <f>IF(E27="","",IF(OR(R27="Nothing to do",R27="Done by others",R27="AM advise no need process",R27="Checked and nothing to do"),"No need to process",IF(R27="Emailed to carrier","Emailed to carrier",IF(L27="BCBS",IF(R27="",IF(P27="","Online - Carrier Automated","No need to process"),"Online - Carrier Automated"),IF(R27="","","Online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8" sId="1" odxf="1" dxf="1">
    <nc r="O28">
      <f>IF(E28="","",IF(OR(R28="Nothing to do",R28="Done by others",R28="AM advise no need process",R28="Checked and nothing to do"),"No need to process",IF(R28="Emailed to carrier","Emailed to carrier",IF(L28="BCBS",IF(R28="",IF(P28="","Online - Carrier Automated","No need to process"),"Online - Carrier Automated"),IF(R28="","","Online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29" sId="1" odxf="1" dxf="1">
    <nc r="O29">
      <f>IF(E29="","",IF(OR(R29="Nothing to do",R29="Done by others",R29="AM advise no need process",R29="Checked and nothing to do"),"No need to process",IF(R29="Emailed to carrier","Emailed to carrier",IF(L29="BCBS",IF(R29="",IF(P29="","Online - Carrier Automated","No need to process"),"Online - Carrier Automated"),IF(R29="","","Online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0" sId="1" odxf="1" dxf="1">
    <nc r="O30">
      <f>IF(E30="","",IF(OR(R30="Nothing to do",R30="Done by others",R30="AM advise no need process",R30="Checked and nothing to do"),"No need to process",IF(R30="Emailed to carrier","Emailed to carrier",IF(L30="BCBS",IF(R30="",IF(P30="","Online - Carrier Automated","No need to process"),"Online - Carrier Automated"),IF(R30="","","Online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1" sId="1" odxf="1" dxf="1">
    <nc r="O31">
      <f>IF(E31="","",IF(OR(R31="Nothing to do",R31="Done by others",R31="AM advise no need process",R31="Checked and nothing to do"),"No need to process",IF(R31="Emailed to carrier","Emailed to carrier",IF(L31="BCBS",IF(R31="",IF(P31="","Online - Carrier Automated","No need to process"),"Online - Carrier Automated"),IF(R31="","","Online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2" sId="1" odxf="1" dxf="1">
    <nc r="O32">
      <f>IF(E32="","",IF(OR(R32="Nothing to do",R32="Done by others",R32="AM advise no need process",R32="Checked and nothing to do"),"No need to process",IF(R32="Emailed to carrier","Emailed to carrier",IF(L32="BCBS",IF(R32="",IF(P32="","Online - Carrier Automated","No need to process"),"Online - Carrier Automated"),IF(R32="","","Online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3" sId="1" odxf="1" dxf="1">
    <nc r="O33">
      <f>IF(E33="","",IF(OR(R33="Nothing to do",R33="Done by others",R33="AM advise no need process",R33="Checked and nothing to do"),"No need to process",IF(R33="Emailed to carrier","Emailed to carrier",IF(L33="BCBS",IF(R33="",IF(P33="","Online - Carrier Automated","No need to process"),"Online - Carrier Automated"),IF(R33="","","Online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4" sId="1" odxf="1" dxf="1">
    <nc r="O34">
      <f>IF(E34="","",IF(OR(R34="Nothing to do",R34="Done by others",R34="AM advise no need process",R34="Checked and nothing to do"),"No need to process",IF(R34="Emailed to carrier","Emailed to carrier",IF(L34="BCBS",IF(R34="",IF(P34="","Online - Carrier Automated","No need to process"),"Online - Carrier Automated"),IF(R34="","","Online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5" sId="1" odxf="1" dxf="1">
    <nc r="O35">
      <f>IF(E35="","",IF(OR(R35="Nothing to do",R35="Done by others",R35="AM advise no need process",R35="Checked and nothing to do"),"No need to process",IF(R35="Emailed to carrier","Emailed to carrier",IF(L35="BCBS",IF(R35="",IF(P35="","Online - Carrier Automated","No need to process"),"Online - Carrier Automated"),IF(R35="","","Online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6" sId="1" odxf="1" dxf="1">
    <nc r="O36">
      <f>IF(E36="","",IF(OR(R36="Nothing to do",R36="Done by others",R36="AM advise no need process",R36="Checked and nothing to do"),"No need to process",IF(R36="Emailed to carrier","Emailed to carrier",IF(L36="BCBS",IF(R36="",IF(P36="","Online - Carrier Automated","No need to process"),"Online - Carrier Automated"),IF(R36="","","Online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7" sId="1" odxf="1" dxf="1">
    <nc r="O37">
      <f>IF(E37="","",IF(OR(R37="Nothing to do",R37="Done by others",R37="AM advise no need process",R37="Checked and nothing to do"),"No need to process",IF(R37="Emailed to carrier","Emailed to carrier",IF(L37="BCBS",IF(R37="",IF(P37="","Online - Carrier Automated","No need to process"),"Online - Carrier Automated"),IF(R37="","","Online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8" sId="1" odxf="1" dxf="1">
    <nc r="O38">
      <f>IF(E38="","",IF(OR(R38="Nothing to do",R38="Done by others",R38="AM advise no need process",R38="Checked and nothing to do"),"No need to process",IF(R38="Emailed to carrier","Emailed to carrier",IF(L38="BCBS",IF(R38="",IF(P38="","Online - Carrier Automated","No need to process"),"Online - Carrier Automated"),IF(R38="","","Online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39" sId="1" odxf="1" dxf="1">
    <nc r="O39">
      <f>IF(E39="","",IF(OR(R39="Nothing to do",R39="Done by others",R39="AM advise no need process",R39="Checked and nothing to do"),"No need to process",IF(R39="Emailed to carrier","Emailed to carrier",IF(L39="BCBS",IF(R39="",IF(P39="","Online - Carrier Automated","No need to process"),"Online - Carrier Automated"),IF(R39="","","Online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0" sId="1" odxf="1" dxf="1">
    <nc r="O40">
      <f>IF(E40="","",IF(OR(R40="Nothing to do",R40="Done by others",R40="AM advise no need process",R40="Checked and nothing to do"),"No need to process",IF(R40="Emailed to carrier","Emailed to carrier",IF(L40="BCBS",IF(R40="",IF(P40="","Online - Carrier Automated","No need to process"),"Online - Carrier Automated"),IF(R40="","","Online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1" sId="1" odxf="1" dxf="1">
    <nc r="O41">
      <f>IF(E41="","",IF(OR(R41="Nothing to do",R41="Done by others",R41="AM advise no need process",R41="Checked and nothing to do"),"No need to process",IF(R41="Emailed to carrier","Emailed to carrier",IF(L41="BCBS",IF(R41="",IF(P41="","Online - Carrier Automated","No need to process"),"Online - Carrier Automated"),IF(R41="","","Online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2" sId="1" odxf="1" dxf="1">
    <nc r="O42">
      <f>IF(E42="","",IF(OR(R42="Nothing to do",R42="Done by others",R42="AM advise no need process",R42="Checked and nothing to do"),"No need to process",IF(R42="Emailed to carrier","Emailed to carrier",IF(L42="BCBS",IF(R42="",IF(P42="","Online - Carrier Automated","No need to process"),"Online - Carrier Automated"),IF(R42="","","Online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3" sId="1" odxf="1" dxf="1">
    <nc r="O43">
      <f>IF(E43="","",IF(OR(R43="Nothing to do",R43="Done by others",R43="AM advise no need process",R43="Checked and nothing to do"),"No need to process",IF(R43="Emailed to carrier","Emailed to carrier",IF(L43="BCBS",IF(R43="",IF(P43="","Online - Carrier Automated","No need to process"),"Online - Carrier Automated"),IF(R43="","","Online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4" sId="1" odxf="1" dxf="1">
    <nc r="O44">
      <f>IF(E44="","",IF(OR(R44="Nothing to do",R44="Done by others",R44="AM advise no need process",R44="Checked and nothing to do"),"No need to process",IF(R44="Emailed to carrier","Emailed to carrier",IF(L44="BCBS",IF(R44="",IF(P44="","Online - Carrier Automated","No need to process"),"Online - Carrier Automated"),IF(R44="","","Online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5" sId="1" odxf="1" dxf="1">
    <nc r="O45">
      <f>IF(E45="","",IF(OR(R45="Nothing to do",R45="Done by others",R45="AM advise no need process",R45="Checked and nothing to do"),"No need to process",IF(R45="Emailed to carrier","Emailed to carrier",IF(L45="BCBS",IF(R45="",IF(P45="","Online - Carrier Automated","No need to process"),"Online - Carrier Automated"),IF(R45="","","Online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6" sId="1" odxf="1" dxf="1">
    <nc r="O46">
      <f>IF(E46="","",IF(OR(R46="Nothing to do",R46="Done by others",R46="AM advise no need process",R46="Checked and nothing to do"),"No need to process",IF(R46="Emailed to carrier","Emailed to carrier",IF(L46="BCBS",IF(R46="",IF(P46="","Online - Carrier Automated","No need to process"),"Online - Carrier Automated"),IF(R46="","","Online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7" sId="1" odxf="1" dxf="1">
    <nc r="O47">
      <f>IF(E47="","",IF(OR(R47="Nothing to do",R47="Done by others",R47="AM advise no need process",R47="Checked and nothing to do"),"No need to process",IF(R47="Emailed to carrier","Emailed to carrier",IF(L47="BCBS",IF(R47="",IF(P47="","Online - Carrier Automated","No need to process"),"Online - Carrier Automated"),IF(R47="","","Online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8" sId="1" odxf="1" dxf="1">
    <nc r="O48">
      <f>IF(E48="","",IF(OR(R48="Nothing to do",R48="Done by others",R48="AM advise no need process",R48="Checked and nothing to do"),"No need to process",IF(R48="Emailed to carrier","Emailed to carrier",IF(L48="BCBS",IF(R48="",IF(P48="","Online - Carrier Automated","No need to process"),"Online - Carrier Automated"),IF(R48="","","Online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49" sId="1" odxf="1" dxf="1">
    <nc r="O49">
      <f>IF(E49="","",IF(OR(R49="Nothing to do",R49="Done by others",R49="AM advise no need process",R49="Checked and nothing to do"),"No need to process",IF(R49="Emailed to carrier","Emailed to carrier",IF(L49="BCBS",IF(R49="",IF(P49="","Online - Carrier Automated","No need to process"),"Online - Carrier Automated"),IF(R49="","","Online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0" sId="1" odxf="1" dxf="1">
    <nc r="O50">
      <f>IF(E50="","",IF(OR(R50="Nothing to do",R50="Done by others",R50="AM advise no need process",R50="Checked and nothing to do"),"No need to process",IF(R50="Emailed to carrier","Emailed to carrier",IF(L50="BCBS",IF(R50="",IF(P50="","Online - Carrier Automated","No need to process"),"Online - Carrier Automated"),IF(R50="","","Online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1" sId="1" odxf="1" dxf="1">
    <nc r="O51">
      <f>IF(E51="","",IF(OR(R51="Nothing to do",R51="Done by others",R51="AM advise no need process",R51="Checked and nothing to do"),"No need to process",IF(R51="Emailed to carrier","Emailed to carrier",IF(L51="BCBS",IF(R51="",IF(P51="","Online - Carrier Automated","No need to process"),"Online - Carrier Automated"),IF(R51="","","Online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2" sId="1" odxf="1" dxf="1">
    <nc r="O52">
      <f>IF(E52="","",IF(OR(R52="Nothing to do",R52="Done by others",R52="AM advise no need process",R52="Checked and nothing to do"),"No need to process",IF(R52="Emailed to carrier","Emailed to carrier",IF(L52="BCBS",IF(R52="",IF(P52="","Online - Carrier Automated","No need to process"),"Online - Carrier Automated"),IF(R52="","","Online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3" sId="1" odxf="1" dxf="1">
    <nc r="O53">
      <f>IF(E53="","",IF(OR(R53="Nothing to do",R53="Done by others",R53="AM advise no need process",R53="Checked and nothing to do"),"No need to process",IF(R53="Emailed to carrier","Emailed to carrier",IF(L53="BCBS",IF(R53="",IF(P53="","Online - Carrier Automated","No need to process"),"Online - Carrier Automated"),IF(R53="","","Online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4" sId="1" odxf="1" dxf="1">
    <nc r="O54">
      <f>IF(E54="","",IF(OR(R54="Nothing to do",R54="Done by others",R54="AM advise no need process",R54="Checked and nothing to do"),"No need to process",IF(R54="Emailed to carrier","Emailed to carrier",IF(L54="BCBS",IF(R54="",IF(P54="","Online - Carrier Automated","No need to process"),"Online - Carrier Automated"),IF(R54="","","Online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5" sId="1" odxf="1" dxf="1">
    <nc r="O55">
      <f>IF(E55="","",IF(OR(R55="Nothing to do",R55="Done by others",R55="AM advise no need process",R55="Checked and nothing to do"),"No need to process",IF(R55="Emailed to carrier","Emailed to carrier",IF(L55="BCBS",IF(R55="",IF(P55="","Online - Carrier Automated","No need to process"),"Online - Carrier Automated"),IF(R55="","","Online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6" sId="1" odxf="1" dxf="1">
    <nc r="O56">
      <f>IF(E56="","",IF(OR(R56="Nothing to do",R56="Done by others",R56="AM advise no need process",R56="Checked and nothing to do"),"No need to process",IF(R56="Emailed to carrier","Emailed to carrier",IF(L56="BCBS",IF(R56="",IF(P56="","Online - Carrier Automated","No need to process"),"Online - Carrier Automated"),IF(R56="","","Online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7" sId="1" odxf="1" dxf="1">
    <nc r="O57">
      <f>IF(E57="","",IF(OR(R57="Nothing to do",R57="Done by others",R57="AM advise no need process",R57="Checked and nothing to do"),"No need to process",IF(R57="Emailed to carrier","Emailed to carrier",IF(L57="BCBS",IF(R57="",IF(P57="","Online - Carrier Automated","No need to process"),"Online - Carrier Automated"),IF(R57="","","Online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8" sId="1" odxf="1" dxf="1">
    <nc r="O58">
      <f>IF(E58="","",IF(OR(R58="Nothing to do",R58="Done by others",R58="AM advise no need process",R58="Checked and nothing to do"),"No need to process",IF(R58="Emailed to carrier","Emailed to carrier",IF(L58="BCBS",IF(R58="",IF(P58="","Online - Carrier Automated","No need to process"),"Online - Carrier Automated"),IF(R58="","","Online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59" sId="1" odxf="1" dxf="1">
    <nc r="O59">
      <f>IF(E59="","",IF(OR(R59="Nothing to do",R59="Done by others",R59="AM advise no need process",R59="Checked and nothing to do"),"No need to process",IF(R59="Emailed to carrier","Emailed to carrier",IF(L59="BCBS",IF(R59="",IF(P59="","Online - Carrier Automated","No need to process"),"Online - Carrier Automated"),IF(R59="","","Online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0" sId="1" odxf="1" dxf="1">
    <nc r="O60">
      <f>IF(E60="","",IF(OR(R60="Nothing to do",R60="Done by others",R60="AM advise no need process",R60="Checked and nothing to do"),"No need to process",IF(R60="Emailed to carrier","Emailed to carrier",IF(L60="BCBS",IF(R60="",IF(P60="","Online - Carrier Automated","No need to process"),"Online - Carrier Automated"),IF(R60="","","Online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1" sId="1" odxf="1" dxf="1">
    <nc r="O61">
      <f>IF(E61="","",IF(OR(R61="Nothing to do",R61="Done by others",R61="AM advise no need process",R61="Checked and nothing to do"),"No need to process",IF(R61="Emailed to carrier","Emailed to carrier",IF(L61="BCBS",IF(R61="",IF(P61="","Online - Carrier Automated","No need to process"),"Online - Carrier Automated"),IF(R61="","","Online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2" sId="1" odxf="1" dxf="1">
    <nc r="O62">
      <f>IF(E62="","",IF(OR(R62="Nothing to do",R62="Done by others",R62="AM advise no need process",R62="Checked and nothing to do"),"No need to process",IF(R62="Emailed to carrier","Emailed to carrier",IF(L62="BCBS",IF(R62="",IF(P62="","Online - Carrier Automated","No need to process"),"Online - Carrier Automated"),IF(R62="","","Online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3" sId="1" odxf="1" dxf="1">
    <nc r="O63">
      <f>IF(E63="","",IF(OR(R63="Nothing to do",R63="Done by others",R63="AM advise no need process",R63="Checked and nothing to do"),"No need to process",IF(R63="Emailed to carrier","Emailed to carrier",IF(L63="BCBS",IF(R63="",IF(P63="","Online - Carrier Automated","No need to process"),"Online - Carrier Automated"),IF(R63="","","Online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4" sId="1" odxf="1" dxf="1">
    <nc r="O64">
      <f>IF(E64="","",IF(OR(R64="Nothing to do",R64="Done by others",R64="AM advise no need process",R64="Checked and nothing to do"),"No need to process",IF(R64="Emailed to carrier","Emailed to carrier",IF(L64="BCBS",IF(R64="",IF(P64="","Online - Carrier Automated","No need to process"),"Online - Carrier Automated"),IF(R64="","","Online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5" sId="1" odxf="1" dxf="1">
    <nc r="O65">
      <f>IF(E65="","",IF(OR(R65="Nothing to do",R65="Done by others",R65="AM advise no need process",R65="Checked and nothing to do"),"No need to process",IF(R65="Emailed to carrier","Emailed to carrier",IF(L65="BCBS",IF(R65="",IF(P65="","Online - Carrier Automated","No need to process"),"Online - Carrier Automated"),IF(R65="","","Online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6" sId="1" odxf="1" dxf="1">
    <nc r="O66">
      <f>IF(E66="","",IF(OR(R66="Nothing to do",R66="Done by others",R66="AM advise no need process",R66="Checked and nothing to do"),"No need to process",IF(R66="Emailed to carrier","Emailed to carrier",IF(L66="BCBS",IF(R66="",IF(P66="","Online - Carrier Automated","No need to process"),"Online - Carrier Automated"),IF(R66="","","Online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7" sId="1" odxf="1" dxf="1">
    <nc r="O67">
      <f>IF(E67="","",IF(OR(R67="Nothing to do",R67="Done by others",R67="AM advise no need process",R67="Checked and nothing to do"),"No need to process",IF(R67="Emailed to carrier","Emailed to carrier",IF(L67="BCBS",IF(R67="",IF(P67="","Online - Carrier Automated","No need to process"),"Online - Carrier Automated"),IF(R67="","","Online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8" sId="1" odxf="1" dxf="1">
    <nc r="O68">
      <f>IF(E68="","",IF(OR(R68="Nothing to do",R68="Done by others",R68="AM advise no need process",R68="Checked and nothing to do"),"No need to process",IF(R68="Emailed to carrier","Emailed to carrier",IF(L68="BCBS",IF(R68="",IF(P68="","Online - Carrier Automated","No need to process"),"Online - Carrier Automated"),IF(R68="","","Online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69" sId="1" odxf="1" dxf="1">
    <nc r="O69">
      <f>IF(E69="","",IF(OR(R69="Nothing to do",R69="Done by others",R69="AM advise no need process",R69="Checked and nothing to do"),"No need to process",IF(R69="Emailed to carrier","Emailed to carrier",IF(L69="BCBS",IF(R69="",IF(P69="","Online - Carrier Automated","No need to process"),"Online - Carrier Automated"),IF(R69="","","Online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0" sId="1" odxf="1" dxf="1">
    <nc r="O70">
      <f>IF(E70="","",IF(OR(R70="Nothing to do",R70="Done by others",R70="AM advise no need process",R70="Checked and nothing to do"),"No need to process",IF(R70="Emailed to carrier","Emailed to carrier",IF(L70="BCBS",IF(R70="",IF(P70="","Online - Carrier Automated","No need to process"),"Online - Carrier Automated"),IF(R70="","","Online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1" sId="1" odxf="1" dxf="1">
    <nc r="O71">
      <f>IF(E71="","",IF(OR(R71="Nothing to do",R71="Done by others",R71="AM advise no need process",R71="Checked and nothing to do"),"No need to process",IF(R71="Emailed to carrier","Emailed to carrier",IF(L71="BCBS",IF(R71="",IF(P71="","Online - Carrier Automated","No need to process"),"Online - Carrier Automated"),IF(R71="","","Online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2" sId="1" odxf="1" dxf="1">
    <nc r="O72">
      <f>IF(E72="","",IF(OR(R72="Nothing to do",R72="Done by others",R72="AM advise no need process",R72="Checked and nothing to do"),"No need to process",IF(R72="Emailed to carrier","Emailed to carrier",IF(L72="BCBS",IF(R72="",IF(P72="","Online - Carrier Automated","No need to process"),"Online - Carrier Automated"),IF(R72="","","Online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3" sId="1" odxf="1" dxf="1">
    <nc r="O73">
      <f>IF(E73="","",IF(OR(R73="Nothing to do",R73="Done by others",R73="AM advise no need process",R73="Checked and nothing to do"),"No need to process",IF(R73="Emailed to carrier","Emailed to carrier",IF(L73="BCBS",IF(R73="",IF(P73="","Online - Carrier Automated","No need to process"),"Online - Carrier Automated"),IF(R73="","","Online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4" sId="1" odxf="1" dxf="1">
    <nc r="O74">
      <f>IF(E74="","",IF(OR(R74="Nothing to do",R74="Done by others",R74="AM advise no need process",R74="Checked and nothing to do"),"No need to process",IF(R74="Emailed to carrier","Emailed to carrier",IF(L74="BCBS",IF(R74="",IF(P74="","Online - Carrier Automated","No need to process"),"Online - Carrier Automated"),IF(R74="","","Online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5" sId="1" odxf="1" dxf="1">
    <nc r="O75">
      <f>IF(E75="","",IF(OR(R75="Nothing to do",R75="Done by others",R75="AM advise no need process",R75="Checked and nothing to do"),"No need to process",IF(R75="Emailed to carrier","Emailed to carrier",IF(L75="BCBS",IF(R75="",IF(P75="","Online - Carrier Automated","No need to process"),"Online - Carrier Automated"),IF(R75="","","Online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6" sId="1" odxf="1" dxf="1">
    <nc r="O76">
      <f>IF(E76="","",IF(OR(R76="Nothing to do",R76="Done by others",R76="AM advise no need process",R76="Checked and nothing to do"),"No need to process",IF(R76="Emailed to carrier","Emailed to carrier",IF(L76="BCBS",IF(R76="",IF(P76="","Online - Carrier Automated","No need to process"),"Online - Carrier Automated"),IF(R76="","","Online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7" sId="1" odxf="1" dxf="1">
    <nc r="O77">
      <f>IF(E77="","",IF(OR(R77="Nothing to do",R77="Done by others",R77="AM advise no need process",R77="Checked and nothing to do"),"No need to process",IF(R77="Emailed to carrier","Emailed to carrier",IF(L77="BCBS",IF(R77="",IF(P77="","Online - Carrier Automated","No need to process"),"Online - Carrier Automated"),IF(R77="","","Online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8" sId="1" odxf="1" dxf="1">
    <nc r="O78">
      <f>IF(E78="","",IF(OR(R78="Nothing to do",R78="Done by others",R78="AM advise no need process",R78="Checked and nothing to do"),"No need to process",IF(R78="Emailed to carrier","Emailed to carrier",IF(L78="BCBS",IF(R78="",IF(P78="","Online - Carrier Automated","No need to process"),"Online - Carrier Automated"),IF(R78="","","Online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79" sId="1" odxf="1" dxf="1">
    <nc r="O79">
      <f>IF(E79="","",IF(OR(R79="Nothing to do",R79="Done by others",R79="AM advise no need process",R79="Checked and nothing to do"),"No need to process",IF(R79="Emailed to carrier","Emailed to carrier",IF(L79="BCBS",IF(R79="",IF(P79="","Online - Carrier Automated","No need to process"),"Online - Carrier Automated"),IF(R79="","","Online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0" sId="1" odxf="1" dxf="1">
    <nc r="O80">
      <f>IF(E80="","",IF(OR(R80="Nothing to do",R80="Done by others",R80="AM advise no need process",R80="Checked and nothing to do"),"No need to process",IF(R80="Emailed to carrier","Emailed to carrier",IF(L80="BCBS",IF(R80="",IF(P80="","Online - Carrier Automated","No need to process"),"Online - Carrier Automated"),IF(R80="","","Online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1" sId="1" odxf="1" dxf="1">
    <nc r="O81">
      <f>IF(E81="","",IF(OR(R81="Nothing to do",R81="Done by others",R81="AM advise no need process",R81="Checked and nothing to do"),"No need to process",IF(R81="Emailed to carrier","Emailed to carrier",IF(L81="BCBS",IF(R81="",IF(P81="","Online - Carrier Automated","No need to process"),"Online - Carrier Automated"),IF(R81="","","Online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2" sId="1" odxf="1" dxf="1">
    <nc r="O82">
      <f>IF(E82="","",IF(OR(R82="Nothing to do",R82="Done by others",R82="AM advise no need process",R82="Checked and nothing to do"),"No need to process",IF(R82="Emailed to carrier","Emailed to carrier",IF(L82="BCBS",IF(R82="",IF(P82="","Online - Carrier Automated","No need to process"),"Online - Carrier Automated"),IF(R82="","","Online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3" sId="1" odxf="1" dxf="1">
    <nc r="O83">
      <f>IF(E83="","",IF(OR(R83="Nothing to do",R83="Done by others",R83="AM advise no need process",R83="Checked and nothing to do"),"No need to process",IF(R83="Emailed to carrier","Emailed to carrier",IF(L83="BCBS",IF(R83="",IF(P83="","Online - Carrier Automated","No need to process"),"Online - Carrier Automated"),IF(R83="","","Online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4" sId="1" odxf="1" dxf="1">
    <nc r="O84">
      <f>IF(E84="","",IF(OR(R84="Nothing to do",R84="Done by others",R84="AM advise no need process",R84="Checked and nothing to do"),"No need to process",IF(R84="Emailed to carrier","Emailed to carrier",IF(L84="BCBS",IF(R84="",IF(P84="","Online - Carrier Automated","No need to process"),"Online - Carrier Automated"),IF(R84="","","Online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5" sId="1" odxf="1" dxf="1">
    <nc r="O85">
      <f>IF(E85="","",IF(OR(R85="Nothing to do",R85="Done by others",R85="AM advise no need process",R85="Checked and nothing to do"),"No need to process",IF(R85="Emailed to carrier","Emailed to carrier",IF(L85="BCBS",IF(R85="",IF(P85="","Online - Carrier Automated","No need to process"),"Online - Carrier Automated"),IF(R85="","","Online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6" sId="1" odxf="1" dxf="1">
    <nc r="O86">
      <f>IF(E86="","",IF(OR(R86="Nothing to do",R86="Done by others",R86="AM advise no need process",R86="Checked and nothing to do"),"No need to process",IF(R86="Emailed to carrier","Emailed to carrier",IF(L86="BCBS",IF(R86="",IF(P86="","Online - Carrier Automated","No need to process"),"Online - Carrier Automated"),IF(R86="","","Online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7" sId="1" odxf="1" dxf="1">
    <nc r="O87">
      <f>IF(E87="","",IF(OR(R87="Nothing to do",R87="Done by others",R87="AM advise no need process",R87="Checked and nothing to do"),"No need to process",IF(R87="Emailed to carrier","Emailed to carrier",IF(L87="BCBS",IF(R87="",IF(P87="","Online - Carrier Automated","No need to process"),"Online - Carrier Automated"),IF(R87="","","Online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8" sId="1" odxf="1" dxf="1">
    <nc r="O88">
      <f>IF(E88="","",IF(OR(R88="Nothing to do",R88="Done by others",R88="AM advise no need process",R88="Checked and nothing to do"),"No need to process",IF(R88="Emailed to carrier","Emailed to carrier",IF(L88="BCBS",IF(R88="",IF(P88="","Online - Carrier Automated","No need to process"),"Online - Carrier Automated"),IF(R88="","","Online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89" sId="1" odxf="1" dxf="1">
    <nc r="O89">
      <f>IF(E89="","",IF(OR(R89="Nothing to do",R89="Done by others",R89="AM advise no need process",R89="Checked and nothing to do"),"No need to process",IF(R89="Emailed to carrier","Emailed to carrier",IF(L89="BCBS",IF(R89="",IF(P89="","Online - Carrier Automated","No need to process"),"Online - Carrier Automated"),IF(R89="","","Online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0" sId="1" odxf="1" dxf="1">
    <nc r="O90">
      <f>IF(E90="","",IF(OR(R90="Nothing to do",R90="Done by others",R90="AM advise no need process",R90="Checked and nothing to do"),"No need to process",IF(R90="Emailed to carrier","Emailed to carrier",IF(L90="BCBS",IF(R90="",IF(P90="","Online - Carrier Automated","No need to process"),"Online - Carrier Automated"),IF(R90="","","Online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1" sId="1" odxf="1" dxf="1">
    <nc r="O91">
      <f>IF(E91="","",IF(OR(R91="Nothing to do",R91="Done by others",R91="AM advise no need process",R91="Checked and nothing to do"),"No need to process",IF(R91="Emailed to carrier","Emailed to carrier",IF(L91="BCBS",IF(R91="",IF(P91="","Online - Carrier Automated","No need to process"),"Online - Carrier Automated"),IF(R91="","","Online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2" sId="1" odxf="1" dxf="1">
    <nc r="O92">
      <f>IF(E92="","",IF(OR(R92="Nothing to do",R92="Done by others",R92="AM advise no need process",R92="Checked and nothing to do"),"No need to process",IF(R92="Emailed to carrier","Emailed to carrier",IF(L92="BCBS",IF(R92="",IF(P92="","Online - Carrier Automated","No need to process"),"Online - Carrier Automated"),IF(R92="","","Online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3" sId="1" odxf="1" dxf="1">
    <nc r="O93">
      <f>IF(E93="","",IF(OR(R93="Nothing to do",R93="Done by others",R93="AM advise no need process",R93="Checked and nothing to do"),"No need to process",IF(R93="Emailed to carrier","Emailed to carrier",IF(L93="BCBS",IF(R93="",IF(P93="","Online - Carrier Automated","No need to process"),"Online - Carrier Automated"),IF(R93="","","Online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4" sId="1" odxf="1" dxf="1">
    <nc r="O94">
      <f>IF(E94="","",IF(OR(R94="Nothing to do",R94="Done by others",R94="AM advise no need process",R94="Checked and nothing to do"),"No need to process",IF(R94="Emailed to carrier","Emailed to carrier",IF(L94="BCBS",IF(R94="",IF(P94="","Online - Carrier Automated","No need to process"),"Online - Carrier Automated"),IF(R94="","","Online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5" sId="1" odxf="1" dxf="1">
    <nc r="O95">
      <f>IF(E95="","",IF(OR(R95="Nothing to do",R95="Done by others",R95="AM advise no need process",R95="Checked and nothing to do"),"No need to process",IF(R95="Emailed to carrier","Emailed to carrier",IF(L95="BCBS",IF(R95="",IF(P95="","Online - Carrier Automated","No need to process"),"Online - Carrier Automated"),IF(R95="","","Online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6" sId="1" odxf="1" dxf="1">
    <nc r="O96">
      <f>IF(E96="","",IF(OR(R96="Nothing to do",R96="Done by others",R96="AM advise no need process",R96="Checked and nothing to do"),"No need to process",IF(R96="Emailed to carrier","Emailed to carrier",IF(L96="BCBS",IF(R96="",IF(P96="","Online - Carrier Automated","No need to process"),"Online - Carrier Automated"),IF(R96="","","Online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7" sId="1" odxf="1" dxf="1">
    <nc r="O97">
      <f>IF(E97="","",IF(OR(R97="Nothing to do",R97="Done by others",R97="AM advise no need process",R97="Checked and nothing to do"),"No need to process",IF(R97="Emailed to carrier","Emailed to carrier",IF(L97="BCBS",IF(R97="",IF(P97="","Online - Carrier Automated","No need to process"),"Online - Carrier Automated"),IF(R97="","","Online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8" sId="1" odxf="1" dxf="1">
    <nc r="O98">
      <f>IF(E98="","",IF(OR(R98="Nothing to do",R98="Done by others",R98="AM advise no need process",R98="Checked and nothing to do"),"No need to process",IF(R98="Emailed to carrier","Emailed to carrier",IF(L98="BCBS",IF(R98="",IF(P98="","Online - Carrier Automated","No need to process"),"Online - Carrier Automated"),IF(R98="","","Online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499" sId="1" odxf="1" dxf="1">
    <nc r="O99">
      <f>IF(E99="","",IF(OR(R99="Nothing to do",R99="Done by others",R99="AM advise no need process",R99="Checked and nothing to do"),"No need to process",IF(R99="Emailed to carrier","Emailed to carrier",IF(L99="BCBS",IF(R99="",IF(P99="","Online - Carrier Automated","No need to process"),"Online - Carrier Automated"),IF(R99="","","Online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0" sId="1" odxf="1" dxf="1">
    <nc r="O100">
      <f>IF(E100="","",IF(OR(R100="Nothing to do",R100="Done by others",R100="AM advise no need process",R100="Checked and nothing to do"),"No need to process",IF(R100="Emailed to carrier","Emailed to carrier",IF(L100="BCBS",IF(R100="",IF(P100="","Online - Carrier Automated","No need to process"),"Online - Carrier Automated"),IF(R100="","","Online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1" sId="1" odxf="1" dxf="1">
    <nc r="O101">
      <f>IF(E101="","",IF(OR(R101="Nothing to do",R101="Done by others",R101="AM advise no need process",R101="Checked and nothing to do"),"No need to process",IF(R101="Emailed to carrier","Emailed to carrier",IF(L101="BCBS",IF(R101="",IF(P101="","Online - Carrier Automated","No need to process"),"Online - Carrier Automated"),IF(R101="","","Online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2" sId="1" odxf="1" dxf="1">
    <nc r="O102">
      <f>IF(E102="","",IF(OR(R102="Nothing to do",R102="Done by others",R102="AM advise no need process",R102="Checked and nothing to do"),"No need to process",IF(R102="Emailed to carrier","Emailed to carrier",IF(L102="BCBS",IF(R102="",IF(P102="","Online - Carrier Automated","No need to process"),"Online - Carrier Automated"),IF(R102="","","Online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3" sId="1" odxf="1" dxf="1">
    <nc r="O103">
      <f>IF(E103="","",IF(OR(R103="Nothing to do",R103="Done by others",R103="AM advise no need process",R103="Checked and nothing to do"),"No need to process",IF(R103="Emailed to carrier","Emailed to carrier",IF(L103="BCBS",IF(R103="",IF(P103="","Online - Carrier Automated","No need to process"),"Online - Carrier Automated"),IF(R103="","","Online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4" sId="1" odxf="1" dxf="1">
    <nc r="O104">
      <f>IF(E104="","",IF(OR(R104="Nothing to do",R104="Done by others",R104="AM advise no need process",R104="Checked and nothing to do"),"No need to process",IF(R104="Emailed to carrier","Emailed to carrier",IF(L104="BCBS",IF(R104="",IF(P104="","Online - Carrier Automated","No need to process"),"Online - Carrier Automated"),IF(R104="","","Online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5" sId="1" odxf="1" dxf="1">
    <nc r="O105">
      <f>IF(E105="","",IF(OR(R105="Nothing to do",R105="Done by others",R105="AM advise no need process",R105="Checked and nothing to do"),"No need to process",IF(R105="Emailed to carrier","Emailed to carrier",IF(L105="BCBS",IF(R105="",IF(P105="","Online - Carrier Automated","No need to process"),"Online - Carrier Automated"),IF(R105="","","Online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6" sId="1" odxf="1" dxf="1">
    <nc r="O106">
      <f>IF(E106="","",IF(OR(R106="Nothing to do",R106="Done by others",R106="AM advise no need process",R106="Checked and nothing to do"),"No need to process",IF(R106="Emailed to carrier","Emailed to carrier",IF(L106="BCBS",IF(R106="",IF(P106="","Online - Carrier Automated","No need to process"),"Online - Carrier Automated"),IF(R106="","","Online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7" sId="1" odxf="1" dxf="1">
    <nc r="O107">
      <f>IF(E107="","",IF(OR(R107="Nothing to do",R107="Done by others",R107="AM advise no need process",R107="Checked and nothing to do"),"No need to process",IF(R107="Emailed to carrier","Emailed to carrier",IF(L107="BCBS",IF(R107="",IF(P107="","Online - Carrier Automated","No need to process"),"Online - Carrier Automated"),IF(R107="","","Online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8" sId="1" odxf="1" dxf="1">
    <nc r="O108">
      <f>IF(E108="","",IF(OR(R108="Nothing to do",R108="Done by others",R108="AM advise no need process",R108="Checked and nothing to do"),"No need to process",IF(R108="Emailed to carrier","Emailed to carrier",IF(L108="BCBS",IF(R108="",IF(P108="","Online - Carrier Automated","No need to process"),"Online - Carrier Automated"),IF(R108="","","Online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09" sId="1" odxf="1" dxf="1">
    <nc r="O109">
      <f>IF(E109="","",IF(OR(R109="Nothing to do",R109="Done by others",R109="AM advise no need process",R109="Checked and nothing to do"),"No need to process",IF(R109="Emailed to carrier","Emailed to carrier",IF(L109="BCBS",IF(R109="",IF(P109="","Online - Carrier Automated","No need to process"),"Online - Carrier Automated"),IF(R109="","","Online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0" sId="1" odxf="1" dxf="1">
    <nc r="O110">
      <f>IF(E110="","",IF(OR(R110="Nothing to do",R110="Done by others",R110="AM advise no need process",R110="Checked and nothing to do"),"No need to process",IF(R110="Emailed to carrier","Emailed to carrier",IF(L110="BCBS",IF(R110="",IF(P110="","Online - Carrier Automated","No need to process"),"Online - Carrier Automated"),IF(R110="","","Online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1" sId="1" odxf="1" dxf="1">
    <nc r="O111">
      <f>IF(E111="","",IF(OR(R111="Nothing to do",R111="Done by others",R111="AM advise no need process",R111="Checked and nothing to do"),"No need to process",IF(R111="Emailed to carrier","Emailed to carrier",IF(L111="BCBS",IF(R111="",IF(P111="","Online - Carrier Automated","No need to process"),"Online - Carrier Automated"),IF(R111="","","Online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2" sId="1" odxf="1" dxf="1">
    <nc r="O112">
      <f>IF(E112="","",IF(OR(R112="Nothing to do",R112="Done by others",R112="AM advise no need process",R112="Checked and nothing to do"),"No need to process",IF(R112="Emailed to carrier","Emailed to carrier",IF(L112="BCBS",IF(R112="",IF(P112="","Online - Carrier Automated","No need to process"),"Online - Carrier Automated"),IF(R112="","","Online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3" sId="1" odxf="1" dxf="1">
    <nc r="O113">
      <f>IF(E113="","",IF(OR(R113="Nothing to do",R113="Done by others",R113="AM advise no need process",R113="Checked and nothing to do"),"No need to process",IF(R113="Emailed to carrier","Emailed to carrier",IF(L113="BCBS",IF(R113="",IF(P113="","Online - Carrier Automated","No need to process"),"Online - Carrier Automated"),IF(R113="","","Online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4" sId="1" odxf="1" dxf="1">
    <nc r="O114">
      <f>IF(E114="","",IF(OR(R114="Nothing to do",R114="Done by others",R114="AM advise no need process",R114="Checked and nothing to do"),"No need to process",IF(R114="Emailed to carrier","Emailed to carrier",IF(L114="BCBS",IF(R114="",IF(P114="","Online - Carrier Automated","No need to process"),"Online - Carrier Automated"),IF(R114="","","Online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5" sId="1" odxf="1" dxf="1">
    <nc r="O115">
      <f>IF(E115="","",IF(OR(R115="Nothing to do",R115="Done by others",R115="AM advise no need process",R115="Checked and nothing to do"),"No need to process",IF(R115="Emailed to carrier","Emailed to carrier",IF(L115="BCBS",IF(R115="",IF(P115="","Online - Carrier Automated","No need to process"),"Online - Carrier Automated"),IF(R115="","","Online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6" sId="1" odxf="1" dxf="1">
    <nc r="O116">
      <f>IF(E116="","",IF(OR(R116="Nothing to do",R116="Done by others",R116="AM advise no need process",R116="Checked and nothing to do"),"No need to process",IF(R116="Emailed to carrier","Emailed to carrier",IF(L116="BCBS",IF(R116="",IF(P116="","Online - Carrier Automated","No need to process"),"Online - Carrier Automated"),IF(R116="","","Online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7" sId="1" odxf="1" dxf="1">
    <nc r="O117">
      <f>IF(E117="","",IF(OR(R117="Nothing to do",R117="Done by others",R117="AM advise no need process",R117="Checked and nothing to do"),"No need to process",IF(R117="Emailed to carrier","Emailed to carrier",IF(L117="BCBS",IF(R117="",IF(P117="","Online - Carrier Automated","No need to process"),"Online - Carrier Automated"),IF(R117="","","Online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8" sId="1" odxf="1" dxf="1">
    <nc r="O118">
      <f>IF(E118="","",IF(OR(R118="Nothing to do",R118="Done by others",R118="AM advise no need process",R118="Checked and nothing to do"),"No need to process",IF(R118="Emailed to carrier","Emailed to carrier",IF(L118="BCBS",IF(R118="",IF(P118="","Online - Carrier Automated","No need to process"),"Online - Carrier Automated"),IF(R118="","","Online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19" sId="1" odxf="1" dxf="1">
    <nc r="O119">
      <f>IF(E119="","",IF(OR(R119="Nothing to do",R119="Done by others",R119="AM advise no need process",R119="Checked and nothing to do"),"No need to process",IF(R119="Emailed to carrier","Emailed to carrier",IF(L119="BCBS",IF(R119="",IF(P119="","Online - Carrier Automated","No need to process"),"Online - Carrier Automated"),IF(R119="","","Online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0" sId="1" odxf="1" dxf="1">
    <nc r="O120">
      <f>IF(E120="","",IF(OR(R120="Nothing to do",R120="Done by others",R120="AM advise no need process",R120="Checked and nothing to do"),"No need to process",IF(R120="Emailed to carrier","Emailed to carrier",IF(L120="BCBS",IF(R120="",IF(P120="","Online - Carrier Automated","No need to process"),"Online - Carrier Automated"),IF(R120="","","Online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1" sId="1" odxf="1" dxf="1">
    <nc r="O121">
      <f>IF(E121="","",IF(OR(R121="Nothing to do",R121="Done by others",R121="AM advise no need process",R121="Checked and nothing to do"),"No need to process",IF(R121="Emailed to carrier","Emailed to carrier",IF(L121="BCBS",IF(R121="",IF(P121="","Online - Carrier Automated","No need to process"),"Online - Carrier Automated"),IF(R121="","","Online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2" sId="1" odxf="1" dxf="1">
    <nc r="O122">
      <f>IF(E122="","",IF(OR(R122="Nothing to do",R122="Done by others",R122="AM advise no need process",R122="Checked and nothing to do"),"No need to process",IF(R122="Emailed to carrier","Emailed to carrier",IF(L122="BCBS",IF(R122="",IF(P122="","Online - Carrier Automated","No need to process"),"Online - Carrier Automated"),IF(R122="","","Online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3" sId="1" odxf="1" dxf="1">
    <nc r="O123">
      <f>IF(E123="","",IF(OR(R123="Nothing to do",R123="Done by others",R123="AM advise no need process",R123="Checked and nothing to do"),"No need to process",IF(R123="Emailed to carrier","Emailed to carrier",IF(L123="BCBS",IF(R123="",IF(P123="","Online - Carrier Automated","No need to process"),"Online - Carrier Automated"),IF(R123="","","Online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4" sId="1" odxf="1" dxf="1">
    <nc r="O124">
      <f>IF(E124="","",IF(OR(R124="Nothing to do",R124="Done by others",R124="AM advise no need process",R124="Checked and nothing to do"),"No need to process",IF(R124="Emailed to carrier","Emailed to carrier",IF(L124="BCBS",IF(R124="",IF(P124="","Online - Carrier Automated","No need to process"),"Online - Carrier Automated"),IF(R124="","","Online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5" sId="1" odxf="1" dxf="1">
    <nc r="O125">
      <f>IF(E125="","",IF(OR(R125="Nothing to do",R125="Done by others",R125="AM advise no need process",R125="Checked and nothing to do"),"No need to process",IF(R125="Emailed to carrier","Emailed to carrier",IF(L125="BCBS",IF(R125="",IF(P125="","Online - Carrier Automated","No need to process"),"Online - Carrier Automated"),IF(R125="","","Online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6" sId="1" odxf="1" dxf="1">
    <nc r="O126">
      <f>IF(E126="","",IF(OR(R126="Nothing to do",R126="Done by others",R126="AM advise no need process",R126="Checked and nothing to do"),"No need to process",IF(R126="Emailed to carrier","Emailed to carrier",IF(L126="BCBS",IF(R126="",IF(P126="","Online - Carrier Automated","No need to process"),"Online - Carrier Automated"),IF(R126="","","Online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7" sId="1" odxf="1" dxf="1">
    <nc r="O127">
      <f>IF(E127="","",IF(OR(R127="Nothing to do",R127="Done by others",R127="AM advise no need process",R127="Checked and nothing to do"),"No need to process",IF(R127="Emailed to carrier","Emailed to carrier",IF(L127="BCBS",IF(R127="",IF(P127="","Online - Carrier Automated","No need to process"),"Online - Carrier Automated"),IF(R127="","","Online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8" sId="1" odxf="1" dxf="1">
    <nc r="O128">
      <f>IF(E128="","",IF(OR(R128="Nothing to do",R128="Done by others",R128="AM advise no need process",R128="Checked and nothing to do"),"No need to process",IF(R128="Emailed to carrier","Emailed to carrier",IF(L128="BCBS",IF(R128="",IF(P128="","Online - Carrier Automated","No need to process"),"Online - Carrier Automated"),IF(R128="","","Online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29" sId="1" odxf="1" dxf="1">
    <nc r="O129">
      <f>IF(E129="","",IF(OR(R129="Nothing to do",R129="Done by others",R129="AM advise no need process",R129="Checked and nothing to do"),"No need to process",IF(R129="Emailed to carrier","Emailed to carrier",IF(L129="BCBS",IF(R129="",IF(P129="","Online - Carrier Automated","No need to process"),"Online - Carrier Automated"),IF(R129="","","Online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0" sId="1" odxf="1" dxf="1">
    <nc r="O130">
      <f>IF(E130="","",IF(OR(R130="Nothing to do",R130="Done by others",R130="AM advise no need process",R130="Checked and nothing to do"),"No need to process",IF(R130="Emailed to carrier","Emailed to carrier",IF(L130="BCBS",IF(R130="",IF(P130="","Online - Carrier Automated","No need to process"),"Online - Carrier Automated"),IF(R130="","","Online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1" sId="1" odxf="1" dxf="1">
    <nc r="O131">
      <f>IF(E131="","",IF(OR(R131="Nothing to do",R131="Done by others",R131="AM advise no need process",R131="Checked and nothing to do"),"No need to process",IF(R131="Emailed to carrier","Emailed to carrier",IF(L131="BCBS",IF(R131="",IF(P131="","Online - Carrier Automated","No need to process"),"Online - Carrier Automated"),IF(R131="","","Online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2" sId="1" odxf="1" dxf="1">
    <nc r="O132">
      <f>IF(E132="","",IF(OR(R132="Nothing to do",R132="Done by others",R132="AM advise no need process",R132="Checked and nothing to do"),"No need to process",IF(R132="Emailed to carrier","Emailed to carrier",IF(L132="BCBS",IF(R132="",IF(P132="","Online - Carrier Automated","No need to process"),"Online - Carrier Automated"),IF(R132="","","Online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3" sId="1" odxf="1" dxf="1">
    <nc r="O133">
      <f>IF(E133="","",IF(OR(R133="Nothing to do",R133="Done by others",R133="AM advise no need process",R133="Checked and nothing to do"),"No need to process",IF(R133="Emailed to carrier","Emailed to carrier",IF(L133="BCBS",IF(R133="",IF(P133="","Online - Carrier Automated","No need to process"),"Online - Carrier Automated"),IF(R133="","","Online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4" sId="1" odxf="1" dxf="1">
    <nc r="O134">
      <f>IF(E134="","",IF(OR(R134="Nothing to do",R134="Done by others",R134="AM advise no need process",R134="Checked and nothing to do"),"No need to process",IF(R134="Emailed to carrier","Emailed to carrier",IF(L134="BCBS",IF(R134="",IF(P134="","Online - Carrier Automated","No need to process"),"Online - Carrier Automated"),IF(R134="","","Online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5" sId="1" odxf="1" dxf="1">
    <nc r="O135">
      <f>IF(E135="","",IF(OR(R135="Nothing to do",R135="Done by others",R135="AM advise no need process",R135="Checked and nothing to do"),"No need to process",IF(R135="Emailed to carrier","Emailed to carrier",IF(L135="BCBS",IF(R135="",IF(P135="","Online - Carrier Automated","No need to process"),"Online - Carrier Automated"),IF(R135="","","Online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6" sId="1" odxf="1" dxf="1">
    <nc r="O136">
      <f>IF(E136="","",IF(OR(R136="Nothing to do",R136="Done by others",R136="AM advise no need process",R136="Checked and nothing to do"),"No need to process",IF(R136="Emailed to carrier","Emailed to carrier",IF(L136="BCBS",IF(R136="",IF(P136="","Online - Carrier Automated","No need to process"),"Online - Carrier Automated"),IF(R136="","","Online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7" sId="1" odxf="1" dxf="1">
    <nc r="O137">
      <f>IF(E137="","",IF(OR(R137="Nothing to do",R137="Done by others",R137="AM advise no need process",R137="Checked and nothing to do"),"No need to process",IF(R137="Emailed to carrier","Emailed to carrier",IF(L137="BCBS",IF(R137="",IF(P137="","Online - Carrier Automated","No need to process"),"Online - Carrier Automated"),IF(R137="","","Online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8" sId="1" odxf="1" dxf="1">
    <nc r="O138">
      <f>IF(E138="","",IF(OR(R138="Nothing to do",R138="Done by others",R138="AM advise no need process",R138="Checked and nothing to do"),"No need to process",IF(R138="Emailed to carrier","Emailed to carrier",IF(L138="BCBS",IF(R138="",IF(P138="","Online - Carrier Automated","No need to process"),"Online - Carrier Automated"),IF(R138="","","Online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39" sId="1" odxf="1" dxf="1">
    <nc r="O139">
      <f>IF(E139="","",IF(OR(R139="Nothing to do",R139="Done by others",R139="AM advise no need process",R139="Checked and nothing to do"),"No need to process",IF(R139="Emailed to carrier","Emailed to carrier",IF(L139="BCBS",IF(R139="",IF(P139="","Online - Carrier Automated","No need to process"),"Online - Carrier Automated"),IF(R139="","","Online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0" sId="1" odxf="1" dxf="1">
    <nc r="O140">
      <f>IF(E140="","",IF(OR(R140="Nothing to do",R140="Done by others",R140="AM advise no need process",R140="Checked and nothing to do"),"No need to process",IF(R140="Emailed to carrier","Emailed to carrier",IF(L140="BCBS",IF(R140="",IF(P140="","Online - Carrier Automated","No need to process"),"Online - Carrier Automated"),IF(R140="","","Online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1" sId="1" odxf="1" dxf="1">
    <nc r="O141">
      <f>IF(E141="","",IF(OR(R141="Nothing to do",R141="Done by others",R141="AM advise no need process",R141="Checked and nothing to do"),"No need to process",IF(R141="Emailed to carrier","Emailed to carrier",IF(L141="BCBS",IF(R141="",IF(P141="","Online - Carrier Automated","No need to process"),"Online - Carrier Automated"),IF(R141="","","Online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2" sId="1" odxf="1" dxf="1">
    <nc r="O142">
      <f>IF(E142="","",IF(OR(R142="Nothing to do",R142="Done by others",R142="AM advise no need process",R142="Checked and nothing to do"),"No need to process",IF(R142="Emailed to carrier","Emailed to carrier",IF(L142="BCBS",IF(R142="",IF(P142="","Online - Carrier Automated","No need to process"),"Online - Carrier Automated"),IF(R142="","","Online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3" sId="1" odxf="1" dxf="1">
    <nc r="O143">
      <f>IF(E143="","",IF(OR(R143="Nothing to do",R143="Done by others",R143="AM advise no need process",R143="Checked and nothing to do"),"No need to process",IF(R143="Emailed to carrier","Emailed to carrier",IF(L143="BCBS",IF(R143="",IF(P143="","Online - Carrier Automated","No need to process"),"Online - Carrier Automated"),IF(R143="","","Online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4" sId="1" odxf="1" dxf="1">
    <nc r="O144">
      <f>IF(E144="","",IF(OR(R144="Nothing to do",R144="Done by others",R144="AM advise no need process",R144="Checked and nothing to do"),"No need to process",IF(R144="Emailed to carrier","Emailed to carrier",IF(L144="BCBS",IF(R144="",IF(P144="","Online - Carrier Automated","No need to process"),"Online - Carrier Automated"),IF(R144="","","Online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5" sId="1" odxf="1" dxf="1">
    <nc r="O145">
      <f>IF(E145="","",IF(OR(R145="Nothing to do",R145="Done by others",R145="AM advise no need process",R145="Checked and nothing to do"),"No need to process",IF(R145="Emailed to carrier","Emailed to carrier",IF(L145="BCBS",IF(R145="",IF(P145="","Online - Carrier Automated","No need to process"),"Online - Carrier Automated"),IF(R145="","","Online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6" sId="1" odxf="1" dxf="1">
    <nc r="O146">
      <f>IF(E146="","",IF(OR(R146="Nothing to do",R146="Done by others",R146="AM advise no need process",R146="Checked and nothing to do"),"No need to process",IF(R146="Emailed to carrier","Emailed to carrier",IF(L146="BCBS",IF(R146="",IF(P146="","Online - Carrier Automated","No need to process"),"Online - Carrier Automated"),IF(R146="","","Online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7" sId="1" odxf="1" dxf="1">
    <nc r="O147">
      <f>IF(E147="","",IF(OR(R147="Nothing to do",R147="Done by others",R147="AM advise no need process",R147="Checked and nothing to do"),"No need to process",IF(R147="Emailed to carrier","Emailed to carrier",IF(L147="BCBS",IF(R147="",IF(P147="","Online - Carrier Automated","No need to process"),"Online - Carrier Automated"),IF(R147="","","Online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8" sId="1" odxf="1" dxf="1">
    <nc r="O148">
      <f>IF(E148="","",IF(OR(R148="Nothing to do",R148="Done by others",R148="AM advise no need process",R148="Checked and nothing to do"),"No need to process",IF(R148="Emailed to carrier","Emailed to carrier",IF(L148="BCBS",IF(R148="",IF(P148="","Online - Carrier Automated","No need to process"),"Online - Carrier Automated"),IF(R148="","","Online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49" sId="1" odxf="1" dxf="1">
    <nc r="O149">
      <f>IF(E149="","",IF(OR(R149="Nothing to do",R149="Done by others",R149="AM advise no need process",R149="Checked and nothing to do"),"No need to process",IF(R149="Emailed to carrier","Emailed to carrier",IF(L149="BCBS",IF(R149="",IF(P149="","Online - Carrier Automated","No need to process"),"Online - Carrier Automated"),IF(R149="","","Online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0" sId="1" odxf="1" dxf="1">
    <nc r="O150">
      <f>IF(E150="","",IF(OR(R150="Nothing to do",R150="Done by others",R150="AM advise no need process",R150="Checked and nothing to do"),"No need to process",IF(R150="Emailed to carrier","Emailed to carrier",IF(L150="BCBS",IF(R150="",IF(P150="","Online - Carrier Automated","No need to process"),"Online - Carrier Automated"),IF(R150="","","Online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1" sId="1" odxf="1" dxf="1">
    <nc r="O151">
      <f>IF(E151="","",IF(OR(R151="Nothing to do",R151="Done by others",R151="AM advise no need process",R151="Checked and nothing to do"),"No need to process",IF(R151="Emailed to carrier","Emailed to carrier",IF(L151="BCBS",IF(R151="",IF(P151="","Online - Carrier Automated","No need to process"),"Online - Carrier Automated"),IF(R151="","","Online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2" sId="1" odxf="1" dxf="1">
    <nc r="O152">
      <f>IF(E152="","",IF(OR(R152="Nothing to do",R152="Done by others",R152="AM advise no need process",R152="Checked and nothing to do"),"No need to process",IF(R152="Emailed to carrier","Emailed to carrier",IF(L152="BCBS",IF(R152="",IF(P152="","Online - Carrier Automated","No need to process"),"Online - Carrier Automated"),IF(R152="","","Online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3" sId="1" odxf="1" dxf="1">
    <nc r="O153">
      <f>IF(E153="","",IF(OR(R153="Nothing to do",R153="Done by others",R153="AM advise no need process",R153="Checked and nothing to do"),"No need to process",IF(R153="Emailed to carrier","Emailed to carrier",IF(L153="BCBS",IF(R153="",IF(P153="","Online - Carrier Automated","No need to process"),"Online - Carrier Automated"),IF(R153="","","Online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4" sId="1" odxf="1" dxf="1">
    <nc r="O154">
      <f>IF(E154="","",IF(OR(R154="Nothing to do",R154="Done by others",R154="AM advise no need process",R154="Checked and nothing to do"),"No need to process",IF(R154="Emailed to carrier","Emailed to carrier",IF(L154="BCBS",IF(R154="",IF(P154="","Online - Carrier Automated","No need to process"),"Online - Carrier Automated"),IF(R154="","","Online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5" sId="1" odxf="1" dxf="1">
    <nc r="O155">
      <f>IF(E155="","",IF(OR(R155="Nothing to do",R155="Done by others",R155="AM advise no need process",R155="Checked and nothing to do"),"No need to process",IF(R155="Emailed to carrier","Emailed to carrier",IF(L155="BCBS",IF(R155="",IF(P155="","Online - Carrier Automated","No need to process"),"Online - Carrier Automated"),IF(R155="","","Online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6" sId="1" odxf="1" dxf="1">
    <nc r="O156">
      <f>IF(E156="","",IF(OR(R156="Nothing to do",R156="Done by others",R156="AM advise no need process",R156="Checked and nothing to do"),"No need to process",IF(R156="Emailed to carrier","Emailed to carrier",IF(L156="BCBS",IF(R156="",IF(P156="","Online - Carrier Automated","No need to process"),"Online - Carrier Automated"),IF(R156="","","Online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7" sId="1" odxf="1" dxf="1">
    <nc r="O157">
      <f>IF(E157="","",IF(OR(R157="Nothing to do",R157="Done by others",R157="AM advise no need process",R157="Checked and nothing to do"),"No need to process",IF(R157="Emailed to carrier","Emailed to carrier",IF(L157="BCBS",IF(R157="",IF(P157="","Online - Carrier Automated","No need to process"),"Online - Carrier Automated"),IF(R157="","","Online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8" sId="1" odxf="1" dxf="1">
    <nc r="O158">
      <f>IF(E158="","",IF(OR(R158="Nothing to do",R158="Done by others",R158="AM advise no need process",R158="Checked and nothing to do"),"No need to process",IF(R158="Emailed to carrier","Emailed to carrier",IF(L158="BCBS",IF(R158="",IF(P158="","Online - Carrier Automated","No need to process"),"Online - Carrier Automated"),IF(R158="","","Online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59" sId="1" odxf="1" dxf="1">
    <nc r="O159">
      <f>IF(E159="","",IF(OR(R159="Nothing to do",R159="Done by others",R159="AM advise no need process",R159="Checked and nothing to do"),"No need to process",IF(R159="Emailed to carrier","Emailed to carrier",IF(L159="BCBS",IF(R159="",IF(P159="","Online - Carrier Automated","No need to process"),"Online - Carrier Automated"),IF(R159="","","Online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0" sId="1" odxf="1" dxf="1">
    <nc r="O160">
      <f>IF(E160="","",IF(OR(R160="Nothing to do",R160="Done by others",R160="AM advise no need process",R160="Checked and nothing to do"),"No need to process",IF(R160="Emailed to carrier","Emailed to carrier",IF(L160="BCBS",IF(R160="",IF(P160="","Online - Carrier Automated","No need to process"),"Online - Carrier Automated"),IF(R160="","","Online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1" sId="1" odxf="1" dxf="1">
    <nc r="O161">
      <f>IF(E161="","",IF(OR(R161="Nothing to do",R161="Done by others",R161="AM advise no need process",R161="Checked and nothing to do"),"No need to process",IF(R161="Emailed to carrier","Emailed to carrier",IF(L161="BCBS",IF(R161="",IF(P161="","Online - Carrier Automated","No need to process"),"Online - Carrier Automated"),IF(R161="","","Online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2" sId="1" odxf="1" dxf="1">
    <nc r="O162">
      <f>IF(E162="","",IF(OR(R162="Nothing to do",R162="Done by others",R162="AM advise no need process",R162="Checked and nothing to do"),"No need to process",IF(R162="Emailed to carrier","Emailed to carrier",IF(L162="BCBS",IF(R162="",IF(P162="","Online - Carrier Automated","No need to process"),"Online - Carrier Automated"),IF(R162="","","Online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3" sId="1" odxf="1" dxf="1">
    <nc r="O163">
      <f>IF(E163="","",IF(OR(R163="Nothing to do",R163="Done by others",R163="AM advise no need process",R163="Checked and nothing to do"),"No need to process",IF(R163="Emailed to carrier","Emailed to carrier",IF(L163="BCBS",IF(R163="",IF(P163="","Online - Carrier Automated","No need to process"),"Online - Carrier Automated"),IF(R163="","","Online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4" sId="1" odxf="1" dxf="1">
    <nc r="O164">
      <f>IF(E164="","",IF(OR(R164="Nothing to do",R164="Done by others",R164="AM advise no need process",R164="Checked and nothing to do"),"No need to process",IF(R164="Emailed to carrier","Emailed to carrier",IF(L164="BCBS",IF(R164="",IF(P164="","Online - Carrier Automated","No need to process"),"Online - Carrier Automated"),IF(R164="","","Online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5" sId="1" odxf="1" dxf="1">
    <nc r="O165">
      <f>IF(E165="","",IF(OR(R165="Nothing to do",R165="Done by others",R165="AM advise no need process",R165="Checked and nothing to do"),"No need to process",IF(R165="Emailed to carrier","Emailed to carrier",IF(L165="BCBS",IF(R165="",IF(P165="","Online - Carrier Automated","No need to process"),"Online - Carrier Automated"),IF(R165="","","Online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6" sId="1" odxf="1" dxf="1">
    <nc r="O166">
      <f>IF(E166="","",IF(OR(R166="Nothing to do",R166="Done by others",R166="AM advise no need process",R166="Checked and nothing to do"),"No need to process",IF(R166="Emailed to carrier","Emailed to carrier",IF(L166="BCBS",IF(R166="",IF(P166="","Online - Carrier Automated","No need to process"),"Online - Carrier Automated"),IF(R166="","","Online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7" sId="1" odxf="1" dxf="1">
    <nc r="O167">
      <f>IF(E167="","",IF(OR(R167="Nothing to do",R167="Done by others",R167="AM advise no need process",R167="Checked and nothing to do"),"No need to process",IF(R167="Emailed to carrier","Emailed to carrier",IF(L167="BCBS",IF(R167="",IF(P167="","Online - Carrier Automated","No need to process"),"Online - Carrier Automated"),IF(R167="","","Online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8" sId="1" odxf="1" dxf="1">
    <nc r="O168">
      <f>IF(E168="","",IF(OR(R168="Nothing to do",R168="Done by others",R168="AM advise no need process",R168="Checked and nothing to do"),"No need to process",IF(R168="Emailed to carrier","Emailed to carrier",IF(L168="BCBS",IF(R168="",IF(P168="","Online - Carrier Automated","No need to process"),"Online - Carrier Automated"),IF(R168="","","Online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69" sId="1" odxf="1" dxf="1">
    <nc r="O169">
      <f>IF(E169="","",IF(OR(R169="Nothing to do",R169="Done by others",R169="AM advise no need process",R169="Checked and nothing to do"),"No need to process",IF(R169="Emailed to carrier","Emailed to carrier",IF(L169="BCBS",IF(R169="",IF(P169="","Online - Carrier Automated","No need to process"),"Online - Carrier Automated"),IF(R169="","","Online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0" sId="1" odxf="1" dxf="1">
    <nc r="O170">
      <f>IF(E170="","",IF(OR(R170="Nothing to do",R170="Done by others",R170="AM advise no need process",R170="Checked and nothing to do"),"No need to process",IF(R170="Emailed to carrier","Emailed to carrier",IF(L170="BCBS",IF(R170="",IF(P170="","Online - Carrier Automated","No need to process"),"Online - Carrier Automated"),IF(R170="","","Online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1" sId="1" odxf="1" dxf="1">
    <nc r="O171">
      <f>IF(E171="","",IF(OR(R171="Nothing to do",R171="Done by others",R171="AM advise no need process",R171="Checked and nothing to do"),"No need to process",IF(R171="Emailed to carrier","Emailed to carrier",IF(L171="BCBS",IF(R171="",IF(P171="","Online - Carrier Automated","No need to process"),"Online - Carrier Automated"),IF(R171="","","Online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2" sId="1" odxf="1" dxf="1">
    <nc r="O172">
      <f>IF(E172="","",IF(OR(R172="Nothing to do",R172="Done by others",R172="AM advise no need process",R172="Checked and nothing to do"),"No need to process",IF(R172="Emailed to carrier","Emailed to carrier",IF(L172="BCBS",IF(R172="",IF(P172="","Online - Carrier Automated","No need to process"),"Online - Carrier Automated"),IF(R172="","","Online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3" sId="1" odxf="1" dxf="1">
    <nc r="O173">
      <f>IF(E173="","",IF(OR(R173="Nothing to do",R173="Done by others",R173="AM advise no need process",R173="Checked and nothing to do"),"No need to process",IF(R173="Emailed to carrier","Emailed to carrier",IF(L173="BCBS",IF(R173="",IF(P173="","Online - Carrier Automated","No need to process"),"Online - Carrier Automated"),IF(R173="","","Online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4" sId="1" odxf="1" dxf="1">
    <nc r="O174">
      <f>IF(E174="","",IF(OR(R174="Nothing to do",R174="Done by others",R174="AM advise no need process",R174="Checked and nothing to do"),"No need to process",IF(R174="Emailed to carrier","Emailed to carrier",IF(L174="BCBS",IF(R174="",IF(P174="","Online - Carrier Automated","No need to process"),"Online - Carrier Automated"),IF(R174="","","Online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5" sId="1" odxf="1" dxf="1">
    <nc r="O175">
      <f>IF(E175="","",IF(OR(R175="Nothing to do",R175="Done by others",R175="AM advise no need process",R175="Checked and nothing to do"),"No need to process",IF(R175="Emailed to carrier","Emailed to carrier",IF(L175="BCBS",IF(R175="",IF(P175="","Online - Carrier Automated","No need to process"),"Online - Carrier Automated"),IF(R175="","","Online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6" sId="1" odxf="1" dxf="1">
    <nc r="O176">
      <f>IF(E176="","",IF(OR(R176="Nothing to do",R176="Done by others",R176="AM advise no need process",R176="Checked and nothing to do"),"No need to process",IF(R176="Emailed to carrier","Emailed to carrier",IF(L176="BCBS",IF(R176="",IF(P176="","Online - Carrier Automated","No need to process"),"Online - Carrier Automated"),IF(R176="","","Online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7" sId="1" odxf="1" dxf="1">
    <nc r="O177">
      <f>IF(E177="","",IF(OR(R177="Nothing to do",R177="Done by others",R177="AM advise no need process",R177="Checked and nothing to do"),"No need to process",IF(R177="Emailed to carrier","Emailed to carrier",IF(L177="BCBS",IF(R177="",IF(P177="","Online - Carrier Automated","No need to process"),"Online - Carrier Automated"),IF(R177="","","Online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8" sId="1" odxf="1" dxf="1">
    <nc r="O178">
      <f>IF(E178="","",IF(OR(R178="Nothing to do",R178="Done by others",R178="AM advise no need process",R178="Checked and nothing to do"),"No need to process",IF(R178="Emailed to carrier","Emailed to carrier",IF(L178="BCBS",IF(R178="",IF(P178="","Online - Carrier Automated","No need to process"),"Online - Carrier Automated"),IF(R178="","","Online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79" sId="1" odxf="1" dxf="1">
    <nc r="O179">
      <f>IF(E179="","",IF(OR(R179="Nothing to do",R179="Done by others",R179="AM advise no need process",R179="Checked and nothing to do"),"No need to process",IF(R179="Emailed to carrier","Emailed to carrier",IF(L179="BCBS",IF(R179="",IF(P179="","Online - Carrier Automated","No need to process"),"Online - Carrier Automated"),IF(R179="","","Online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0" sId="1" odxf="1" dxf="1">
    <nc r="O180">
      <f>IF(E180="","",IF(OR(R180="Nothing to do",R180="Done by others",R180="AM advise no need process",R180="Checked and nothing to do"),"No need to process",IF(R180="Emailed to carrier","Emailed to carrier",IF(L180="BCBS",IF(R180="",IF(P180="","Online - Carrier Automated","No need to process"),"Online - Carrier Automated"),IF(R180="","","Online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1" sId="1" odxf="1" dxf="1">
    <nc r="O181">
      <f>IF(E181="","",IF(OR(R181="Nothing to do",R181="Done by others",R181="AM advise no need process",R181="Checked and nothing to do"),"No need to process",IF(R181="Emailed to carrier","Emailed to carrier",IF(L181="BCBS",IF(R181="",IF(P181="","Online - Carrier Automated","No need to process"),"Online - Carrier Automated"),IF(R181="","","Online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2" sId="1" odxf="1" dxf="1">
    <nc r="O182">
      <f>IF(E182="","",IF(OR(R182="Nothing to do",R182="Done by others",R182="AM advise no need process",R182="Checked and nothing to do"),"No need to process",IF(R182="Emailed to carrier","Emailed to carrier",IF(L182="BCBS",IF(R182="",IF(P182="","Online - Carrier Automated","No need to process"),"Online - Carrier Automated"),IF(R182="","","Online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3" sId="1" odxf="1" dxf="1">
    <nc r="O183">
      <f>IF(E183="","",IF(OR(R183="Nothing to do",R183="Done by others",R183="AM advise no need process",R183="Checked and nothing to do"),"No need to process",IF(R183="Emailed to carrier","Emailed to carrier",IF(L183="BCBS",IF(R183="",IF(P183="","Online - Carrier Automated","No need to process"),"Online - Carrier Automated"),IF(R183="","","Online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4" sId="1" odxf="1" dxf="1">
    <nc r="O184">
      <f>IF(E184="","",IF(OR(R184="Nothing to do",R184="Done by others",R184="AM advise no need process",R184="Checked and nothing to do"),"No need to process",IF(R184="Emailed to carrier","Emailed to carrier",IF(L184="BCBS",IF(R184="",IF(P184="","Online - Carrier Automated","No need to process"),"Online - Carrier Automated"),IF(R184="","","Online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5" sId="1" odxf="1" dxf="1">
    <nc r="O185">
      <f>IF(E185="","",IF(OR(R185="Nothing to do",R185="Done by others",R185="AM advise no need process",R185="Checked and nothing to do"),"No need to process",IF(R185="Emailed to carrier","Emailed to carrier",IF(L185="BCBS",IF(R185="",IF(P185="","Online - Carrier Automated","No need to process"),"Online - Carrier Automated"),IF(R185="","","Online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6" sId="1" odxf="1" dxf="1">
    <nc r="O186">
      <f>IF(E186="","",IF(OR(R186="Nothing to do",R186="Done by others",R186="AM advise no need process",R186="Checked and nothing to do"),"No need to process",IF(R186="Emailed to carrier","Emailed to carrier",IF(L186="BCBS",IF(R186="",IF(P186="","Online - Carrier Automated","No need to process"),"Online - Carrier Automated"),IF(R186="","","Online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7" sId="1" odxf="1" dxf="1">
    <nc r="O187">
      <f>IF(E187="","",IF(OR(R187="Nothing to do",R187="Done by others",R187="AM advise no need process",R187="Checked and nothing to do"),"No need to process",IF(R187="Emailed to carrier","Emailed to carrier",IF(L187="BCBS",IF(R187="",IF(P187="","Online - Carrier Automated","No need to process"),"Online - Carrier Automated"),IF(R187="","","Online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8" sId="1" odxf="1" dxf="1">
    <nc r="O188">
      <f>IF(E188="","",IF(OR(R188="Nothing to do",R188="Done by others",R188="AM advise no need process",R188="Checked and nothing to do"),"No need to process",IF(R188="Emailed to carrier","Emailed to carrier",IF(L188="BCBS",IF(R188="",IF(P188="","Online - Carrier Automated","No need to process"),"Online - Carrier Automated"),IF(R188="","","Online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89" sId="1" odxf="1" dxf="1">
    <nc r="O189">
      <f>IF(E189="","",IF(OR(R189="Nothing to do",R189="Done by others",R189="AM advise no need process",R189="Checked and nothing to do"),"No need to process",IF(R189="Emailed to carrier","Emailed to carrier",IF(L189="BCBS",IF(R189="",IF(P189="","Online - Carrier Automated","No need to process"),"Online - Carrier Automated"),IF(R189="","","Online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0" sId="1" odxf="1" dxf="1">
    <nc r="O190">
      <f>IF(E190="","",IF(OR(R190="Nothing to do",R190="Done by others",R190="AM advise no need process",R190="Checked and nothing to do"),"No need to process",IF(R190="Emailed to carrier","Emailed to carrier",IF(L190="BCBS",IF(R190="",IF(P190="","Online - Carrier Automated","No need to process"),"Online - Carrier Automated"),IF(R190="","","Online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1" sId="1" odxf="1" dxf="1">
    <nc r="O191">
      <f>IF(E191="","",IF(OR(R191="Nothing to do",R191="Done by others",R191="AM advise no need process",R191="Checked and nothing to do"),"No need to process",IF(R191="Emailed to carrier","Emailed to carrier",IF(L191="BCBS",IF(R191="",IF(P191="","Online - Carrier Automated","No need to process"),"Online - Carrier Automated"),IF(R191="","","Online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2" sId="1" odxf="1" dxf="1">
    <nc r="O192">
      <f>IF(E192="","",IF(OR(R192="Nothing to do",R192="Done by others",R192="AM advise no need process",R192="Checked and nothing to do"),"No need to process",IF(R192="Emailed to carrier","Emailed to carrier",IF(L192="BCBS",IF(R192="",IF(P192="","Online - Carrier Automated","No need to process"),"Online - Carrier Automated"),IF(R192="","","Online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3" sId="1" odxf="1" dxf="1">
    <nc r="O193">
      <f>IF(E193="","",IF(OR(R193="Nothing to do",R193="Done by others",R193="AM advise no need process",R193="Checked and nothing to do"),"No need to process",IF(R193="Emailed to carrier","Emailed to carrier",IF(L193="BCBS",IF(R193="",IF(P193="","Online - Carrier Automated","No need to process"),"Online - Carrier Automated"),IF(R193="","","Online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4" sId="1" odxf="1" dxf="1">
    <nc r="O194">
      <f>IF(E194="","",IF(OR(R194="Nothing to do",R194="Done by others",R194="AM advise no need process",R194="Checked and nothing to do"),"No need to process",IF(R194="Emailed to carrier","Emailed to carrier",IF(L194="BCBS",IF(R194="",IF(P194="","Online - Carrier Automated","No need to process"),"Online - Carrier Automated"),IF(R194="","","Online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5" sId="1" odxf="1" dxf="1">
    <nc r="O195">
      <f>IF(E195="","",IF(OR(R195="Nothing to do",R195="Done by others",R195="AM advise no need process",R195="Checked and nothing to do"),"No need to process",IF(R195="Emailed to carrier","Emailed to carrier",IF(L195="BCBS",IF(R195="",IF(P195="","Online - Carrier Automated","No need to process"),"Online - Carrier Automated"),IF(R195="","","Online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6" sId="1" odxf="1" dxf="1">
    <nc r="O196">
      <f>IF(E196="","",IF(OR(R196="Nothing to do",R196="Done by others",R196="AM advise no need process",R196="Checked and nothing to do"),"No need to process",IF(R196="Emailed to carrier","Emailed to carrier",IF(L196="BCBS",IF(R196="",IF(P196="","Online - Carrier Automated","No need to process"),"Online - Carrier Automated"),IF(R196="","","Online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7" sId="1" odxf="1" dxf="1">
    <nc r="O197">
      <f>IF(E197="","",IF(OR(R197="Nothing to do",R197="Done by others",R197="AM advise no need process",R197="Checked and nothing to do"),"No need to process",IF(R197="Emailed to carrier","Emailed to carrier",IF(L197="BCBS",IF(R197="",IF(P197="","Online - Carrier Automated","No need to process"),"Online - Carrier Automated"),IF(R197="","","Online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8" sId="1" odxf="1" dxf="1">
    <nc r="O198">
      <f>IF(E198="","",IF(OR(R198="Nothing to do",R198="Done by others",R198="AM advise no need process",R198="Checked and nothing to do"),"No need to process",IF(R198="Emailed to carrier","Emailed to carrier",IF(L198="BCBS",IF(R198="",IF(P198="","Online - Carrier Automated","No need to process"),"Online - Carrier Automated"),IF(R198="","","Online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599" sId="1" odxf="1" dxf="1">
    <nc r="O199">
      <f>IF(E199="","",IF(OR(R199="Nothing to do",R199="Done by others",R199="AM advise no need process",R199="Checked and nothing to do"),"No need to process",IF(R199="Emailed to carrier","Emailed to carrier",IF(L199="BCBS",IF(R199="",IF(P199="","Online - Carrier Automated","No need to process"),"Online - Carrier Automated"),IF(R199="","","Online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0" sId="1" odxf="1" dxf="1">
    <nc r="O200">
      <f>IF(E200="","",IF(OR(R200="Nothing to do",R200="Done by others",R200="AM advise no need process",R200="Checked and nothing to do"),"No need to process",IF(R200="Emailed to carrier","Emailed to carrier",IF(L200="BCBS",IF(R200="",IF(P200="","Online - Carrier Automated","No need to process"),"Online - Carrier Automated"),IF(R200="","","Online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1" sId="1" odxf="1" dxf="1">
    <nc r="O201">
      <f>IF(E201="","",IF(OR(R201="Nothing to do",R201="Done by others",R201="AM advise no need process",R201="Checked and nothing to do"),"No need to process",IF(R201="Emailed to carrier","Emailed to carrier",IF(L201="BCBS",IF(R201="",IF(P201="","Online - Carrier Automated","No need to process"),"Online - Carrier Automated"),IF(R201="","","Online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2" sId="1" odxf="1" dxf="1">
    <nc r="O202">
      <f>IF(E202="","",IF(OR(R202="Nothing to do",R202="Done by others",R202="AM advise no need process",R202="Checked and nothing to do"),"No need to process",IF(R202="Emailed to carrier","Emailed to carrier",IF(L202="BCBS",IF(R202="",IF(P202="","Online - Carrier Automated","No need to process"),"Online - Carrier Automated"),IF(R202="","","Online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3" sId="1" odxf="1" dxf="1">
    <nc r="O203">
      <f>IF(E203="","",IF(OR(R203="Nothing to do",R203="Done by others",R203="AM advise no need process",R203="Checked and nothing to do"),"No need to process",IF(R203="Emailed to carrier","Emailed to carrier",IF(L203="BCBS",IF(R203="",IF(P203="","Online - Carrier Automated","No need to process"),"Online - Carrier Automated"),IF(R203="","","Online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4" sId="1" odxf="1" dxf="1">
    <nc r="O204">
      <f>IF(E204="","",IF(OR(R204="Nothing to do",R204="Done by others",R204="AM advise no need process",R204="Checked and nothing to do"),"No need to process",IF(R204="Emailed to carrier","Emailed to carrier",IF(L204="BCBS",IF(R204="",IF(P204="","Online - Carrier Automated","No need to process"),"Online - Carrier Automated"),IF(R204="","","Online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cc rId="2605" sId="1" odxf="1" dxf="1">
    <nc r="O205">
      <f>IF(E205="","",IF(OR(R205="Nothing to do",R205="Done by others",R205="AM advise no need process",R205="Checked and nothing to do"),"No need to process",IF(R205="Emailed to carrier","Emailed to carrier",IF(L205="BCBS",IF(R205="",IF(P205="","Online - Carrier Automated","No need to process"),"Online - Carrier Automated"),IF(R205="","","Online - Carrier NOT Automated")))))</f>
    </nc>
    <n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ndxf>
  </rcc>
  <rfmt sheetId="1" sqref="A4:A205" start="0" length="0">
    <dxf>
      <border>
        <left/>
      </border>
    </dxf>
  </rfmt>
  <rfmt sheetId="1" sqref="A4:O4" start="0" length="0">
    <dxf>
      <border>
        <top/>
      </border>
    </dxf>
  </rfmt>
  <rfmt sheetId="1" sqref="O4:O205" start="0" length="0">
    <dxf>
      <border>
        <right/>
      </border>
    </dxf>
  </rfmt>
  <rfmt sheetId="1" sqref="A205:O205" start="0" length="0">
    <dxf>
      <border>
        <bottom/>
      </border>
    </dxf>
  </rfmt>
  <rfmt sheetId="1" sqref="A4:O205">
    <dxf>
      <border>
        <left/>
        <right/>
        <top/>
        <bottom/>
        <vertical/>
        <horizontal/>
      </border>
    </dxf>
  </rfmt>
  <rcc rId="2606" sId="1">
    <nc r="K149" t="inlineStr">
      <is>
        <t>E - Enrollment</t>
      </is>
    </nc>
  </rcc>
  <rdn rId="0" localSheetId="1" customView="1" name="Z_2CD056A7_379C_4077_AC67_5C2ADC6B62AF_.wvu.Cols" hidden="1" oldHidden="1">
    <formula>'Work Log'!$S:$S,'Work Log'!$V:$V,'Work Log'!$AK:$AR</formula>
  </rdn>
  <rdn rId="0" localSheetId="1" customView="1" name="Z_2CD056A7_379C_4077_AC67_5C2ADC6B62AF_.wvu.FilterData" hidden="1" oldHidden="1">
    <formula>'Work Log'!$A$3:$AR$4</formula>
  </rdn>
  <rdn rId="0" localSheetId="2" customView="1" name="Z_2CD056A7_379C_4077_AC67_5C2ADC6B62AF_.wvu.FilterData" hidden="1" oldHidden="1">
    <formula>Config!$A$1:$N$227</formula>
  </rdn>
  <rcv guid="{2CD056A7-379C-4077-AC67-5C2ADC6B62A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0" sId="2">
    <nc r="P2" t="inlineStr">
      <is>
        <t>F:\MyIcons\EB COE POC Automation Folder\Data Capture Template.xlsx</t>
      </is>
    </nc>
  </rcc>
  <rcc rId="2611" sId="2">
    <nc r="Q2" t="inlineStr">
      <is>
        <t>Work Log - Chicago Office 5-2-2024.xlsx</t>
      </is>
    </nc>
  </rcc>
  <rcc rId="2612" sId="2">
    <nc r="O2" t="inlineStr">
      <is>
        <t>F:\MyIcons\EB COE POC Automation Folder\05-04-2024</t>
      </is>
    </nc>
  </rcc>
  <rcc rId="2613" sId="1">
    <nc r="Q182" t="inlineStr">
      <is>
        <t>Yes</t>
      </is>
    </nc>
  </rcc>
  <rcc rId="2614" sId="1">
    <nc r="K182" t="inlineStr">
      <is>
        <t>E - Enrollment</t>
      </is>
    </nc>
  </rcc>
  <rcc rId="2615" sId="1">
    <oc r="M182">
      <f>IF(AND(K182="",L182=""),"",IF(OR(K182="",K182="N/A",L182&lt;&gt;"BCBS"),"N/A",IF(INDEX(Config!$M:$M,MATCH(K182,Config!L:L,0),1)="N/A","N/A","")))</f>
    </oc>
    <nc r="M182" t="inlineStr">
      <is>
        <t>New Hire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AT274"/>
  <sheetViews>
    <sheetView showGridLines="0" tabSelected="1" topLeftCell="AE1" zoomScale="85" zoomScaleNormal="85" workbookViewId="0">
      <pane ySplit="205" topLeftCell="A206" activePane="bottomLeft" state="frozen"/>
      <selection pane="bottomLeft" activeCell="AP212" sqref="AP212"/>
    </sheetView>
  </sheetViews>
  <sheetFormatPr defaultColWidth="9.140625" defaultRowHeight="15" x14ac:dyDescent="0.25"/>
  <cols>
    <col min="1" max="1" width="11.5703125" style="19" bestFit="1" customWidth="1"/>
    <col min="2" max="2" width="12.28515625" style="21" bestFit="1" customWidth="1"/>
    <col min="3" max="3" width="23.140625" style="21" customWidth="1"/>
    <col min="4" max="4" width="9.28515625" style="21" customWidth="1"/>
    <col min="5" max="5" width="24.140625" style="21" bestFit="1" customWidth="1"/>
    <col min="6" max="6" width="14.5703125" style="21" customWidth="1"/>
    <col min="7" max="7" width="20.85546875" style="22" bestFit="1" customWidth="1"/>
    <col min="8" max="8" width="22.7109375" style="21" bestFit="1" customWidth="1"/>
    <col min="9" max="9" width="44" style="21" customWidth="1"/>
    <col min="10" max="10" width="20" style="22" bestFit="1" customWidth="1"/>
    <col min="11" max="11" width="25" style="21" customWidth="1"/>
    <col min="12" max="12" width="12.85546875" style="21" customWidth="1"/>
    <col min="13" max="13" width="15.5703125" style="21" customWidth="1"/>
    <col min="14" max="14" width="15.5703125" style="21" hidden="1" customWidth="1"/>
    <col min="15" max="15" width="30.5703125" style="21" customWidth="1"/>
    <col min="16" max="16" width="10" style="21" customWidth="1"/>
    <col min="17" max="17" width="11.7109375" style="21" customWidth="1"/>
    <col min="18" max="18" width="30.140625" style="21" hidden="1" customWidth="1"/>
    <col min="19" max="19" width="21.7109375" style="21" hidden="1" customWidth="1"/>
    <col min="20" max="20" width="30.5703125" style="21" hidden="1" customWidth="1"/>
    <col min="21" max="21" width="30.5703125" style="21" customWidth="1"/>
    <col min="22" max="22" width="16.42578125" style="21" customWidth="1"/>
    <col min="23" max="23" width="18.7109375" style="21" customWidth="1"/>
    <col min="24" max="24" width="12" style="21" customWidth="1"/>
    <col min="25" max="25" width="11.28515625" style="19" customWidth="1"/>
    <col min="26" max="26" width="11.5703125" style="19" customWidth="1"/>
    <col min="27" max="28" width="10.5703125" style="21" customWidth="1"/>
    <col min="29" max="31" width="9.140625" style="19" customWidth="1"/>
    <col min="32" max="32" width="9.140625" style="21" customWidth="1"/>
    <col min="33" max="33" width="14" style="19" customWidth="1"/>
    <col min="34" max="35" width="9.140625" style="21" customWidth="1"/>
    <col min="36" max="36" width="12" style="21" customWidth="1"/>
    <col min="37" max="37" width="25.7109375" style="21" customWidth="1"/>
    <col min="38" max="38" width="20.140625" style="21" customWidth="1"/>
    <col min="39" max="39" width="17.85546875" style="21" customWidth="1"/>
    <col min="40" max="40" width="16" style="21" customWidth="1"/>
    <col min="41" max="41" width="14" style="21" customWidth="1"/>
    <col min="42" max="42" width="20.28515625" style="21" customWidth="1"/>
    <col min="43" max="43" width="24.140625" style="21" customWidth="1"/>
    <col min="44" max="44" width="8.5703125" style="21" customWidth="1"/>
    <col min="45" max="46" width="9.140625" style="21" customWidth="1"/>
    <col min="47" max="16384" width="9.140625" style="21"/>
  </cols>
  <sheetData>
    <row r="1" spans="1:46" x14ac:dyDescent="0.25">
      <c r="B1" s="20"/>
      <c r="C1" s="20"/>
      <c r="D1" s="20"/>
      <c r="E1" s="21" t="s">
        <v>0</v>
      </c>
      <c r="O1" s="21" t="s">
        <v>0</v>
      </c>
    </row>
    <row r="2" spans="1:46" s="28" customFormat="1" x14ac:dyDescent="0.25">
      <c r="A2" s="23" t="s">
        <v>1</v>
      </c>
      <c r="B2" s="24"/>
      <c r="C2" s="24"/>
      <c r="D2" s="24"/>
      <c r="E2" s="24"/>
      <c r="F2" s="24"/>
      <c r="G2" s="25"/>
      <c r="H2" s="24"/>
      <c r="I2" s="24"/>
      <c r="J2" s="25"/>
      <c r="K2" s="26" t="s">
        <v>2</v>
      </c>
      <c r="L2" s="26"/>
      <c r="M2" s="26"/>
      <c r="N2" s="26"/>
      <c r="O2" s="26"/>
      <c r="P2" s="26"/>
      <c r="Q2" s="26"/>
      <c r="R2" s="24" t="s">
        <v>3</v>
      </c>
      <c r="S2" s="24"/>
      <c r="T2" s="24"/>
      <c r="U2" s="24"/>
      <c r="V2" s="24"/>
      <c r="W2" s="24"/>
      <c r="X2" s="24"/>
      <c r="Y2" s="23"/>
      <c r="Z2" s="23"/>
      <c r="AA2" s="24"/>
      <c r="AB2" s="24"/>
      <c r="AC2" s="23"/>
      <c r="AD2" s="23"/>
      <c r="AE2" s="23"/>
      <c r="AF2" s="24"/>
      <c r="AG2" s="23"/>
      <c r="AH2" s="24"/>
      <c r="AI2" s="26" t="s">
        <v>4</v>
      </c>
      <c r="AJ2" s="27"/>
      <c r="AK2" s="24" t="s">
        <v>5</v>
      </c>
      <c r="AL2" s="24"/>
      <c r="AM2" s="24"/>
      <c r="AN2" s="26" t="s">
        <v>6</v>
      </c>
      <c r="AO2" s="26"/>
      <c r="AP2" s="26"/>
      <c r="AQ2" s="26"/>
      <c r="AR2" s="26"/>
    </row>
    <row r="3" spans="1:46" s="17" customFormat="1" ht="57" customHeight="1" x14ac:dyDescent="0.25">
      <c r="A3" s="32" t="s">
        <v>7</v>
      </c>
      <c r="B3" s="33" t="s">
        <v>8</v>
      </c>
      <c r="C3" s="33" t="s">
        <v>9</v>
      </c>
      <c r="D3" s="34" t="s">
        <v>10</v>
      </c>
      <c r="E3" s="34" t="s">
        <v>11</v>
      </c>
      <c r="F3" s="35" t="s">
        <v>12</v>
      </c>
      <c r="G3" s="36" t="s">
        <v>13</v>
      </c>
      <c r="H3" s="34" t="s">
        <v>14</v>
      </c>
      <c r="I3" s="34" t="s">
        <v>15</v>
      </c>
      <c r="J3" s="36" t="s">
        <v>16</v>
      </c>
      <c r="K3" s="33" t="s">
        <v>17</v>
      </c>
      <c r="L3" s="33" t="s">
        <v>18</v>
      </c>
      <c r="M3" s="37" t="s">
        <v>19</v>
      </c>
      <c r="N3" s="35" t="s">
        <v>20</v>
      </c>
      <c r="O3" s="35" t="s">
        <v>21</v>
      </c>
      <c r="P3" s="15" t="s">
        <v>22</v>
      </c>
      <c r="Q3" s="15" t="s">
        <v>23</v>
      </c>
      <c r="R3" s="12" t="s">
        <v>24</v>
      </c>
      <c r="S3" s="14" t="s">
        <v>25</v>
      </c>
      <c r="T3" s="13" t="s">
        <v>26</v>
      </c>
      <c r="U3" s="13" t="s">
        <v>27</v>
      </c>
      <c r="V3" s="15" t="s">
        <v>28</v>
      </c>
      <c r="W3" s="12" t="s">
        <v>29</v>
      </c>
      <c r="X3" s="12" t="s">
        <v>30</v>
      </c>
      <c r="Y3" s="18" t="s">
        <v>31</v>
      </c>
      <c r="Z3" s="18" t="s">
        <v>32</v>
      </c>
      <c r="AA3" s="12" t="s">
        <v>33</v>
      </c>
      <c r="AB3" s="12" t="s">
        <v>34</v>
      </c>
      <c r="AC3" s="18" t="s">
        <v>35</v>
      </c>
      <c r="AD3" s="18" t="s">
        <v>36</v>
      </c>
      <c r="AE3" s="18" t="s">
        <v>37</v>
      </c>
      <c r="AF3" s="12" t="s">
        <v>38</v>
      </c>
      <c r="AG3" s="18" t="s">
        <v>39</v>
      </c>
      <c r="AH3" s="12" t="s">
        <v>40</v>
      </c>
      <c r="AI3" s="16" t="s">
        <v>41</v>
      </c>
      <c r="AJ3" s="16" t="s">
        <v>42</v>
      </c>
      <c r="AK3" s="14" t="s">
        <v>43</v>
      </c>
      <c r="AL3" s="13" t="s">
        <v>44</v>
      </c>
      <c r="AM3" s="13" t="s">
        <v>45</v>
      </c>
      <c r="AN3" s="14" t="s">
        <v>46</v>
      </c>
      <c r="AO3" s="14" t="s">
        <v>47</v>
      </c>
      <c r="AP3" s="14" t="s">
        <v>48</v>
      </c>
      <c r="AQ3" s="14" t="s">
        <v>49</v>
      </c>
      <c r="AR3" s="15" t="s">
        <v>40</v>
      </c>
      <c r="AS3" s="41" t="s">
        <v>605</v>
      </c>
      <c r="AT3" s="41" t="s">
        <v>657</v>
      </c>
    </row>
    <row r="4" spans="1:46" hidden="1" x14ac:dyDescent="0.25">
      <c r="A4" s="19" t="str">
        <f>IF(G4="","",IF(WEEKDAY(EDATE((G4+12/24),0),2)&lt;6,EDATE((G4+12/24),0),EDATE((G4+12/24),0)+7-WEEKDAY(EDATE((G4+12/24),0),2)+1))</f>
        <v/>
      </c>
      <c r="D4" s="21" t="s">
        <v>69</v>
      </c>
      <c r="E4" s="38" t="s">
        <v>64</v>
      </c>
      <c r="F4" s="38"/>
      <c r="G4" s="39"/>
      <c r="H4" s="40"/>
      <c r="I4" s="38"/>
      <c r="J4" s="39"/>
      <c r="M4" s="21" t="str">
        <f>IF(AND(K4="",L4=""),"",IF(OR(K4="",K4="N/A",L4&lt;&gt;"BCBS"),"N/A",IF(INDEX(Config!$M:$M,MATCH(K4,Config!L:L,0),1)="N/A","N/A","")))</f>
        <v/>
      </c>
      <c r="O4" s="21" t="str">
        <f>IF(E4="","",IF(OR(R4="Nothing to do",R4="Done by others",R4="AM advise no need process",R4="Checked and nothing to do"),"No need to process",IF(R4="Emailed to carrier","Emailed to carrier",IF(L4="BCBS",IF(R4="",IF(P4="","Online - Carrier Automated","No need to process"),"Online - Carrier Automated"),IF(R4="","","Online - Carrier NOT Automated")))))</f>
        <v/>
      </c>
      <c r="P4" s="31"/>
      <c r="Q4" s="30"/>
      <c r="R4" s="30"/>
      <c r="S4" s="30" t="str">
        <f>IF(OR(R4="Done by others",R4="Pending for question",R4="AM advise no need process"),R4,IF(OR(R4="Nothing to do",R4="Checked and nothing to do"),"N/A",IF(AND(R4="Emailed to carrier",AB4="Yes"),"Done",IF(R4="Completed","Done",""))))</f>
        <v/>
      </c>
      <c r="T4" s="30"/>
      <c r="U4" s="30"/>
      <c r="V4" s="29"/>
      <c r="W4" s="30"/>
      <c r="X4" s="29"/>
      <c r="Y4" s="29"/>
      <c r="Z4" s="29"/>
      <c r="AA4" s="30"/>
      <c r="AB4" s="30"/>
      <c r="AC4" s="29"/>
      <c r="AD4" s="29"/>
      <c r="AE4" s="29"/>
      <c r="AF4" s="30"/>
      <c r="AG4" s="29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6" hidden="1" x14ac:dyDescent="0.25">
      <c r="A5" s="19">
        <f t="shared" ref="A5:A68" si="0">IF(G5="","",IF(WEEKDAY(EDATE((G5+12/24),0),2)&lt;6,EDATE((G5+12/24),0),EDATE((G5+12/24),0)+7-WEEKDAY(EDATE((G5+12/24),0),2)+1))</f>
        <v>45414</v>
      </c>
      <c r="B5" s="21" t="s">
        <v>261</v>
      </c>
      <c r="C5" s="21" t="s">
        <v>473</v>
      </c>
      <c r="D5" s="21">
        <v>692263</v>
      </c>
      <c r="E5" s="21" t="s">
        <v>64</v>
      </c>
      <c r="F5" s="21" t="s">
        <v>474</v>
      </c>
      <c r="G5" s="22">
        <v>45414.421886574077</v>
      </c>
      <c r="H5" s="21" t="s">
        <v>69</v>
      </c>
      <c r="I5" s="21" t="s">
        <v>475</v>
      </c>
      <c r="J5" s="22">
        <v>45414.421886574077</v>
      </c>
      <c r="M5" s="21" t="str">
        <f>IF(AND(K5="",L5=""),"",IF(OR(K5="",K5="N/A",L5&lt;&gt;"BCBS"),"N/A",IF(INDEX(Config!$M:$M,MATCH(K5,Config!L:L,0),1)="N/A","N/A","")))</f>
        <v/>
      </c>
      <c r="N5" s="21" t="s">
        <v>69</v>
      </c>
      <c r="O5" s="21" t="str">
        <f t="shared" ref="O5:O68" si="1">IF(E5="","",IF(OR(R5="Nothing to do",R5="Done by others",R5="AM advise no need process",R5="Checked and nothing to do"),"No need to process",IF(R5="Emailed to carrier","Emailed to carrier",IF(L5="BCBS",IF(R5="",IF(P5="","Online - Carrier Automated","No need to process"),"Online - Carrier Automated"),IF(R5="","","Online - Carrier NOT Automated")))))</f>
        <v/>
      </c>
    </row>
    <row r="6" spans="1:46" hidden="1" x14ac:dyDescent="0.25">
      <c r="A6" s="19">
        <f t="shared" si="0"/>
        <v>45414</v>
      </c>
      <c r="B6" s="21" t="s">
        <v>261</v>
      </c>
      <c r="C6" s="21" t="s">
        <v>473</v>
      </c>
      <c r="D6" s="21">
        <v>692263</v>
      </c>
      <c r="E6" s="21" t="s">
        <v>64</v>
      </c>
      <c r="F6" s="21" t="s">
        <v>474</v>
      </c>
      <c r="G6" s="22">
        <v>45414.421886574077</v>
      </c>
      <c r="H6" s="21" t="s">
        <v>69</v>
      </c>
      <c r="I6" s="21" t="s">
        <v>475</v>
      </c>
      <c r="J6" s="22">
        <v>45414.421886574077</v>
      </c>
      <c r="M6" s="21" t="str">
        <f>IF(AND(K6="",L6=""),"",IF(OR(K6="",K6="N/A",L6&lt;&gt;"BCBS"),"N/A",IF(INDEX(Config!$M:$M,MATCH(K6,Config!L:L,0),1)="N/A","N/A","")))</f>
        <v/>
      </c>
      <c r="N6" s="21" t="s">
        <v>69</v>
      </c>
      <c r="O6" s="21" t="str">
        <f t="shared" si="1"/>
        <v/>
      </c>
    </row>
    <row r="7" spans="1:46" hidden="1" x14ac:dyDescent="0.25">
      <c r="A7" s="19">
        <f t="shared" si="0"/>
        <v>45414</v>
      </c>
      <c r="B7" s="21" t="s">
        <v>261</v>
      </c>
      <c r="C7" s="21" t="s">
        <v>473</v>
      </c>
      <c r="D7" s="21">
        <v>692263</v>
      </c>
      <c r="E7" s="21" t="s">
        <v>64</v>
      </c>
      <c r="F7" s="21" t="s">
        <v>474</v>
      </c>
      <c r="G7" s="22">
        <v>45414.421886574077</v>
      </c>
      <c r="H7" s="21" t="s">
        <v>69</v>
      </c>
      <c r="I7" s="21" t="s">
        <v>475</v>
      </c>
      <c r="J7" s="22">
        <v>45414.421886574077</v>
      </c>
      <c r="M7" s="21" t="str">
        <f>IF(AND(K7="",L7=""),"",IF(OR(K7="",K7="N/A",L7&lt;&gt;"BCBS"),"N/A",IF(INDEX(Config!$M:$M,MATCH(K7,Config!L:L,0),1)="N/A","N/A","")))</f>
        <v/>
      </c>
      <c r="N7" s="21" t="s">
        <v>69</v>
      </c>
      <c r="O7" s="21" t="str">
        <f t="shared" si="1"/>
        <v/>
      </c>
    </row>
    <row r="8" spans="1:46" hidden="1" x14ac:dyDescent="0.25">
      <c r="A8" s="19">
        <f t="shared" si="0"/>
        <v>45414</v>
      </c>
      <c r="B8" s="21" t="s">
        <v>261</v>
      </c>
      <c r="C8" s="21" t="s">
        <v>473</v>
      </c>
      <c r="D8" s="21">
        <v>692263</v>
      </c>
      <c r="E8" s="21" t="s">
        <v>64</v>
      </c>
      <c r="F8" s="21" t="s">
        <v>474</v>
      </c>
      <c r="G8" s="22">
        <v>45414.421886574077</v>
      </c>
      <c r="H8" s="21" t="s">
        <v>69</v>
      </c>
      <c r="I8" s="21" t="s">
        <v>475</v>
      </c>
      <c r="J8" s="22">
        <v>45414.421886574077</v>
      </c>
      <c r="M8" s="21" t="str">
        <f>IF(AND(K8="",L8=""),"",IF(OR(K8="",K8="N/A",L8&lt;&gt;"BCBS"),"N/A",IF(INDEX(Config!$M:$M,MATCH(K8,Config!L:L,0),1)="N/A","N/A","")))</f>
        <v/>
      </c>
      <c r="N8" s="21" t="s">
        <v>69</v>
      </c>
      <c r="O8" s="21" t="str">
        <f t="shared" si="1"/>
        <v/>
      </c>
    </row>
    <row r="9" spans="1:46" hidden="1" x14ac:dyDescent="0.25">
      <c r="A9" s="19">
        <f t="shared" si="0"/>
        <v>45414</v>
      </c>
      <c r="B9" s="21" t="s">
        <v>261</v>
      </c>
      <c r="C9" s="21" t="s">
        <v>473</v>
      </c>
      <c r="D9" s="21">
        <v>692263</v>
      </c>
      <c r="E9" s="21" t="s">
        <v>64</v>
      </c>
      <c r="F9" s="21" t="s">
        <v>474</v>
      </c>
      <c r="G9" s="22">
        <v>45414.421886574077</v>
      </c>
      <c r="H9" s="21" t="s">
        <v>69</v>
      </c>
      <c r="I9" s="21" t="s">
        <v>476</v>
      </c>
      <c r="J9" s="22">
        <v>45414.421886574077</v>
      </c>
      <c r="M9" s="21" t="str">
        <f>IF(AND(K9="",L9=""),"",IF(OR(K9="",K9="N/A",L9&lt;&gt;"BCBS"),"N/A",IF(INDEX(Config!$M:$M,MATCH(K9,Config!L:L,0),1)="N/A","N/A","")))</f>
        <v/>
      </c>
      <c r="N9" s="21" t="s">
        <v>69</v>
      </c>
      <c r="O9" s="21" t="str">
        <f t="shared" si="1"/>
        <v/>
      </c>
    </row>
    <row r="10" spans="1:46" hidden="1" x14ac:dyDescent="0.25">
      <c r="A10" s="19">
        <f t="shared" si="0"/>
        <v>45414</v>
      </c>
      <c r="B10" s="21" t="s">
        <v>261</v>
      </c>
      <c r="C10" s="21" t="s">
        <v>473</v>
      </c>
      <c r="D10" s="21">
        <v>692263</v>
      </c>
      <c r="E10" s="21" t="s">
        <v>64</v>
      </c>
      <c r="F10" s="21" t="s">
        <v>474</v>
      </c>
      <c r="G10" s="22">
        <v>45414.421886574077</v>
      </c>
      <c r="H10" s="21" t="s">
        <v>69</v>
      </c>
      <c r="I10" s="21" t="s">
        <v>476</v>
      </c>
      <c r="J10" s="22">
        <v>45414.421886574077</v>
      </c>
      <c r="M10" s="21" t="str">
        <f>IF(AND(K10="",L10=""),"",IF(OR(K10="",K10="N/A",L10&lt;&gt;"BCBS"),"N/A",IF(INDEX(Config!$M:$M,MATCH(K10,Config!L:L,0),1)="N/A","N/A","")))</f>
        <v/>
      </c>
      <c r="N10" s="21" t="s">
        <v>69</v>
      </c>
      <c r="O10" s="21" t="str">
        <f t="shared" si="1"/>
        <v/>
      </c>
    </row>
    <row r="11" spans="1:46" hidden="1" x14ac:dyDescent="0.25">
      <c r="A11" s="19">
        <f t="shared" si="0"/>
        <v>45414</v>
      </c>
      <c r="B11" s="21" t="s">
        <v>261</v>
      </c>
      <c r="C11" s="21" t="s">
        <v>473</v>
      </c>
      <c r="D11" s="21">
        <v>692263</v>
      </c>
      <c r="E11" s="21" t="s">
        <v>64</v>
      </c>
      <c r="F11" s="21" t="s">
        <v>474</v>
      </c>
      <c r="G11" s="22">
        <v>45414.421886574077</v>
      </c>
      <c r="H11" s="21" t="s">
        <v>69</v>
      </c>
      <c r="I11" s="21" t="s">
        <v>476</v>
      </c>
      <c r="J11" s="22">
        <v>45414.421886574077</v>
      </c>
      <c r="M11" s="21" t="str">
        <f>IF(AND(K11="",L11=""),"",IF(OR(K11="",K11="N/A",L11&lt;&gt;"BCBS"),"N/A",IF(INDEX(Config!$M:$M,MATCH(K11,Config!L:L,0),1)="N/A","N/A","")))</f>
        <v/>
      </c>
      <c r="N11" s="21" t="s">
        <v>69</v>
      </c>
      <c r="O11" s="21" t="str">
        <f t="shared" si="1"/>
        <v/>
      </c>
    </row>
    <row r="12" spans="1:46" hidden="1" x14ac:dyDescent="0.25">
      <c r="A12" s="19">
        <f t="shared" si="0"/>
        <v>45414</v>
      </c>
      <c r="B12" s="21" t="s">
        <v>261</v>
      </c>
      <c r="C12" s="21" t="s">
        <v>473</v>
      </c>
      <c r="D12" s="21">
        <v>692263</v>
      </c>
      <c r="E12" s="21" t="s">
        <v>64</v>
      </c>
      <c r="F12" s="21" t="s">
        <v>474</v>
      </c>
      <c r="G12" s="22">
        <v>45414.421886574077</v>
      </c>
      <c r="H12" s="21" t="s">
        <v>69</v>
      </c>
      <c r="I12" s="21" t="s">
        <v>476</v>
      </c>
      <c r="J12" s="22">
        <v>45414.421886574077</v>
      </c>
      <c r="M12" s="21" t="str">
        <f>IF(AND(K12="",L12=""),"",IF(OR(K12="",K12="N/A",L12&lt;&gt;"BCBS"),"N/A",IF(INDEX(Config!$M:$M,MATCH(K12,Config!L:L,0),1)="N/A","N/A","")))</f>
        <v/>
      </c>
      <c r="N12" s="21" t="s">
        <v>69</v>
      </c>
      <c r="O12" s="21" t="str">
        <f t="shared" si="1"/>
        <v/>
      </c>
    </row>
    <row r="13" spans="1:46" hidden="1" x14ac:dyDescent="0.25">
      <c r="A13" s="19">
        <f t="shared" si="0"/>
        <v>45414</v>
      </c>
      <c r="B13" s="21" t="s">
        <v>261</v>
      </c>
      <c r="C13" s="21" t="s">
        <v>473</v>
      </c>
      <c r="D13" s="21">
        <v>692263</v>
      </c>
      <c r="E13" s="21" t="s">
        <v>64</v>
      </c>
      <c r="F13" s="21" t="s">
        <v>474</v>
      </c>
      <c r="G13" s="22">
        <v>45414.421886574077</v>
      </c>
      <c r="H13" s="21" t="s">
        <v>69</v>
      </c>
      <c r="I13" s="21" t="s">
        <v>477</v>
      </c>
      <c r="J13" s="22">
        <v>45414.421886574077</v>
      </c>
      <c r="M13" s="21" t="str">
        <f>IF(AND(K13="",L13=""),"",IF(OR(K13="",K13="N/A",L13&lt;&gt;"BCBS"),"N/A",IF(INDEX(Config!$M:$M,MATCH(K13,Config!L:L,0),1)="N/A","N/A","")))</f>
        <v/>
      </c>
      <c r="N13" s="21" t="s">
        <v>69</v>
      </c>
      <c r="O13" s="21" t="str">
        <f t="shared" si="1"/>
        <v/>
      </c>
    </row>
    <row r="14" spans="1:46" hidden="1" x14ac:dyDescent="0.25">
      <c r="A14" s="19">
        <f t="shared" si="0"/>
        <v>45414</v>
      </c>
      <c r="B14" s="21" t="s">
        <v>261</v>
      </c>
      <c r="C14" s="21" t="s">
        <v>473</v>
      </c>
      <c r="D14" s="21">
        <v>692263</v>
      </c>
      <c r="E14" s="21" t="s">
        <v>64</v>
      </c>
      <c r="F14" s="21" t="s">
        <v>474</v>
      </c>
      <c r="G14" s="22">
        <v>45414.421886574077</v>
      </c>
      <c r="H14" s="21" t="s">
        <v>69</v>
      </c>
      <c r="I14" s="21" t="s">
        <v>477</v>
      </c>
      <c r="J14" s="22">
        <v>45414.421886574077</v>
      </c>
      <c r="M14" s="21" t="str">
        <f>IF(AND(K14="",L14=""),"",IF(OR(K14="",K14="N/A",L14&lt;&gt;"BCBS"),"N/A",IF(INDEX(Config!$M:$M,MATCH(K14,Config!L:L,0),1)="N/A","N/A","")))</f>
        <v/>
      </c>
      <c r="N14" s="21" t="s">
        <v>69</v>
      </c>
      <c r="O14" s="21" t="str">
        <f t="shared" si="1"/>
        <v/>
      </c>
    </row>
    <row r="15" spans="1:46" hidden="1" x14ac:dyDescent="0.25">
      <c r="A15" s="19">
        <f t="shared" si="0"/>
        <v>45414</v>
      </c>
      <c r="B15" s="21" t="s">
        <v>261</v>
      </c>
      <c r="C15" s="21" t="s">
        <v>473</v>
      </c>
      <c r="D15" s="21">
        <v>692263</v>
      </c>
      <c r="E15" s="21" t="s">
        <v>64</v>
      </c>
      <c r="F15" s="21" t="s">
        <v>474</v>
      </c>
      <c r="G15" s="22">
        <v>45414.421886574077</v>
      </c>
      <c r="H15" s="21" t="s">
        <v>69</v>
      </c>
      <c r="I15" s="21" t="s">
        <v>477</v>
      </c>
      <c r="J15" s="22">
        <v>45414.421886574077</v>
      </c>
      <c r="M15" s="21" t="str">
        <f>IF(AND(K15="",L15=""),"",IF(OR(K15="",K15="N/A",L15&lt;&gt;"BCBS"),"N/A",IF(INDEX(Config!$M:$M,MATCH(K15,Config!L:L,0),1)="N/A","N/A","")))</f>
        <v/>
      </c>
      <c r="N15" s="21" t="s">
        <v>69</v>
      </c>
      <c r="O15" s="21" t="str">
        <f t="shared" si="1"/>
        <v/>
      </c>
    </row>
    <row r="16" spans="1:46" hidden="1" x14ac:dyDescent="0.25">
      <c r="A16" s="19">
        <f t="shared" si="0"/>
        <v>45414</v>
      </c>
      <c r="B16" s="21" t="s">
        <v>261</v>
      </c>
      <c r="C16" s="21" t="s">
        <v>473</v>
      </c>
      <c r="D16" s="21">
        <v>692263</v>
      </c>
      <c r="E16" s="21" t="s">
        <v>64</v>
      </c>
      <c r="F16" s="21" t="s">
        <v>474</v>
      </c>
      <c r="G16" s="22">
        <v>45414.421886574077</v>
      </c>
      <c r="H16" s="21" t="s">
        <v>69</v>
      </c>
      <c r="I16" s="21" t="s">
        <v>477</v>
      </c>
      <c r="J16" s="22">
        <v>45414.421886574077</v>
      </c>
      <c r="M16" s="21" t="str">
        <f>IF(AND(K16="",L16=""),"",IF(OR(K16="",K16="N/A",L16&lt;&gt;"BCBS"),"N/A",IF(INDEX(Config!$M:$M,MATCH(K16,Config!L:L,0),1)="N/A","N/A","")))</f>
        <v/>
      </c>
      <c r="N16" s="21" t="s">
        <v>69</v>
      </c>
      <c r="O16" s="21" t="str">
        <f t="shared" si="1"/>
        <v/>
      </c>
    </row>
    <row r="17" spans="1:15" hidden="1" x14ac:dyDescent="0.25">
      <c r="A17" s="19">
        <f t="shared" si="0"/>
        <v>45414</v>
      </c>
      <c r="B17" s="21" t="s">
        <v>261</v>
      </c>
      <c r="C17" s="21" t="s">
        <v>473</v>
      </c>
      <c r="D17" s="21">
        <v>692263</v>
      </c>
      <c r="E17" s="21" t="s">
        <v>64</v>
      </c>
      <c r="F17" s="21" t="s">
        <v>474</v>
      </c>
      <c r="G17" s="22">
        <v>45414.421875</v>
      </c>
      <c r="H17" s="21" t="s">
        <v>69</v>
      </c>
      <c r="I17" s="21" t="s">
        <v>478</v>
      </c>
      <c r="J17" s="22">
        <v>45414.421875</v>
      </c>
      <c r="L17" s="21" t="s">
        <v>167</v>
      </c>
      <c r="M17" s="21" t="str">
        <f>IF(AND(K17="",L17=""),"",IF(OR(K17="",K17="N/A",L17&lt;&gt;"BCBS"),"N/A",IF(INDEX(Config!$M:$M,MATCH(K17,Config!L:L,0),1)="N/A","N/A","")))</f>
        <v>N/A</v>
      </c>
      <c r="N17" s="21" t="s">
        <v>479</v>
      </c>
      <c r="O17" s="21" t="str">
        <f t="shared" si="1"/>
        <v/>
      </c>
    </row>
    <row r="18" spans="1:15" hidden="1" x14ac:dyDescent="0.25">
      <c r="A18" s="19">
        <f t="shared" si="0"/>
        <v>45414</v>
      </c>
      <c r="B18" s="21" t="s">
        <v>261</v>
      </c>
      <c r="C18" s="21" t="s">
        <v>473</v>
      </c>
      <c r="D18" s="21">
        <v>692263</v>
      </c>
      <c r="E18" s="21" t="s">
        <v>64</v>
      </c>
      <c r="F18" s="21" t="s">
        <v>474</v>
      </c>
      <c r="G18" s="22">
        <v>45414.421875</v>
      </c>
      <c r="H18" s="21" t="s">
        <v>69</v>
      </c>
      <c r="I18" s="21" t="s">
        <v>478</v>
      </c>
      <c r="J18" s="22">
        <v>45414.421875</v>
      </c>
      <c r="L18" s="21" t="s">
        <v>167</v>
      </c>
      <c r="M18" s="21" t="str">
        <f>IF(AND(K18="",L18=""),"",IF(OR(K18="",K18="N/A",L18&lt;&gt;"BCBS"),"N/A",IF(INDEX(Config!$M:$M,MATCH(K18,Config!L:L,0),1)="N/A","N/A","")))</f>
        <v>N/A</v>
      </c>
      <c r="N18" s="21" t="s">
        <v>479</v>
      </c>
      <c r="O18" s="21" t="str">
        <f t="shared" si="1"/>
        <v/>
      </c>
    </row>
    <row r="19" spans="1:15" hidden="1" x14ac:dyDescent="0.25">
      <c r="A19" s="19">
        <f t="shared" si="0"/>
        <v>45414</v>
      </c>
      <c r="B19" s="21" t="s">
        <v>261</v>
      </c>
      <c r="C19" s="21" t="s">
        <v>473</v>
      </c>
      <c r="D19" s="21">
        <v>692263</v>
      </c>
      <c r="E19" s="21" t="s">
        <v>64</v>
      </c>
      <c r="F19" s="21" t="s">
        <v>474</v>
      </c>
      <c r="G19" s="22">
        <v>45414.421875</v>
      </c>
      <c r="H19" s="21" t="s">
        <v>69</v>
      </c>
      <c r="I19" s="21" t="s">
        <v>478</v>
      </c>
      <c r="J19" s="22">
        <v>45414.421875</v>
      </c>
      <c r="L19" s="21" t="s">
        <v>167</v>
      </c>
      <c r="M19" s="21" t="str">
        <f>IF(AND(K19="",L19=""),"",IF(OR(K19="",K19="N/A",L19&lt;&gt;"BCBS"),"N/A",IF(INDEX(Config!$M:$M,MATCH(K19,Config!L:L,0),1)="N/A","N/A","")))</f>
        <v>N/A</v>
      </c>
      <c r="N19" s="21" t="s">
        <v>479</v>
      </c>
      <c r="O19" s="21" t="str">
        <f t="shared" si="1"/>
        <v/>
      </c>
    </row>
    <row r="20" spans="1:15" hidden="1" x14ac:dyDescent="0.25">
      <c r="A20" s="19">
        <f t="shared" si="0"/>
        <v>45414</v>
      </c>
      <c r="B20" s="21" t="s">
        <v>261</v>
      </c>
      <c r="C20" s="21" t="s">
        <v>473</v>
      </c>
      <c r="D20" s="21">
        <v>692263</v>
      </c>
      <c r="E20" s="21" t="s">
        <v>64</v>
      </c>
      <c r="F20" s="21" t="s">
        <v>474</v>
      </c>
      <c r="G20" s="22">
        <v>45414.421875</v>
      </c>
      <c r="H20" s="21" t="s">
        <v>69</v>
      </c>
      <c r="I20" s="21" t="s">
        <v>478</v>
      </c>
      <c r="J20" s="22">
        <v>45414.421875</v>
      </c>
      <c r="L20" s="21" t="s">
        <v>167</v>
      </c>
      <c r="M20" s="21" t="str">
        <f>IF(AND(K20="",L20=""),"",IF(OR(K20="",K20="N/A",L20&lt;&gt;"BCBS"),"N/A",IF(INDEX(Config!$M:$M,MATCH(K20,Config!L:L,0),1)="N/A","N/A","")))</f>
        <v>N/A</v>
      </c>
      <c r="N20" s="21" t="s">
        <v>479</v>
      </c>
      <c r="O20" s="21" t="str">
        <f t="shared" si="1"/>
        <v/>
      </c>
    </row>
    <row r="21" spans="1:15" hidden="1" x14ac:dyDescent="0.25">
      <c r="A21" s="19">
        <f t="shared" si="0"/>
        <v>45414</v>
      </c>
      <c r="B21" s="21" t="s">
        <v>261</v>
      </c>
      <c r="C21" s="21" t="s">
        <v>473</v>
      </c>
      <c r="D21" s="21">
        <v>692263</v>
      </c>
      <c r="E21" s="21" t="s">
        <v>64</v>
      </c>
      <c r="F21" s="21" t="s">
        <v>474</v>
      </c>
      <c r="G21" s="22">
        <v>45414.421875</v>
      </c>
      <c r="H21" s="21" t="s">
        <v>69</v>
      </c>
      <c r="I21" s="21" t="s">
        <v>478</v>
      </c>
      <c r="J21" s="22">
        <v>45414.421875</v>
      </c>
      <c r="L21" s="21" t="s">
        <v>167</v>
      </c>
      <c r="M21" s="21" t="str">
        <f>IF(AND(K21="",L21=""),"",IF(OR(K21="",K21="N/A",L21&lt;&gt;"BCBS"),"N/A",IF(INDEX(Config!$M:$M,MATCH(K21,Config!L:L,0),1)="N/A","N/A","")))</f>
        <v>N/A</v>
      </c>
      <c r="N21" s="21" t="s">
        <v>479</v>
      </c>
      <c r="O21" s="21" t="str">
        <f t="shared" si="1"/>
        <v/>
      </c>
    </row>
    <row r="22" spans="1:15" hidden="1" x14ac:dyDescent="0.25">
      <c r="A22" s="19">
        <f t="shared" si="0"/>
        <v>45414</v>
      </c>
      <c r="B22" s="21" t="s">
        <v>261</v>
      </c>
      <c r="C22" s="21" t="s">
        <v>473</v>
      </c>
      <c r="D22" s="21">
        <v>692263</v>
      </c>
      <c r="E22" s="21" t="s">
        <v>64</v>
      </c>
      <c r="F22" s="21" t="s">
        <v>474</v>
      </c>
      <c r="G22" s="22">
        <v>45414.421875</v>
      </c>
      <c r="H22" s="21" t="s">
        <v>69</v>
      </c>
      <c r="I22" s="21" t="s">
        <v>478</v>
      </c>
      <c r="J22" s="22">
        <v>45414.421875</v>
      </c>
      <c r="L22" s="21" t="s">
        <v>167</v>
      </c>
      <c r="M22" s="21" t="str">
        <f>IF(AND(K22="",L22=""),"",IF(OR(K22="",K22="N/A",L22&lt;&gt;"BCBS"),"N/A",IF(INDEX(Config!$M:$M,MATCH(K22,Config!L:L,0),1)="N/A","N/A","")))</f>
        <v>N/A</v>
      </c>
      <c r="N22" s="21" t="s">
        <v>479</v>
      </c>
      <c r="O22" s="21" t="str">
        <f t="shared" si="1"/>
        <v/>
      </c>
    </row>
    <row r="23" spans="1:15" hidden="1" x14ac:dyDescent="0.25">
      <c r="A23" s="19">
        <f t="shared" si="0"/>
        <v>45414</v>
      </c>
      <c r="B23" s="21" t="s">
        <v>261</v>
      </c>
      <c r="C23" s="21" t="s">
        <v>473</v>
      </c>
      <c r="D23" s="21">
        <v>692263</v>
      </c>
      <c r="E23" s="21" t="s">
        <v>64</v>
      </c>
      <c r="F23" s="21" t="s">
        <v>474</v>
      </c>
      <c r="G23" s="22">
        <v>45414.421875</v>
      </c>
      <c r="H23" s="21" t="s">
        <v>69</v>
      </c>
      <c r="I23" s="21" t="s">
        <v>480</v>
      </c>
      <c r="J23" s="22">
        <v>45414.421875</v>
      </c>
      <c r="M23" s="21" t="str">
        <f>IF(AND(K23="",L23=""),"",IF(OR(K23="",K23="N/A",L23&lt;&gt;"BCBS"),"N/A",IF(INDEX(Config!$M:$M,MATCH(K23,Config!L:L,0),1)="N/A","N/A","")))</f>
        <v/>
      </c>
      <c r="N23" s="21" t="s">
        <v>69</v>
      </c>
      <c r="O23" s="21" t="str">
        <f t="shared" si="1"/>
        <v/>
      </c>
    </row>
    <row r="24" spans="1:15" hidden="1" x14ac:dyDescent="0.25">
      <c r="A24" s="19">
        <f t="shared" si="0"/>
        <v>45414</v>
      </c>
      <c r="B24" s="21" t="s">
        <v>261</v>
      </c>
      <c r="C24" s="21" t="s">
        <v>473</v>
      </c>
      <c r="D24" s="21">
        <v>692263</v>
      </c>
      <c r="E24" s="21" t="s">
        <v>64</v>
      </c>
      <c r="F24" s="21" t="s">
        <v>474</v>
      </c>
      <c r="G24" s="22">
        <v>45414.421875</v>
      </c>
      <c r="H24" s="21" t="s">
        <v>69</v>
      </c>
      <c r="I24" s="21" t="s">
        <v>480</v>
      </c>
      <c r="J24" s="22">
        <v>45414.421875</v>
      </c>
      <c r="M24" s="21" t="str">
        <f>IF(AND(K24="",L24=""),"",IF(OR(K24="",K24="N/A",L24&lt;&gt;"BCBS"),"N/A",IF(INDEX(Config!$M:$M,MATCH(K24,Config!L:L,0),1)="N/A","N/A","")))</f>
        <v/>
      </c>
      <c r="N24" s="21" t="s">
        <v>69</v>
      </c>
      <c r="O24" s="21" t="str">
        <f t="shared" si="1"/>
        <v/>
      </c>
    </row>
    <row r="25" spans="1:15" hidden="1" x14ac:dyDescent="0.25">
      <c r="A25" s="19">
        <f t="shared" si="0"/>
        <v>45414</v>
      </c>
      <c r="B25" s="21" t="s">
        <v>261</v>
      </c>
      <c r="C25" s="21" t="s">
        <v>473</v>
      </c>
      <c r="D25" s="21">
        <v>692263</v>
      </c>
      <c r="E25" s="21" t="s">
        <v>64</v>
      </c>
      <c r="F25" s="21" t="s">
        <v>474</v>
      </c>
      <c r="G25" s="22">
        <v>45414.421875</v>
      </c>
      <c r="H25" s="21" t="s">
        <v>69</v>
      </c>
      <c r="I25" s="21" t="s">
        <v>480</v>
      </c>
      <c r="J25" s="22">
        <v>45414.421875</v>
      </c>
      <c r="M25" s="21" t="str">
        <f>IF(AND(K25="",L25=""),"",IF(OR(K25="",K25="N/A",L25&lt;&gt;"BCBS"),"N/A",IF(INDEX(Config!$M:$M,MATCH(K25,Config!L:L,0),1)="N/A","N/A","")))</f>
        <v/>
      </c>
      <c r="N25" s="21" t="s">
        <v>69</v>
      </c>
      <c r="O25" s="21" t="str">
        <f t="shared" si="1"/>
        <v/>
      </c>
    </row>
    <row r="26" spans="1:15" hidden="1" x14ac:dyDescent="0.25">
      <c r="A26" s="19">
        <f t="shared" si="0"/>
        <v>45414</v>
      </c>
      <c r="B26" s="21" t="s">
        <v>261</v>
      </c>
      <c r="C26" s="21" t="s">
        <v>473</v>
      </c>
      <c r="D26" s="21">
        <v>692263</v>
      </c>
      <c r="E26" s="21" t="s">
        <v>64</v>
      </c>
      <c r="F26" s="21" t="s">
        <v>474</v>
      </c>
      <c r="G26" s="22">
        <v>45414.421875</v>
      </c>
      <c r="H26" s="21" t="s">
        <v>69</v>
      </c>
      <c r="I26" s="21" t="s">
        <v>480</v>
      </c>
      <c r="J26" s="22">
        <v>45414.421875</v>
      </c>
      <c r="M26" s="21" t="str">
        <f>IF(AND(K26="",L26=""),"",IF(OR(K26="",K26="N/A",L26&lt;&gt;"BCBS"),"N/A",IF(INDEX(Config!$M:$M,MATCH(K26,Config!L:L,0),1)="N/A","N/A","")))</f>
        <v/>
      </c>
      <c r="N26" s="21" t="s">
        <v>69</v>
      </c>
      <c r="O26" s="21" t="str">
        <f t="shared" si="1"/>
        <v/>
      </c>
    </row>
    <row r="27" spans="1:15" hidden="1" x14ac:dyDescent="0.25">
      <c r="A27" s="19">
        <f t="shared" si="0"/>
        <v>45414</v>
      </c>
      <c r="B27" s="21" t="s">
        <v>261</v>
      </c>
      <c r="C27" s="21" t="s">
        <v>473</v>
      </c>
      <c r="D27" s="21">
        <v>692263</v>
      </c>
      <c r="E27" s="21" t="s">
        <v>64</v>
      </c>
      <c r="F27" s="21" t="s">
        <v>474</v>
      </c>
      <c r="G27" s="22">
        <v>45414.421875</v>
      </c>
      <c r="H27" s="21" t="s">
        <v>69</v>
      </c>
      <c r="I27" s="21" t="s">
        <v>481</v>
      </c>
      <c r="J27" s="22">
        <v>45414.421875</v>
      </c>
      <c r="M27" s="21" t="str">
        <f>IF(AND(K27="",L27=""),"",IF(OR(K27="",K27="N/A",L27&lt;&gt;"BCBS"),"N/A",IF(INDEX(Config!$M:$M,MATCH(K27,Config!L:L,0),1)="N/A","N/A","")))</f>
        <v/>
      </c>
      <c r="N27" s="21" t="s">
        <v>69</v>
      </c>
      <c r="O27" s="21" t="str">
        <f t="shared" si="1"/>
        <v/>
      </c>
    </row>
    <row r="28" spans="1:15" hidden="1" x14ac:dyDescent="0.25">
      <c r="A28" s="19">
        <f t="shared" si="0"/>
        <v>45414</v>
      </c>
      <c r="B28" s="21" t="s">
        <v>261</v>
      </c>
      <c r="C28" s="21" t="s">
        <v>473</v>
      </c>
      <c r="D28" s="21">
        <v>692263</v>
      </c>
      <c r="E28" s="21" t="s">
        <v>64</v>
      </c>
      <c r="F28" s="21" t="s">
        <v>474</v>
      </c>
      <c r="G28" s="22">
        <v>45414.421875</v>
      </c>
      <c r="H28" s="21" t="s">
        <v>69</v>
      </c>
      <c r="I28" s="21" t="s">
        <v>481</v>
      </c>
      <c r="J28" s="22">
        <v>45414.421875</v>
      </c>
      <c r="M28" s="21" t="str">
        <f>IF(AND(K28="",L28=""),"",IF(OR(K28="",K28="N/A",L28&lt;&gt;"BCBS"),"N/A",IF(INDEX(Config!$M:$M,MATCH(K28,Config!L:L,0),1)="N/A","N/A","")))</f>
        <v/>
      </c>
      <c r="N28" s="21" t="s">
        <v>69</v>
      </c>
      <c r="O28" s="21" t="str">
        <f t="shared" si="1"/>
        <v/>
      </c>
    </row>
    <row r="29" spans="1:15" hidden="1" x14ac:dyDescent="0.25">
      <c r="A29" s="19">
        <f t="shared" si="0"/>
        <v>45414</v>
      </c>
      <c r="B29" s="21" t="s">
        <v>261</v>
      </c>
      <c r="C29" s="21" t="s">
        <v>473</v>
      </c>
      <c r="D29" s="21">
        <v>692263</v>
      </c>
      <c r="E29" s="21" t="s">
        <v>64</v>
      </c>
      <c r="F29" s="21" t="s">
        <v>474</v>
      </c>
      <c r="G29" s="22">
        <v>45414.421875</v>
      </c>
      <c r="H29" s="21" t="s">
        <v>69</v>
      </c>
      <c r="I29" s="21" t="s">
        <v>481</v>
      </c>
      <c r="J29" s="22">
        <v>45414.421875</v>
      </c>
      <c r="M29" s="21" t="str">
        <f>IF(AND(K29="",L29=""),"",IF(OR(K29="",K29="N/A",L29&lt;&gt;"BCBS"),"N/A",IF(INDEX(Config!$M:$M,MATCH(K29,Config!L:L,0),1)="N/A","N/A","")))</f>
        <v/>
      </c>
      <c r="N29" s="21" t="s">
        <v>69</v>
      </c>
      <c r="O29" s="21" t="str">
        <f t="shared" si="1"/>
        <v/>
      </c>
    </row>
    <row r="30" spans="1:15" hidden="1" x14ac:dyDescent="0.25">
      <c r="A30" s="19">
        <f t="shared" si="0"/>
        <v>45414</v>
      </c>
      <c r="B30" s="21" t="s">
        <v>261</v>
      </c>
      <c r="C30" s="21" t="s">
        <v>473</v>
      </c>
      <c r="D30" s="21">
        <v>692263</v>
      </c>
      <c r="E30" s="21" t="s">
        <v>64</v>
      </c>
      <c r="F30" s="21" t="s">
        <v>474</v>
      </c>
      <c r="G30" s="22">
        <v>45414.421875</v>
      </c>
      <c r="H30" s="21" t="s">
        <v>69</v>
      </c>
      <c r="I30" s="21" t="s">
        <v>481</v>
      </c>
      <c r="J30" s="22">
        <v>45414.421875</v>
      </c>
      <c r="M30" s="21" t="str">
        <f>IF(AND(K30="",L30=""),"",IF(OR(K30="",K30="N/A",L30&lt;&gt;"BCBS"),"N/A",IF(INDEX(Config!$M:$M,MATCH(K30,Config!L:L,0),1)="N/A","N/A","")))</f>
        <v/>
      </c>
      <c r="N30" s="21" t="s">
        <v>69</v>
      </c>
      <c r="O30" s="21" t="str">
        <f t="shared" si="1"/>
        <v/>
      </c>
    </row>
    <row r="31" spans="1:15" hidden="1" x14ac:dyDescent="0.25">
      <c r="A31" s="19">
        <f t="shared" si="0"/>
        <v>45414</v>
      </c>
      <c r="B31" s="21" t="s">
        <v>261</v>
      </c>
      <c r="C31" s="21" t="s">
        <v>473</v>
      </c>
      <c r="D31" s="21">
        <v>692263</v>
      </c>
      <c r="E31" s="21" t="s">
        <v>64</v>
      </c>
      <c r="F31" s="21" t="s">
        <v>474</v>
      </c>
      <c r="G31" s="22">
        <v>45414.421875</v>
      </c>
      <c r="H31" s="21" t="s">
        <v>69</v>
      </c>
      <c r="I31" s="21" t="s">
        <v>482</v>
      </c>
      <c r="J31" s="22">
        <v>45414.421875</v>
      </c>
      <c r="M31" s="21" t="str">
        <f>IF(AND(K31="",L31=""),"",IF(OR(K31="",K31="N/A",L31&lt;&gt;"BCBS"),"N/A",IF(INDEX(Config!$M:$M,MATCH(K31,Config!L:L,0),1)="N/A","N/A","")))</f>
        <v/>
      </c>
      <c r="N31" s="21" t="s">
        <v>69</v>
      </c>
      <c r="O31" s="21" t="str">
        <f t="shared" si="1"/>
        <v/>
      </c>
    </row>
    <row r="32" spans="1:15" hidden="1" x14ac:dyDescent="0.25">
      <c r="A32" s="19">
        <f t="shared" si="0"/>
        <v>45414</v>
      </c>
      <c r="B32" s="21" t="s">
        <v>261</v>
      </c>
      <c r="C32" s="21" t="s">
        <v>473</v>
      </c>
      <c r="D32" s="21">
        <v>692263</v>
      </c>
      <c r="E32" s="21" t="s">
        <v>64</v>
      </c>
      <c r="F32" s="21" t="s">
        <v>474</v>
      </c>
      <c r="G32" s="22">
        <v>45414.421875</v>
      </c>
      <c r="H32" s="21" t="s">
        <v>69</v>
      </c>
      <c r="I32" s="21" t="s">
        <v>482</v>
      </c>
      <c r="J32" s="22">
        <v>45414.421875</v>
      </c>
      <c r="M32" s="21" t="str">
        <f>IF(AND(K32="",L32=""),"",IF(OR(K32="",K32="N/A",L32&lt;&gt;"BCBS"),"N/A",IF(INDEX(Config!$M:$M,MATCH(K32,Config!L:L,0),1)="N/A","N/A","")))</f>
        <v/>
      </c>
      <c r="N32" s="21" t="s">
        <v>69</v>
      </c>
      <c r="O32" s="21" t="str">
        <f t="shared" si="1"/>
        <v/>
      </c>
    </row>
    <row r="33" spans="1:15" hidden="1" x14ac:dyDescent="0.25">
      <c r="A33" s="19">
        <f t="shared" si="0"/>
        <v>45414</v>
      </c>
      <c r="B33" s="21" t="s">
        <v>261</v>
      </c>
      <c r="C33" s="21" t="s">
        <v>473</v>
      </c>
      <c r="D33" s="21">
        <v>692263</v>
      </c>
      <c r="E33" s="21" t="s">
        <v>64</v>
      </c>
      <c r="F33" s="21" t="s">
        <v>474</v>
      </c>
      <c r="G33" s="22">
        <v>45414.421875</v>
      </c>
      <c r="H33" s="21" t="s">
        <v>69</v>
      </c>
      <c r="I33" s="21" t="s">
        <v>482</v>
      </c>
      <c r="J33" s="22">
        <v>45414.421875</v>
      </c>
      <c r="M33" s="21" t="str">
        <f>IF(AND(K33="",L33=""),"",IF(OR(K33="",K33="N/A",L33&lt;&gt;"BCBS"),"N/A",IF(INDEX(Config!$M:$M,MATCH(K33,Config!L:L,0),1)="N/A","N/A","")))</f>
        <v/>
      </c>
      <c r="N33" s="21" t="s">
        <v>69</v>
      </c>
      <c r="O33" s="21" t="str">
        <f t="shared" si="1"/>
        <v/>
      </c>
    </row>
    <row r="34" spans="1:15" hidden="1" x14ac:dyDescent="0.25">
      <c r="A34" s="19">
        <f t="shared" si="0"/>
        <v>45414</v>
      </c>
      <c r="B34" s="21" t="s">
        <v>261</v>
      </c>
      <c r="C34" s="21" t="s">
        <v>473</v>
      </c>
      <c r="D34" s="21">
        <v>692263</v>
      </c>
      <c r="E34" s="21" t="s">
        <v>64</v>
      </c>
      <c r="F34" s="21" t="s">
        <v>474</v>
      </c>
      <c r="G34" s="22">
        <v>45414.421875</v>
      </c>
      <c r="H34" s="21" t="s">
        <v>69</v>
      </c>
      <c r="I34" s="21" t="s">
        <v>482</v>
      </c>
      <c r="J34" s="22">
        <v>45414.421875</v>
      </c>
      <c r="M34" s="21" t="str">
        <f>IF(AND(K34="",L34=""),"",IF(OR(K34="",K34="N/A",L34&lt;&gt;"BCBS"),"N/A",IF(INDEX(Config!$M:$M,MATCH(K34,Config!L:L,0),1)="N/A","N/A","")))</f>
        <v/>
      </c>
      <c r="N34" s="21" t="s">
        <v>69</v>
      </c>
      <c r="O34" s="21" t="str">
        <f t="shared" si="1"/>
        <v/>
      </c>
    </row>
    <row r="35" spans="1:15" hidden="1" x14ac:dyDescent="0.25">
      <c r="A35" s="19">
        <f t="shared" si="0"/>
        <v>45414</v>
      </c>
      <c r="B35" s="21" t="s">
        <v>261</v>
      </c>
      <c r="C35" s="21" t="s">
        <v>473</v>
      </c>
      <c r="D35" s="21">
        <v>692263</v>
      </c>
      <c r="E35" s="21" t="s">
        <v>64</v>
      </c>
      <c r="F35" s="21" t="s">
        <v>474</v>
      </c>
      <c r="G35" s="22">
        <v>45414.421863425923</v>
      </c>
      <c r="H35" s="21" t="s">
        <v>69</v>
      </c>
      <c r="I35" s="21" t="s">
        <v>483</v>
      </c>
      <c r="J35" s="22">
        <v>45414.421863425923</v>
      </c>
      <c r="M35" s="21" t="str">
        <f>IF(AND(K35="",L35=""),"",IF(OR(K35="",K35="N/A",L35&lt;&gt;"BCBS"),"N/A",IF(INDEX(Config!$M:$M,MATCH(K35,Config!L:L,0),1)="N/A","N/A","")))</f>
        <v/>
      </c>
      <c r="N35" s="21" t="s">
        <v>69</v>
      </c>
      <c r="O35" s="21" t="str">
        <f t="shared" si="1"/>
        <v/>
      </c>
    </row>
    <row r="36" spans="1:15" hidden="1" x14ac:dyDescent="0.25">
      <c r="A36" s="19">
        <f t="shared" si="0"/>
        <v>45414</v>
      </c>
      <c r="B36" s="21" t="s">
        <v>261</v>
      </c>
      <c r="C36" s="21" t="s">
        <v>473</v>
      </c>
      <c r="D36" s="21">
        <v>692263</v>
      </c>
      <c r="E36" s="21" t="s">
        <v>64</v>
      </c>
      <c r="F36" s="21" t="s">
        <v>474</v>
      </c>
      <c r="G36" s="22">
        <v>45414.421863425923</v>
      </c>
      <c r="H36" s="21" t="s">
        <v>69</v>
      </c>
      <c r="I36" s="21" t="s">
        <v>483</v>
      </c>
      <c r="J36" s="22">
        <v>45414.421863425923</v>
      </c>
      <c r="M36" s="21" t="str">
        <f>IF(AND(K36="",L36=""),"",IF(OR(K36="",K36="N/A",L36&lt;&gt;"BCBS"),"N/A",IF(INDEX(Config!$M:$M,MATCH(K36,Config!L:L,0),1)="N/A","N/A","")))</f>
        <v/>
      </c>
      <c r="N36" s="21" t="s">
        <v>69</v>
      </c>
      <c r="O36" s="21" t="str">
        <f t="shared" si="1"/>
        <v/>
      </c>
    </row>
    <row r="37" spans="1:15" hidden="1" x14ac:dyDescent="0.25">
      <c r="A37" s="19">
        <f t="shared" si="0"/>
        <v>45414</v>
      </c>
      <c r="B37" s="21" t="s">
        <v>261</v>
      </c>
      <c r="C37" s="21" t="s">
        <v>473</v>
      </c>
      <c r="D37" s="21">
        <v>692263</v>
      </c>
      <c r="E37" s="21" t="s">
        <v>64</v>
      </c>
      <c r="F37" s="21" t="s">
        <v>474</v>
      </c>
      <c r="G37" s="22">
        <v>45414.421863425923</v>
      </c>
      <c r="H37" s="21" t="s">
        <v>69</v>
      </c>
      <c r="I37" s="21" t="s">
        <v>483</v>
      </c>
      <c r="J37" s="22">
        <v>45414.421863425923</v>
      </c>
      <c r="M37" s="21" t="str">
        <f>IF(AND(K37="",L37=""),"",IF(OR(K37="",K37="N/A",L37&lt;&gt;"BCBS"),"N/A",IF(INDEX(Config!$M:$M,MATCH(K37,Config!L:L,0),1)="N/A","N/A","")))</f>
        <v/>
      </c>
      <c r="N37" s="21" t="s">
        <v>69</v>
      </c>
      <c r="O37" s="21" t="str">
        <f t="shared" si="1"/>
        <v/>
      </c>
    </row>
    <row r="38" spans="1:15" hidden="1" x14ac:dyDescent="0.25">
      <c r="A38" s="19">
        <f t="shared" si="0"/>
        <v>45414</v>
      </c>
      <c r="B38" s="21" t="s">
        <v>261</v>
      </c>
      <c r="C38" s="21" t="s">
        <v>473</v>
      </c>
      <c r="D38" s="21">
        <v>692263</v>
      </c>
      <c r="E38" s="21" t="s">
        <v>64</v>
      </c>
      <c r="F38" s="21" t="s">
        <v>474</v>
      </c>
      <c r="G38" s="22">
        <v>45414.421863425923</v>
      </c>
      <c r="H38" s="21" t="s">
        <v>69</v>
      </c>
      <c r="I38" s="21" t="s">
        <v>483</v>
      </c>
      <c r="J38" s="22">
        <v>45414.421863425923</v>
      </c>
      <c r="M38" s="21" t="str">
        <f>IF(AND(K38="",L38=""),"",IF(OR(K38="",K38="N/A",L38&lt;&gt;"BCBS"),"N/A",IF(INDEX(Config!$M:$M,MATCH(K38,Config!L:L,0),1)="N/A","N/A","")))</f>
        <v/>
      </c>
      <c r="N38" s="21" t="s">
        <v>69</v>
      </c>
      <c r="O38" s="21" t="str">
        <f t="shared" si="1"/>
        <v/>
      </c>
    </row>
    <row r="39" spans="1:15" hidden="1" x14ac:dyDescent="0.25">
      <c r="A39" s="19">
        <f t="shared" si="0"/>
        <v>45414</v>
      </c>
      <c r="B39" s="21" t="s">
        <v>261</v>
      </c>
      <c r="C39" s="21" t="s">
        <v>473</v>
      </c>
      <c r="D39" s="21">
        <v>692263</v>
      </c>
      <c r="E39" s="21" t="s">
        <v>64</v>
      </c>
      <c r="F39" s="21" t="s">
        <v>474</v>
      </c>
      <c r="G39" s="22">
        <v>45414.421863425923</v>
      </c>
      <c r="H39" s="21" t="s">
        <v>69</v>
      </c>
      <c r="I39" s="21" t="s">
        <v>484</v>
      </c>
      <c r="J39" s="22">
        <v>45414.421863425923</v>
      </c>
      <c r="M39" s="21" t="str">
        <f>IF(AND(K39="",L39=""),"",IF(OR(K39="",K39="N/A",L39&lt;&gt;"BCBS"),"N/A",IF(INDEX(Config!$M:$M,MATCH(K39,Config!L:L,0),1)="N/A","N/A","")))</f>
        <v/>
      </c>
      <c r="N39" s="21" t="s">
        <v>69</v>
      </c>
      <c r="O39" s="21" t="str">
        <f t="shared" si="1"/>
        <v/>
      </c>
    </row>
    <row r="40" spans="1:15" hidden="1" x14ac:dyDescent="0.25">
      <c r="A40" s="19">
        <f t="shared" si="0"/>
        <v>45414</v>
      </c>
      <c r="B40" s="21" t="s">
        <v>261</v>
      </c>
      <c r="C40" s="21" t="s">
        <v>473</v>
      </c>
      <c r="D40" s="21">
        <v>692263</v>
      </c>
      <c r="E40" s="21" t="s">
        <v>64</v>
      </c>
      <c r="F40" s="21" t="s">
        <v>474</v>
      </c>
      <c r="G40" s="22">
        <v>45414.421863425923</v>
      </c>
      <c r="H40" s="21" t="s">
        <v>69</v>
      </c>
      <c r="I40" s="21" t="s">
        <v>484</v>
      </c>
      <c r="J40" s="22">
        <v>45414.421863425923</v>
      </c>
      <c r="M40" s="21" t="str">
        <f>IF(AND(K40="",L40=""),"",IF(OR(K40="",K40="N/A",L40&lt;&gt;"BCBS"),"N/A",IF(INDEX(Config!$M:$M,MATCH(K40,Config!L:L,0),1)="N/A","N/A","")))</f>
        <v/>
      </c>
      <c r="N40" s="21" t="s">
        <v>69</v>
      </c>
      <c r="O40" s="21" t="str">
        <f t="shared" si="1"/>
        <v/>
      </c>
    </row>
    <row r="41" spans="1:15" hidden="1" x14ac:dyDescent="0.25">
      <c r="A41" s="19">
        <f t="shared" si="0"/>
        <v>45414</v>
      </c>
      <c r="B41" s="21" t="s">
        <v>261</v>
      </c>
      <c r="C41" s="21" t="s">
        <v>473</v>
      </c>
      <c r="D41" s="21">
        <v>692263</v>
      </c>
      <c r="E41" s="21" t="s">
        <v>64</v>
      </c>
      <c r="F41" s="21" t="s">
        <v>474</v>
      </c>
      <c r="G41" s="22">
        <v>45414.421863425923</v>
      </c>
      <c r="H41" s="21" t="s">
        <v>69</v>
      </c>
      <c r="I41" s="21" t="s">
        <v>484</v>
      </c>
      <c r="J41" s="22">
        <v>45414.421863425923</v>
      </c>
      <c r="M41" s="21" t="str">
        <f>IF(AND(K41="",L41=""),"",IF(OR(K41="",K41="N/A",L41&lt;&gt;"BCBS"),"N/A",IF(INDEX(Config!$M:$M,MATCH(K41,Config!L:L,0),1)="N/A","N/A","")))</f>
        <v/>
      </c>
      <c r="N41" s="21" t="s">
        <v>69</v>
      </c>
      <c r="O41" s="21" t="str">
        <f t="shared" si="1"/>
        <v/>
      </c>
    </row>
    <row r="42" spans="1:15" hidden="1" x14ac:dyDescent="0.25">
      <c r="A42" s="19">
        <f t="shared" si="0"/>
        <v>45414</v>
      </c>
      <c r="B42" s="21" t="s">
        <v>261</v>
      </c>
      <c r="C42" s="21" t="s">
        <v>473</v>
      </c>
      <c r="D42" s="21">
        <v>692263</v>
      </c>
      <c r="E42" s="21" t="s">
        <v>64</v>
      </c>
      <c r="F42" s="21" t="s">
        <v>474</v>
      </c>
      <c r="G42" s="22">
        <v>45414.420543981483</v>
      </c>
      <c r="H42" s="21" t="s">
        <v>69</v>
      </c>
      <c r="I42" s="21" t="s">
        <v>485</v>
      </c>
      <c r="J42" s="22">
        <v>45414.420543981483</v>
      </c>
      <c r="M42" s="21" t="str">
        <f>IF(AND(K42="",L42=""),"",IF(OR(K42="",K42="N/A",L42&lt;&gt;"BCBS"),"N/A",IF(INDEX(Config!$M:$M,MATCH(K42,Config!L:L,0),1)="N/A","N/A","")))</f>
        <v/>
      </c>
      <c r="N42" s="21" t="s">
        <v>69</v>
      </c>
      <c r="O42" s="21" t="str">
        <f t="shared" si="1"/>
        <v/>
      </c>
    </row>
    <row r="43" spans="1:15" hidden="1" x14ac:dyDescent="0.25">
      <c r="A43" s="19">
        <f t="shared" si="0"/>
        <v>45414</v>
      </c>
      <c r="B43" s="21" t="s">
        <v>261</v>
      </c>
      <c r="C43" s="21" t="s">
        <v>473</v>
      </c>
      <c r="D43" s="21">
        <v>692263</v>
      </c>
      <c r="E43" s="21" t="s">
        <v>64</v>
      </c>
      <c r="F43" s="21" t="s">
        <v>474</v>
      </c>
      <c r="G43" s="22">
        <v>45414.420543981483</v>
      </c>
      <c r="H43" s="21" t="s">
        <v>69</v>
      </c>
      <c r="I43" s="21" t="s">
        <v>485</v>
      </c>
      <c r="J43" s="22">
        <v>45414.420543981483</v>
      </c>
      <c r="M43" s="21" t="str">
        <f>IF(AND(K43="",L43=""),"",IF(OR(K43="",K43="N/A",L43&lt;&gt;"BCBS"),"N/A",IF(INDEX(Config!$M:$M,MATCH(K43,Config!L:L,0),1)="N/A","N/A","")))</f>
        <v/>
      </c>
      <c r="N43" s="21" t="s">
        <v>69</v>
      </c>
      <c r="O43" s="21" t="str">
        <f t="shared" si="1"/>
        <v/>
      </c>
    </row>
    <row r="44" spans="1:15" hidden="1" x14ac:dyDescent="0.25">
      <c r="A44" s="19">
        <f t="shared" si="0"/>
        <v>45414</v>
      </c>
      <c r="B44" s="21" t="s">
        <v>261</v>
      </c>
      <c r="C44" s="21" t="s">
        <v>473</v>
      </c>
      <c r="D44" s="21">
        <v>692263</v>
      </c>
      <c r="E44" s="21" t="s">
        <v>64</v>
      </c>
      <c r="F44" s="21" t="s">
        <v>474</v>
      </c>
      <c r="G44" s="22">
        <v>45414.420543981483</v>
      </c>
      <c r="H44" s="21" t="s">
        <v>69</v>
      </c>
      <c r="I44" s="21" t="s">
        <v>485</v>
      </c>
      <c r="J44" s="22">
        <v>45414.420543981483</v>
      </c>
      <c r="M44" s="21" t="str">
        <f>IF(AND(K44="",L44=""),"",IF(OR(K44="",K44="N/A",L44&lt;&gt;"BCBS"),"N/A",IF(INDEX(Config!$M:$M,MATCH(K44,Config!L:L,0),1)="N/A","N/A","")))</f>
        <v/>
      </c>
      <c r="N44" s="21" t="s">
        <v>69</v>
      </c>
      <c r="O44" s="21" t="str">
        <f t="shared" si="1"/>
        <v/>
      </c>
    </row>
    <row r="45" spans="1:15" hidden="1" x14ac:dyDescent="0.25">
      <c r="A45" s="19">
        <f t="shared" si="0"/>
        <v>45414</v>
      </c>
      <c r="B45" s="21" t="s">
        <v>199</v>
      </c>
      <c r="C45" s="21" t="s">
        <v>486</v>
      </c>
      <c r="D45" s="21">
        <v>707952</v>
      </c>
      <c r="E45" s="21" t="s">
        <v>64</v>
      </c>
      <c r="F45" s="21" t="s">
        <v>474</v>
      </c>
      <c r="G45" s="22">
        <v>45414.447199074071</v>
      </c>
      <c r="H45" s="21" t="s">
        <v>69</v>
      </c>
      <c r="I45" s="21" t="s">
        <v>487</v>
      </c>
      <c r="J45" s="22">
        <v>45414.447199074071</v>
      </c>
      <c r="L45" s="21" t="s">
        <v>121</v>
      </c>
      <c r="M45" s="21" t="str">
        <f>IF(AND(K45="",L45=""),"",IF(OR(K45="",K45="N/A",L45&lt;&gt;"BCBS"),"N/A",IF(INDEX(Config!$M:$M,MATCH(K45,Config!L:L,0),1)="N/A","N/A","")))</f>
        <v>N/A</v>
      </c>
      <c r="N45" s="21" t="s">
        <v>488</v>
      </c>
      <c r="O45" s="21" t="str">
        <f t="shared" si="1"/>
        <v/>
      </c>
    </row>
    <row r="46" spans="1:15" hidden="1" x14ac:dyDescent="0.25">
      <c r="A46" s="19">
        <f t="shared" si="0"/>
        <v>45414</v>
      </c>
      <c r="B46" s="21" t="s">
        <v>199</v>
      </c>
      <c r="C46" s="21" t="s">
        <v>486</v>
      </c>
      <c r="D46" s="21">
        <v>707952</v>
      </c>
      <c r="E46" s="21" t="s">
        <v>64</v>
      </c>
      <c r="F46" s="21" t="s">
        <v>474</v>
      </c>
      <c r="G46" s="22">
        <v>45414.447199074071</v>
      </c>
      <c r="H46" s="21" t="s">
        <v>69</v>
      </c>
      <c r="I46" s="21" t="s">
        <v>487</v>
      </c>
      <c r="J46" s="22">
        <v>45414.447199074071</v>
      </c>
      <c r="L46" s="21" t="s">
        <v>121</v>
      </c>
      <c r="M46" s="21" t="str">
        <f>IF(AND(K46="",L46=""),"",IF(OR(K46="",K46="N/A",L46&lt;&gt;"BCBS"),"N/A",IF(INDEX(Config!$M:$M,MATCH(K46,Config!L:L,0),1)="N/A","N/A","")))</f>
        <v>N/A</v>
      </c>
      <c r="N46" s="21" t="s">
        <v>488</v>
      </c>
      <c r="O46" s="21" t="str">
        <f t="shared" si="1"/>
        <v/>
      </c>
    </row>
    <row r="47" spans="1:15" hidden="1" x14ac:dyDescent="0.25">
      <c r="A47" s="19">
        <f t="shared" si="0"/>
        <v>45415</v>
      </c>
      <c r="B47" s="21" t="s">
        <v>264</v>
      </c>
      <c r="C47" s="21" t="s">
        <v>489</v>
      </c>
      <c r="D47" s="21">
        <v>716908</v>
      </c>
      <c r="E47" s="21" t="s">
        <v>64</v>
      </c>
      <c r="F47" s="21" t="s">
        <v>474</v>
      </c>
      <c r="G47" s="22">
        <v>45414.572847222225</v>
      </c>
      <c r="H47" s="21" t="s">
        <v>69</v>
      </c>
      <c r="I47" s="21" t="s">
        <v>490</v>
      </c>
      <c r="J47" s="22">
        <v>45414.572847222225</v>
      </c>
      <c r="M47" s="21" t="str">
        <f>IF(AND(K47="",L47=""),"",IF(OR(K47="",K47="N/A",L47&lt;&gt;"BCBS"),"N/A",IF(INDEX(Config!$M:$M,MATCH(K47,Config!L:L,0),1)="N/A","N/A","")))</f>
        <v/>
      </c>
      <c r="N47" s="21" t="s">
        <v>69</v>
      </c>
      <c r="O47" s="21" t="str">
        <f t="shared" si="1"/>
        <v/>
      </c>
    </row>
    <row r="48" spans="1:15" hidden="1" x14ac:dyDescent="0.25">
      <c r="A48" s="19">
        <f t="shared" si="0"/>
        <v>45415</v>
      </c>
      <c r="B48" s="21" t="s">
        <v>264</v>
      </c>
      <c r="C48" s="21" t="s">
        <v>489</v>
      </c>
      <c r="D48" s="21">
        <v>716908</v>
      </c>
      <c r="E48" s="21" t="s">
        <v>64</v>
      </c>
      <c r="F48" s="21" t="s">
        <v>474</v>
      </c>
      <c r="G48" s="22">
        <v>45414.572847222225</v>
      </c>
      <c r="H48" s="21" t="s">
        <v>69</v>
      </c>
      <c r="I48" s="21" t="s">
        <v>490</v>
      </c>
      <c r="J48" s="22">
        <v>45414.572847222225</v>
      </c>
      <c r="M48" s="21" t="str">
        <f>IF(AND(K48="",L48=""),"",IF(OR(K48="",K48="N/A",L48&lt;&gt;"BCBS"),"N/A",IF(INDEX(Config!$M:$M,MATCH(K48,Config!L:L,0),1)="N/A","N/A","")))</f>
        <v/>
      </c>
      <c r="N48" s="21" t="s">
        <v>69</v>
      </c>
      <c r="O48" s="21" t="str">
        <f t="shared" si="1"/>
        <v/>
      </c>
    </row>
    <row r="49" spans="1:16" hidden="1" x14ac:dyDescent="0.25">
      <c r="A49" s="19">
        <f t="shared" si="0"/>
        <v>45415</v>
      </c>
      <c r="B49" s="21" t="s">
        <v>264</v>
      </c>
      <c r="C49" s="21" t="s">
        <v>489</v>
      </c>
      <c r="D49" s="21">
        <v>716908</v>
      </c>
      <c r="E49" s="21" t="s">
        <v>64</v>
      </c>
      <c r="F49" s="21" t="s">
        <v>474</v>
      </c>
      <c r="G49" s="22">
        <v>45414.572847222225</v>
      </c>
      <c r="H49" s="21" t="s">
        <v>69</v>
      </c>
      <c r="I49" s="21" t="s">
        <v>490</v>
      </c>
      <c r="J49" s="22">
        <v>45414.572847222225</v>
      </c>
      <c r="M49" s="21" t="str">
        <f>IF(AND(K49="",L49=""),"",IF(OR(K49="",K49="N/A",L49&lt;&gt;"BCBS"),"N/A",IF(INDEX(Config!$M:$M,MATCH(K49,Config!L:L,0),1)="N/A","N/A","")))</f>
        <v/>
      </c>
      <c r="N49" s="21" t="s">
        <v>69</v>
      </c>
      <c r="O49" s="21" t="str">
        <f t="shared" si="1"/>
        <v/>
      </c>
    </row>
    <row r="50" spans="1:16" hidden="1" x14ac:dyDescent="0.25">
      <c r="A50" s="19">
        <f t="shared" si="0"/>
        <v>45415</v>
      </c>
      <c r="B50" s="21" t="s">
        <v>264</v>
      </c>
      <c r="C50" s="21" t="s">
        <v>489</v>
      </c>
      <c r="D50" s="21">
        <v>716908</v>
      </c>
      <c r="E50" s="21" t="s">
        <v>64</v>
      </c>
      <c r="F50" s="21" t="s">
        <v>474</v>
      </c>
      <c r="G50" s="22">
        <v>45414.572847222225</v>
      </c>
      <c r="H50" s="21" t="s">
        <v>69</v>
      </c>
      <c r="I50" s="21" t="s">
        <v>490</v>
      </c>
      <c r="J50" s="22">
        <v>45414.572847222225</v>
      </c>
      <c r="M50" s="21" t="str">
        <f>IF(AND(K50="",L50=""),"",IF(OR(K50="",K50="N/A",L50&lt;&gt;"BCBS"),"N/A",IF(INDEX(Config!$M:$M,MATCH(K50,Config!L:L,0),1)="N/A","N/A","")))</f>
        <v/>
      </c>
      <c r="N50" s="21" t="s">
        <v>69</v>
      </c>
      <c r="O50" s="21" t="str">
        <f t="shared" si="1"/>
        <v/>
      </c>
    </row>
    <row r="51" spans="1:16" hidden="1" x14ac:dyDescent="0.25">
      <c r="A51" s="19">
        <f t="shared" si="0"/>
        <v>45415</v>
      </c>
      <c r="B51" s="21" t="s">
        <v>272</v>
      </c>
      <c r="C51" s="21" t="s">
        <v>491</v>
      </c>
      <c r="D51" s="21">
        <v>720300</v>
      </c>
      <c r="E51" s="21" t="s">
        <v>64</v>
      </c>
      <c r="F51" s="21" t="s">
        <v>474</v>
      </c>
      <c r="G51" s="22">
        <v>45414.622141203705</v>
      </c>
      <c r="H51" s="21" t="s">
        <v>69</v>
      </c>
      <c r="I51" s="21" t="s">
        <v>492</v>
      </c>
      <c r="J51" s="22">
        <v>45414.622141203705</v>
      </c>
      <c r="K51" s="21" t="s">
        <v>69</v>
      </c>
      <c r="L51" s="21" t="s">
        <v>69</v>
      </c>
      <c r="M51" s="21" t="str">
        <f>IF(AND(K51="",L51=""),"",IF(OR(K51="",K51="N/A",L51&lt;&gt;"BCBS"),"N/A",IF(INDEX(Config!$M:$M,MATCH(K51,Config!L:L,0),1)="N/A","N/A","")))</f>
        <v>N/A</v>
      </c>
      <c r="N51" s="21" t="s">
        <v>69</v>
      </c>
      <c r="O51" s="21" t="str">
        <f t="shared" si="1"/>
        <v/>
      </c>
      <c r="P51" s="21" t="s">
        <v>493</v>
      </c>
    </row>
    <row r="52" spans="1:16" hidden="1" x14ac:dyDescent="0.25">
      <c r="A52" s="19">
        <f t="shared" si="0"/>
        <v>45415</v>
      </c>
      <c r="B52" s="21" t="s">
        <v>272</v>
      </c>
      <c r="C52" s="21" t="s">
        <v>491</v>
      </c>
      <c r="D52" s="21">
        <v>720300</v>
      </c>
      <c r="E52" s="21" t="s">
        <v>64</v>
      </c>
      <c r="F52" s="21" t="s">
        <v>474</v>
      </c>
      <c r="G52" s="22">
        <v>45414.622141203705</v>
      </c>
      <c r="H52" s="21" t="s">
        <v>69</v>
      </c>
      <c r="I52" s="21" t="s">
        <v>492</v>
      </c>
      <c r="J52" s="22">
        <v>45414.622141203705</v>
      </c>
      <c r="K52" s="21" t="s">
        <v>69</v>
      </c>
      <c r="L52" s="21" t="s">
        <v>69</v>
      </c>
      <c r="M52" s="21" t="str">
        <f>IF(AND(K52="",L52=""),"",IF(OR(K52="",K52="N/A",L52&lt;&gt;"BCBS"),"N/A",IF(INDEX(Config!$M:$M,MATCH(K52,Config!L:L,0),1)="N/A","N/A","")))</f>
        <v>N/A</v>
      </c>
      <c r="N52" s="21" t="s">
        <v>69</v>
      </c>
      <c r="O52" s="21" t="str">
        <f t="shared" si="1"/>
        <v/>
      </c>
      <c r="P52" s="21" t="s">
        <v>493</v>
      </c>
    </row>
    <row r="53" spans="1:16" hidden="1" x14ac:dyDescent="0.25">
      <c r="A53" s="19">
        <f t="shared" si="0"/>
        <v>45415</v>
      </c>
      <c r="B53" s="21" t="s">
        <v>278</v>
      </c>
      <c r="C53" s="21" t="s">
        <v>494</v>
      </c>
      <c r="D53" s="21">
        <v>720721</v>
      </c>
      <c r="E53" s="21" t="s">
        <v>64</v>
      </c>
      <c r="F53" s="21" t="s">
        <v>474</v>
      </c>
      <c r="G53" s="22">
        <v>45414.817939814813</v>
      </c>
      <c r="H53" s="21" t="s">
        <v>69</v>
      </c>
      <c r="I53" s="21" t="s">
        <v>495</v>
      </c>
      <c r="J53" s="22">
        <v>45414.817939814813</v>
      </c>
      <c r="K53" s="21" t="s">
        <v>69</v>
      </c>
      <c r="L53" s="21" t="s">
        <v>69</v>
      </c>
      <c r="M53" s="21" t="str">
        <f>IF(AND(K53="",L53=""),"",IF(OR(K53="",K53="N/A",L53&lt;&gt;"BCBS"),"N/A",IF(INDEX(Config!$M:$M,MATCH(K53,Config!L:L,0),1)="N/A","N/A","")))</f>
        <v>N/A</v>
      </c>
      <c r="N53" s="21" t="s">
        <v>69</v>
      </c>
      <c r="O53" s="21" t="str">
        <f t="shared" si="1"/>
        <v/>
      </c>
      <c r="P53" s="21" t="s">
        <v>493</v>
      </c>
    </row>
    <row r="54" spans="1:16" hidden="1" x14ac:dyDescent="0.25">
      <c r="A54" s="19">
        <f t="shared" si="0"/>
        <v>45415</v>
      </c>
      <c r="B54" s="21" t="s">
        <v>278</v>
      </c>
      <c r="C54" s="21" t="s">
        <v>494</v>
      </c>
      <c r="D54" s="21">
        <v>720721</v>
      </c>
      <c r="E54" s="21" t="s">
        <v>64</v>
      </c>
      <c r="F54" s="21" t="s">
        <v>474</v>
      </c>
      <c r="G54" s="22">
        <v>45414.817916666667</v>
      </c>
      <c r="H54" s="21" t="s">
        <v>69</v>
      </c>
      <c r="I54" s="21" t="s">
        <v>496</v>
      </c>
      <c r="J54" s="22">
        <v>45414.817916666667</v>
      </c>
      <c r="K54" s="21" t="s">
        <v>69</v>
      </c>
      <c r="L54" s="21" t="s">
        <v>69</v>
      </c>
      <c r="M54" s="21" t="str">
        <f>IF(AND(K54="",L54=""),"",IF(OR(K54="",K54="N/A",L54&lt;&gt;"BCBS"),"N/A",IF(INDEX(Config!$M:$M,MATCH(K54,Config!L:L,0),1)="N/A","N/A","")))</f>
        <v>N/A</v>
      </c>
      <c r="N54" s="21" t="s">
        <v>69</v>
      </c>
      <c r="O54" s="21" t="str">
        <f t="shared" si="1"/>
        <v/>
      </c>
      <c r="P54" s="21" t="s">
        <v>493</v>
      </c>
    </row>
    <row r="55" spans="1:16" hidden="1" x14ac:dyDescent="0.25">
      <c r="A55" s="19">
        <f t="shared" si="0"/>
        <v>45415</v>
      </c>
      <c r="D55" s="21" t="s">
        <v>69</v>
      </c>
      <c r="E55" s="21" t="s">
        <v>84</v>
      </c>
      <c r="F55" s="21" t="s">
        <v>69</v>
      </c>
      <c r="G55" s="22">
        <v>45414.818206018521</v>
      </c>
      <c r="H55" s="21" t="s">
        <v>497</v>
      </c>
      <c r="I55" s="21" t="s">
        <v>69</v>
      </c>
      <c r="J55" s="22" t="s">
        <v>69</v>
      </c>
      <c r="M55" s="21" t="str">
        <f>IF(AND(K55="",L55=""),"",IF(OR(K55="",K55="N/A",L55&lt;&gt;"BCBS"),"N/A",IF(INDEX(Config!$M:$M,MATCH(K55,Config!L:L,0),1)="N/A","N/A","")))</f>
        <v/>
      </c>
      <c r="N55" s="21" t="s">
        <v>69</v>
      </c>
      <c r="O55" s="21" t="str">
        <f t="shared" si="1"/>
        <v/>
      </c>
    </row>
    <row r="56" spans="1:16" hidden="1" x14ac:dyDescent="0.25">
      <c r="A56" s="19">
        <f t="shared" si="0"/>
        <v>45415</v>
      </c>
      <c r="D56" s="21" t="s">
        <v>69</v>
      </c>
      <c r="E56" s="21" t="s">
        <v>84</v>
      </c>
      <c r="F56" s="21" t="s">
        <v>69</v>
      </c>
      <c r="G56" s="22">
        <v>45414.698657407411</v>
      </c>
      <c r="H56" s="21" t="s">
        <v>498</v>
      </c>
      <c r="I56" s="21" t="s">
        <v>69</v>
      </c>
      <c r="J56" s="22" t="s">
        <v>69</v>
      </c>
      <c r="M56" s="21" t="str">
        <f>IF(AND(K56="",L56=""),"",IF(OR(K56="",K56="N/A",L56&lt;&gt;"BCBS"),"N/A",IF(INDEX(Config!$M:$M,MATCH(K56,Config!L:L,0),1)="N/A","N/A","")))</f>
        <v/>
      </c>
      <c r="N56" s="21" t="s">
        <v>69</v>
      </c>
      <c r="O56" s="21" t="str">
        <f t="shared" si="1"/>
        <v/>
      </c>
    </row>
    <row r="57" spans="1:16" hidden="1" x14ac:dyDescent="0.25">
      <c r="A57" s="19">
        <f t="shared" si="0"/>
        <v>45415</v>
      </c>
      <c r="D57" s="21" t="s">
        <v>69</v>
      </c>
      <c r="E57" s="21" t="s">
        <v>84</v>
      </c>
      <c r="F57" s="21" t="s">
        <v>69</v>
      </c>
      <c r="G57" s="22">
        <v>45414.689293981479</v>
      </c>
      <c r="H57" s="21" t="s">
        <v>499</v>
      </c>
      <c r="I57" s="21" t="s">
        <v>69</v>
      </c>
      <c r="J57" s="22" t="s">
        <v>69</v>
      </c>
      <c r="M57" s="21" t="str">
        <f>IF(AND(K57="",L57=""),"",IF(OR(K57="",K57="N/A",L57&lt;&gt;"BCBS"),"N/A",IF(INDEX(Config!$M:$M,MATCH(K57,Config!L:L,0),1)="N/A","N/A","")))</f>
        <v/>
      </c>
      <c r="N57" s="21" t="s">
        <v>69</v>
      </c>
      <c r="O57" s="21" t="str">
        <f t="shared" si="1"/>
        <v/>
      </c>
    </row>
    <row r="58" spans="1:16" hidden="1" x14ac:dyDescent="0.25">
      <c r="A58" s="19">
        <f t="shared" si="0"/>
        <v>45415</v>
      </c>
      <c r="D58" s="21" t="s">
        <v>69</v>
      </c>
      <c r="E58" s="21" t="s">
        <v>84</v>
      </c>
      <c r="F58" s="21" t="s">
        <v>69</v>
      </c>
      <c r="G58" s="22">
        <v>45414.659490740742</v>
      </c>
      <c r="H58" s="21" t="s">
        <v>500</v>
      </c>
      <c r="I58" s="21" t="s">
        <v>69</v>
      </c>
      <c r="J58" s="22" t="s">
        <v>69</v>
      </c>
      <c r="M58" s="21" t="str">
        <f>IF(AND(K58="",L58=""),"",IF(OR(K58="",K58="N/A",L58&lt;&gt;"BCBS"),"N/A",IF(INDEX(Config!$M:$M,MATCH(K58,Config!L:L,0),1)="N/A","N/A","")))</f>
        <v/>
      </c>
      <c r="N58" s="21" t="s">
        <v>69</v>
      </c>
      <c r="O58" s="21" t="str">
        <f t="shared" si="1"/>
        <v/>
      </c>
    </row>
    <row r="59" spans="1:16" hidden="1" x14ac:dyDescent="0.25">
      <c r="A59" s="19">
        <f t="shared" si="0"/>
        <v>45415</v>
      </c>
      <c r="D59" s="21" t="s">
        <v>69</v>
      </c>
      <c r="E59" s="21" t="s">
        <v>84</v>
      </c>
      <c r="F59" s="21" t="s">
        <v>69</v>
      </c>
      <c r="G59" s="22">
        <v>45414.628321759257</v>
      </c>
      <c r="H59" s="21" t="s">
        <v>501</v>
      </c>
      <c r="I59" s="21" t="s">
        <v>69</v>
      </c>
      <c r="J59" s="22" t="s">
        <v>69</v>
      </c>
      <c r="M59" s="21" t="str">
        <f>IF(AND(K59="",L59=""),"",IF(OR(K59="",K59="N/A",L59&lt;&gt;"BCBS"),"N/A",IF(INDEX(Config!$M:$M,MATCH(K59,Config!L:L,0),1)="N/A","N/A","")))</f>
        <v/>
      </c>
      <c r="N59" s="21" t="s">
        <v>69</v>
      </c>
      <c r="O59" s="21" t="str">
        <f t="shared" si="1"/>
        <v/>
      </c>
    </row>
    <row r="60" spans="1:16" hidden="1" x14ac:dyDescent="0.25">
      <c r="A60" s="19">
        <f t="shared" si="0"/>
        <v>45415</v>
      </c>
      <c r="D60" s="21" t="s">
        <v>69</v>
      </c>
      <c r="E60" s="21" t="s">
        <v>84</v>
      </c>
      <c r="F60" s="21" t="s">
        <v>69</v>
      </c>
      <c r="G60" s="22">
        <v>45414.612222222226</v>
      </c>
      <c r="H60" s="21" t="s">
        <v>502</v>
      </c>
      <c r="I60" s="21" t="s">
        <v>69</v>
      </c>
      <c r="J60" s="22" t="s">
        <v>69</v>
      </c>
      <c r="M60" s="21" t="str">
        <f>IF(AND(K60="",L60=""),"",IF(OR(K60="",K60="N/A",L60&lt;&gt;"BCBS"),"N/A",IF(INDEX(Config!$M:$M,MATCH(K60,Config!L:L,0),1)="N/A","N/A","")))</f>
        <v/>
      </c>
      <c r="N60" s="21" t="s">
        <v>69</v>
      </c>
      <c r="O60" s="21" t="str">
        <f t="shared" si="1"/>
        <v/>
      </c>
    </row>
    <row r="61" spans="1:16" hidden="1" x14ac:dyDescent="0.25">
      <c r="A61" s="19">
        <f t="shared" si="0"/>
        <v>45415</v>
      </c>
      <c r="D61" s="21" t="s">
        <v>69</v>
      </c>
      <c r="E61" s="21" t="s">
        <v>84</v>
      </c>
      <c r="F61" s="21" t="s">
        <v>69</v>
      </c>
      <c r="G61" s="22">
        <v>45414.579108796293</v>
      </c>
      <c r="H61" s="21" t="s">
        <v>499</v>
      </c>
      <c r="I61" s="21" t="s">
        <v>69</v>
      </c>
      <c r="J61" s="22" t="s">
        <v>69</v>
      </c>
      <c r="M61" s="21" t="str">
        <f>IF(AND(K61="",L61=""),"",IF(OR(K61="",K61="N/A",L61&lt;&gt;"BCBS"),"N/A",IF(INDEX(Config!$M:$M,MATCH(K61,Config!L:L,0),1)="N/A","N/A","")))</f>
        <v/>
      </c>
      <c r="N61" s="21" t="s">
        <v>69</v>
      </c>
      <c r="O61" s="21" t="str">
        <f t="shared" si="1"/>
        <v/>
      </c>
    </row>
    <row r="62" spans="1:16" hidden="1" x14ac:dyDescent="0.25">
      <c r="A62" s="19">
        <f t="shared" si="0"/>
        <v>45415</v>
      </c>
      <c r="D62" s="21" t="s">
        <v>69</v>
      </c>
      <c r="E62" s="21" t="s">
        <v>84</v>
      </c>
      <c r="F62" s="21" t="s">
        <v>69</v>
      </c>
      <c r="G62" s="22">
        <v>45414.521296296298</v>
      </c>
      <c r="H62" s="21" t="s">
        <v>500</v>
      </c>
      <c r="I62" s="21" t="s">
        <v>69</v>
      </c>
      <c r="J62" s="22" t="s">
        <v>69</v>
      </c>
      <c r="M62" s="21" t="str">
        <f>IF(AND(K62="",L62=""),"",IF(OR(K62="",K62="N/A",L62&lt;&gt;"BCBS"),"N/A",IF(INDEX(Config!$M:$M,MATCH(K62,Config!L:L,0),1)="N/A","N/A","")))</f>
        <v/>
      </c>
      <c r="N62" s="21" t="s">
        <v>69</v>
      </c>
      <c r="O62" s="21" t="str">
        <f t="shared" si="1"/>
        <v/>
      </c>
    </row>
    <row r="63" spans="1:16" hidden="1" x14ac:dyDescent="0.25">
      <c r="A63" s="19">
        <f t="shared" si="0"/>
        <v>45415</v>
      </c>
      <c r="D63" s="21" t="s">
        <v>69</v>
      </c>
      <c r="E63" s="21" t="s">
        <v>84</v>
      </c>
      <c r="F63" s="21" t="s">
        <v>69</v>
      </c>
      <c r="G63" s="22">
        <v>45414.514282407406</v>
      </c>
      <c r="H63" s="21" t="s">
        <v>503</v>
      </c>
      <c r="I63" s="21" t="s">
        <v>69</v>
      </c>
      <c r="J63" s="22" t="s">
        <v>69</v>
      </c>
      <c r="M63" s="21" t="str">
        <f>IF(AND(K63="",L63=""),"",IF(OR(K63="",K63="N/A",L63&lt;&gt;"BCBS"),"N/A",IF(INDEX(Config!$M:$M,MATCH(K63,Config!L:L,0),1)="N/A","N/A","")))</f>
        <v/>
      </c>
      <c r="N63" s="21" t="s">
        <v>69</v>
      </c>
      <c r="O63" s="21" t="str">
        <f t="shared" si="1"/>
        <v/>
      </c>
    </row>
    <row r="64" spans="1:16" hidden="1" x14ac:dyDescent="0.25">
      <c r="A64" s="19">
        <f t="shared" si="0"/>
        <v>45414</v>
      </c>
      <c r="D64" s="21" t="s">
        <v>69</v>
      </c>
      <c r="E64" s="21" t="s">
        <v>84</v>
      </c>
      <c r="F64" s="21" t="s">
        <v>69</v>
      </c>
      <c r="G64" s="22">
        <v>45414.469224537039</v>
      </c>
      <c r="H64" s="21" t="s">
        <v>504</v>
      </c>
      <c r="I64" s="21" t="s">
        <v>69</v>
      </c>
      <c r="J64" s="22" t="s">
        <v>69</v>
      </c>
      <c r="M64" s="21" t="str">
        <f>IF(AND(K64="",L64=""),"",IF(OR(K64="",K64="N/A",L64&lt;&gt;"BCBS"),"N/A",IF(INDEX(Config!$M:$M,MATCH(K64,Config!L:L,0),1)="N/A","N/A","")))</f>
        <v/>
      </c>
      <c r="N64" s="21" t="s">
        <v>69</v>
      </c>
      <c r="O64" s="21" t="str">
        <f t="shared" si="1"/>
        <v/>
      </c>
    </row>
    <row r="65" spans="1:15" hidden="1" x14ac:dyDescent="0.25">
      <c r="A65" s="19">
        <f t="shared" si="0"/>
        <v>45414</v>
      </c>
      <c r="D65" s="21" t="s">
        <v>69</v>
      </c>
      <c r="E65" s="21" t="s">
        <v>84</v>
      </c>
      <c r="F65" s="21" t="s">
        <v>69</v>
      </c>
      <c r="G65" s="22">
        <v>45414.467141203706</v>
      </c>
      <c r="H65" s="21" t="s">
        <v>505</v>
      </c>
      <c r="I65" s="21" t="s">
        <v>69</v>
      </c>
      <c r="J65" s="22" t="s">
        <v>69</v>
      </c>
      <c r="M65" s="21" t="str">
        <f>IF(AND(K65="",L65=""),"",IF(OR(K65="",K65="N/A",L65&lt;&gt;"BCBS"),"N/A",IF(INDEX(Config!$M:$M,MATCH(K65,Config!L:L,0),1)="N/A","N/A","")))</f>
        <v/>
      </c>
      <c r="N65" s="21" t="s">
        <v>69</v>
      </c>
      <c r="O65" s="21" t="str">
        <f t="shared" si="1"/>
        <v/>
      </c>
    </row>
    <row r="66" spans="1:15" hidden="1" x14ac:dyDescent="0.25">
      <c r="A66" s="19">
        <f t="shared" si="0"/>
        <v>45414</v>
      </c>
      <c r="D66" s="21" t="s">
        <v>69</v>
      </c>
      <c r="E66" s="21" t="s">
        <v>84</v>
      </c>
      <c r="F66" s="21" t="s">
        <v>69</v>
      </c>
      <c r="G66" s="22">
        <v>45414.443564814814</v>
      </c>
      <c r="H66" s="21" t="s">
        <v>506</v>
      </c>
      <c r="I66" s="21" t="s">
        <v>69</v>
      </c>
      <c r="J66" s="22" t="s">
        <v>69</v>
      </c>
      <c r="M66" s="21" t="str">
        <f>IF(AND(K66="",L66=""),"",IF(OR(K66="",K66="N/A",L66&lt;&gt;"BCBS"),"N/A",IF(INDEX(Config!$M:$M,MATCH(K66,Config!L:L,0),1)="N/A","N/A","")))</f>
        <v/>
      </c>
      <c r="N66" s="21" t="s">
        <v>69</v>
      </c>
      <c r="O66" s="21" t="str">
        <f t="shared" si="1"/>
        <v/>
      </c>
    </row>
    <row r="67" spans="1:15" hidden="1" x14ac:dyDescent="0.25">
      <c r="A67" s="19">
        <f t="shared" si="0"/>
        <v>45414</v>
      </c>
      <c r="D67" s="21" t="s">
        <v>69</v>
      </c>
      <c r="E67" s="21" t="s">
        <v>84</v>
      </c>
      <c r="F67" s="21" t="s">
        <v>69</v>
      </c>
      <c r="G67" s="22">
        <v>45414.233749999999</v>
      </c>
      <c r="H67" s="21" t="s">
        <v>507</v>
      </c>
      <c r="I67" s="21" t="s">
        <v>69</v>
      </c>
      <c r="J67" s="22" t="s">
        <v>69</v>
      </c>
      <c r="M67" s="21" t="str">
        <f>IF(AND(K67="",L67=""),"",IF(OR(K67="",K67="N/A",L67&lt;&gt;"BCBS"),"N/A",IF(INDEX(Config!$M:$M,MATCH(K67,Config!L:L,0),1)="N/A","N/A","")))</f>
        <v/>
      </c>
      <c r="N67" s="21" t="s">
        <v>69</v>
      </c>
      <c r="O67" s="21" t="str">
        <f t="shared" si="1"/>
        <v/>
      </c>
    </row>
    <row r="68" spans="1:15" hidden="1" x14ac:dyDescent="0.25">
      <c r="A68" s="19">
        <f t="shared" si="0"/>
        <v>45418</v>
      </c>
      <c r="B68" s="21" t="s">
        <v>278</v>
      </c>
      <c r="C68" s="21" t="s">
        <v>508</v>
      </c>
      <c r="D68" s="21">
        <v>583901</v>
      </c>
      <c r="E68" s="21" t="s">
        <v>64</v>
      </c>
      <c r="F68" s="21" t="s">
        <v>474</v>
      </c>
      <c r="G68" s="22">
        <v>45415.557106481479</v>
      </c>
      <c r="H68" s="21" t="s">
        <v>69</v>
      </c>
      <c r="I68" s="21" t="s">
        <v>509</v>
      </c>
      <c r="J68" s="22">
        <v>45415.557106481479</v>
      </c>
      <c r="M68" s="21" t="str">
        <f>IF(AND(K68="",L68=""),"",IF(OR(K68="",K68="N/A",L68&lt;&gt;"BCBS"),"N/A",IF(INDEX(Config!$M:$M,MATCH(K68,Config!L:L,0),1)="N/A","N/A","")))</f>
        <v/>
      </c>
      <c r="N68" s="21" t="s">
        <v>69</v>
      </c>
      <c r="O68" s="21" t="str">
        <f t="shared" si="1"/>
        <v/>
      </c>
    </row>
    <row r="69" spans="1:15" hidden="1" x14ac:dyDescent="0.25">
      <c r="A69" s="19">
        <f t="shared" ref="A69:A132" si="2">IF(G69="","",IF(WEEKDAY(EDATE((G69+12/24),0),2)&lt;6,EDATE((G69+12/24),0),EDATE((G69+12/24),0)+7-WEEKDAY(EDATE((G69+12/24),0),2)+1))</f>
        <v>45418</v>
      </c>
      <c r="B69" s="21" t="s">
        <v>278</v>
      </c>
      <c r="C69" s="21" t="s">
        <v>508</v>
      </c>
      <c r="D69" s="21">
        <v>583901</v>
      </c>
      <c r="E69" s="21" t="s">
        <v>64</v>
      </c>
      <c r="F69" s="21" t="s">
        <v>474</v>
      </c>
      <c r="G69" s="22">
        <v>45415.557106481479</v>
      </c>
      <c r="H69" s="21" t="s">
        <v>69</v>
      </c>
      <c r="I69" s="21" t="s">
        <v>510</v>
      </c>
      <c r="J69" s="22">
        <v>45415.557106481479</v>
      </c>
      <c r="M69" s="21" t="str">
        <f>IF(AND(K69="",L69=""),"",IF(OR(K69="",K69="N/A",L69&lt;&gt;"BCBS"),"N/A",IF(INDEX(Config!$M:$M,MATCH(K69,Config!L:L,0),1)="N/A","N/A","")))</f>
        <v/>
      </c>
      <c r="N69" s="21" t="s">
        <v>69</v>
      </c>
      <c r="O69" s="21" t="str">
        <f t="shared" ref="O69:O132" si="3">IF(E69="","",IF(OR(R69="Nothing to do",R69="Done by others",R69="AM advise no need process",R69="Checked and nothing to do"),"No need to process",IF(R69="Emailed to carrier","Emailed to carrier",IF(L69="BCBS",IF(R69="",IF(P69="","Online - Carrier Automated","No need to process"),"Online - Carrier Automated"),IF(R69="","","Online - Carrier NOT Automated")))))</f>
        <v/>
      </c>
    </row>
    <row r="70" spans="1:15" hidden="1" x14ac:dyDescent="0.25">
      <c r="A70" s="19">
        <f t="shared" si="2"/>
        <v>45418</v>
      </c>
      <c r="B70" s="21" t="s">
        <v>278</v>
      </c>
      <c r="C70" s="21" t="s">
        <v>508</v>
      </c>
      <c r="D70" s="21">
        <v>583901</v>
      </c>
      <c r="E70" s="21" t="s">
        <v>64</v>
      </c>
      <c r="F70" s="21" t="s">
        <v>474</v>
      </c>
      <c r="G70" s="22">
        <v>45415.557106481479</v>
      </c>
      <c r="H70" s="21" t="s">
        <v>69</v>
      </c>
      <c r="I70" s="21" t="s">
        <v>510</v>
      </c>
      <c r="J70" s="22">
        <v>45415.557106481479</v>
      </c>
      <c r="M70" s="21" t="str">
        <f>IF(AND(K70="",L70=""),"",IF(OR(K70="",K70="N/A",L70&lt;&gt;"BCBS"),"N/A",IF(INDEX(Config!$M:$M,MATCH(K70,Config!L:L,0),1)="N/A","N/A","")))</f>
        <v/>
      </c>
      <c r="N70" s="21" t="s">
        <v>69</v>
      </c>
      <c r="O70" s="21" t="str">
        <f t="shared" si="3"/>
        <v/>
      </c>
    </row>
    <row r="71" spans="1:15" hidden="1" x14ac:dyDescent="0.25">
      <c r="A71" s="19">
        <f t="shared" si="2"/>
        <v>45418</v>
      </c>
      <c r="B71" s="21" t="s">
        <v>278</v>
      </c>
      <c r="C71" s="21" t="s">
        <v>508</v>
      </c>
      <c r="D71" s="21">
        <v>583901</v>
      </c>
      <c r="E71" s="21" t="s">
        <v>64</v>
      </c>
      <c r="F71" s="21" t="s">
        <v>474</v>
      </c>
      <c r="G71" s="22">
        <v>45415.557106481479</v>
      </c>
      <c r="H71" s="21" t="s">
        <v>69</v>
      </c>
      <c r="I71" s="21" t="s">
        <v>511</v>
      </c>
      <c r="J71" s="22">
        <v>45415.557106481479</v>
      </c>
      <c r="L71" s="21" t="s">
        <v>192</v>
      </c>
      <c r="M71" s="21" t="str">
        <f>IF(AND(K71="",L71=""),"",IF(OR(K71="",K71="N/A",L71&lt;&gt;"BCBS"),"N/A",IF(INDEX(Config!$M:$M,MATCH(K71,Config!L:L,0),1)="N/A","N/A","")))</f>
        <v>N/A</v>
      </c>
      <c r="N71" s="21" t="s">
        <v>512</v>
      </c>
      <c r="O71" s="21" t="str">
        <f t="shared" si="3"/>
        <v/>
      </c>
    </row>
    <row r="72" spans="1:15" hidden="1" x14ac:dyDescent="0.25">
      <c r="A72" s="19">
        <f t="shared" si="2"/>
        <v>45418</v>
      </c>
      <c r="B72" s="21" t="s">
        <v>278</v>
      </c>
      <c r="C72" s="21" t="s">
        <v>508</v>
      </c>
      <c r="D72" s="21">
        <v>583901</v>
      </c>
      <c r="E72" s="21" t="s">
        <v>64</v>
      </c>
      <c r="F72" s="21" t="s">
        <v>474</v>
      </c>
      <c r="G72" s="22">
        <v>45415.557106481479</v>
      </c>
      <c r="H72" s="21" t="s">
        <v>69</v>
      </c>
      <c r="I72" s="21" t="s">
        <v>511</v>
      </c>
      <c r="J72" s="22">
        <v>45415.557106481479</v>
      </c>
      <c r="L72" s="21" t="s">
        <v>192</v>
      </c>
      <c r="M72" s="21" t="str">
        <f>IF(AND(K72="",L72=""),"",IF(OR(K72="",K72="N/A",L72&lt;&gt;"BCBS"),"N/A",IF(INDEX(Config!$M:$M,MATCH(K72,Config!L:L,0),1)="N/A","N/A","")))</f>
        <v>N/A</v>
      </c>
      <c r="N72" s="21" t="s">
        <v>512</v>
      </c>
      <c r="O72" s="21" t="str">
        <f t="shared" si="3"/>
        <v/>
      </c>
    </row>
    <row r="73" spans="1:15" hidden="1" x14ac:dyDescent="0.25">
      <c r="A73" s="19">
        <f t="shared" si="2"/>
        <v>45418</v>
      </c>
      <c r="B73" s="21" t="s">
        <v>278</v>
      </c>
      <c r="C73" s="21" t="s">
        <v>508</v>
      </c>
      <c r="D73" s="21">
        <v>583901</v>
      </c>
      <c r="E73" s="21" t="s">
        <v>64</v>
      </c>
      <c r="F73" s="21" t="s">
        <v>474</v>
      </c>
      <c r="G73" s="22">
        <v>45415.557106481479</v>
      </c>
      <c r="H73" s="21" t="s">
        <v>69</v>
      </c>
      <c r="I73" s="21" t="s">
        <v>513</v>
      </c>
      <c r="J73" s="22">
        <v>45415.557106481479</v>
      </c>
      <c r="M73" s="21" t="str">
        <f>IF(AND(K73="",L73=""),"",IF(OR(K73="",K73="N/A",L73&lt;&gt;"BCBS"),"N/A",IF(INDEX(Config!$M:$M,MATCH(K73,Config!L:L,0),1)="N/A","N/A","")))</f>
        <v/>
      </c>
      <c r="N73" s="21" t="s">
        <v>514</v>
      </c>
      <c r="O73" s="21" t="str">
        <f t="shared" si="3"/>
        <v/>
      </c>
    </row>
    <row r="74" spans="1:15" hidden="1" x14ac:dyDescent="0.25">
      <c r="A74" s="19">
        <f t="shared" si="2"/>
        <v>45418</v>
      </c>
      <c r="B74" s="21" t="s">
        <v>278</v>
      </c>
      <c r="C74" s="21" t="s">
        <v>508</v>
      </c>
      <c r="D74" s="21">
        <v>583901</v>
      </c>
      <c r="E74" s="21" t="s">
        <v>64</v>
      </c>
      <c r="F74" s="21" t="s">
        <v>474</v>
      </c>
      <c r="G74" s="22">
        <v>45415.557106481479</v>
      </c>
      <c r="H74" s="21" t="s">
        <v>69</v>
      </c>
      <c r="I74" s="21" t="s">
        <v>513</v>
      </c>
      <c r="J74" s="22">
        <v>45415.557106481479</v>
      </c>
      <c r="M74" s="21" t="str">
        <f>IF(AND(K74="",L74=""),"",IF(OR(K74="",K74="N/A",L74&lt;&gt;"BCBS"),"N/A",IF(INDEX(Config!$M:$M,MATCH(K74,Config!L:L,0),1)="N/A","N/A","")))</f>
        <v/>
      </c>
      <c r="N74" s="21" t="s">
        <v>514</v>
      </c>
      <c r="O74" s="21" t="str">
        <f t="shared" si="3"/>
        <v/>
      </c>
    </row>
    <row r="75" spans="1:15" hidden="1" x14ac:dyDescent="0.25">
      <c r="A75" s="19">
        <f t="shared" si="2"/>
        <v>45418</v>
      </c>
      <c r="B75" s="21" t="s">
        <v>278</v>
      </c>
      <c r="C75" s="21" t="s">
        <v>508</v>
      </c>
      <c r="D75" s="21">
        <v>583901</v>
      </c>
      <c r="E75" s="21" t="s">
        <v>64</v>
      </c>
      <c r="F75" s="21" t="s">
        <v>474</v>
      </c>
      <c r="G75" s="22">
        <v>45415.557106481479</v>
      </c>
      <c r="H75" s="21" t="s">
        <v>69</v>
      </c>
      <c r="I75" s="21" t="s">
        <v>515</v>
      </c>
      <c r="J75" s="22">
        <v>45415.557106481479</v>
      </c>
      <c r="L75" s="21" t="s">
        <v>188</v>
      </c>
      <c r="M75" s="21" t="str">
        <f>IF(AND(K75="",L75=""),"",IF(OR(K75="",K75="N/A",L75&lt;&gt;"BCBS"),"N/A",IF(INDEX(Config!$M:$M,MATCH(K75,Config!L:L,0),1)="N/A","N/A","")))</f>
        <v>N/A</v>
      </c>
      <c r="N75" s="21" t="s">
        <v>516</v>
      </c>
      <c r="O75" s="21" t="str">
        <f t="shared" si="3"/>
        <v/>
      </c>
    </row>
    <row r="76" spans="1:15" hidden="1" x14ac:dyDescent="0.25">
      <c r="A76" s="19">
        <f t="shared" si="2"/>
        <v>45418</v>
      </c>
      <c r="B76" s="21" t="s">
        <v>278</v>
      </c>
      <c r="C76" s="21" t="s">
        <v>508</v>
      </c>
      <c r="D76" s="21">
        <v>583901</v>
      </c>
      <c r="E76" s="21" t="s">
        <v>64</v>
      </c>
      <c r="F76" s="21" t="s">
        <v>474</v>
      </c>
      <c r="G76" s="22">
        <v>45415.557106481479</v>
      </c>
      <c r="H76" s="21" t="s">
        <v>69</v>
      </c>
      <c r="I76" s="21" t="s">
        <v>515</v>
      </c>
      <c r="J76" s="22">
        <v>45415.557106481479</v>
      </c>
      <c r="L76" s="21" t="s">
        <v>188</v>
      </c>
      <c r="M76" s="21" t="str">
        <f>IF(AND(K76="",L76=""),"",IF(OR(K76="",K76="N/A",L76&lt;&gt;"BCBS"),"N/A",IF(INDEX(Config!$M:$M,MATCH(K76,Config!L:L,0),1)="N/A","N/A","")))</f>
        <v>N/A</v>
      </c>
      <c r="N76" s="21" t="s">
        <v>516</v>
      </c>
      <c r="O76" s="21" t="str">
        <f t="shared" si="3"/>
        <v/>
      </c>
    </row>
    <row r="77" spans="1:15" hidden="1" x14ac:dyDescent="0.25">
      <c r="A77" s="19">
        <f t="shared" si="2"/>
        <v>45418</v>
      </c>
      <c r="B77" s="21" t="s">
        <v>278</v>
      </c>
      <c r="C77" s="21" t="s">
        <v>508</v>
      </c>
      <c r="D77" s="21">
        <v>583901</v>
      </c>
      <c r="E77" s="21" t="s">
        <v>64</v>
      </c>
      <c r="F77" s="21" t="s">
        <v>474</v>
      </c>
      <c r="G77" s="22">
        <v>45415.557106481479</v>
      </c>
      <c r="H77" s="21" t="s">
        <v>69</v>
      </c>
      <c r="I77" s="21" t="s">
        <v>517</v>
      </c>
      <c r="J77" s="22">
        <v>45415.557106481479</v>
      </c>
      <c r="L77" s="21" t="s">
        <v>167</v>
      </c>
      <c r="M77" s="21" t="str">
        <f>IF(AND(K77="",L77=""),"",IF(OR(K77="",K77="N/A",L77&lt;&gt;"BCBS"),"N/A",IF(INDEX(Config!$M:$M,MATCH(K77,Config!L:L,0),1)="N/A","N/A","")))</f>
        <v>N/A</v>
      </c>
      <c r="N77" s="21" t="s">
        <v>518</v>
      </c>
      <c r="O77" s="21" t="str">
        <f t="shared" si="3"/>
        <v/>
      </c>
    </row>
    <row r="78" spans="1:15" hidden="1" x14ac:dyDescent="0.25">
      <c r="A78" s="19">
        <f t="shared" si="2"/>
        <v>45418</v>
      </c>
      <c r="B78" s="21" t="s">
        <v>278</v>
      </c>
      <c r="C78" s="21" t="s">
        <v>508</v>
      </c>
      <c r="D78" s="21">
        <v>583901</v>
      </c>
      <c r="E78" s="21" t="s">
        <v>64</v>
      </c>
      <c r="F78" s="21" t="s">
        <v>474</v>
      </c>
      <c r="G78" s="22">
        <v>45415.557106481479</v>
      </c>
      <c r="H78" s="21" t="s">
        <v>69</v>
      </c>
      <c r="I78" s="21" t="s">
        <v>517</v>
      </c>
      <c r="J78" s="22">
        <v>45415.557106481479</v>
      </c>
      <c r="L78" s="21" t="s">
        <v>167</v>
      </c>
      <c r="M78" s="21" t="str">
        <f>IF(AND(K78="",L78=""),"",IF(OR(K78="",K78="N/A",L78&lt;&gt;"BCBS"),"N/A",IF(INDEX(Config!$M:$M,MATCH(K78,Config!L:L,0),1)="N/A","N/A","")))</f>
        <v>N/A</v>
      </c>
      <c r="N78" s="21" t="s">
        <v>518</v>
      </c>
      <c r="O78" s="21" t="str">
        <f t="shared" si="3"/>
        <v/>
      </c>
    </row>
    <row r="79" spans="1:15" hidden="1" x14ac:dyDescent="0.25">
      <c r="A79" s="19">
        <f t="shared" si="2"/>
        <v>45418</v>
      </c>
      <c r="B79" s="21" t="s">
        <v>278</v>
      </c>
      <c r="C79" s="21" t="s">
        <v>508</v>
      </c>
      <c r="D79" s="21">
        <v>583901</v>
      </c>
      <c r="E79" s="21" t="s">
        <v>64</v>
      </c>
      <c r="F79" s="21" t="s">
        <v>519</v>
      </c>
      <c r="G79" s="22">
        <v>45415.557106481479</v>
      </c>
      <c r="H79" s="21" t="s">
        <v>69</v>
      </c>
      <c r="I79" s="21" t="s">
        <v>520</v>
      </c>
      <c r="J79" s="22">
        <v>45415.557106481479</v>
      </c>
      <c r="L79" s="21" t="s">
        <v>167</v>
      </c>
      <c r="M79" s="21" t="str">
        <f>IF(AND(K79="",L79=""),"",IF(OR(K79="",K79="N/A",L79&lt;&gt;"BCBS"),"N/A",IF(INDEX(Config!$M:$M,MATCH(K79,Config!L:L,0),1)="N/A","N/A","")))</f>
        <v>N/A</v>
      </c>
      <c r="N79" s="21" t="s">
        <v>521</v>
      </c>
      <c r="O79" s="21" t="str">
        <f t="shared" si="3"/>
        <v/>
      </c>
    </row>
    <row r="80" spans="1:15" hidden="1" x14ac:dyDescent="0.25">
      <c r="A80" s="19">
        <f t="shared" si="2"/>
        <v>45418</v>
      </c>
      <c r="B80" s="21" t="s">
        <v>278</v>
      </c>
      <c r="C80" s="21" t="s">
        <v>508</v>
      </c>
      <c r="D80" s="21">
        <v>583901</v>
      </c>
      <c r="E80" s="21" t="s">
        <v>64</v>
      </c>
      <c r="F80" s="21" t="s">
        <v>474</v>
      </c>
      <c r="G80" s="22">
        <v>45415.55709490741</v>
      </c>
      <c r="H80" s="21" t="s">
        <v>69</v>
      </c>
      <c r="I80" s="21" t="s">
        <v>520</v>
      </c>
      <c r="J80" s="22">
        <v>45415.55709490741</v>
      </c>
      <c r="L80" s="21" t="s">
        <v>167</v>
      </c>
      <c r="M80" s="21" t="str">
        <f>IF(AND(K80="",L80=""),"",IF(OR(K80="",K80="N/A",L80&lt;&gt;"BCBS"),"N/A",IF(INDEX(Config!$M:$M,MATCH(K80,Config!L:L,0),1)="N/A","N/A","")))</f>
        <v>N/A</v>
      </c>
      <c r="N80" s="21" t="s">
        <v>521</v>
      </c>
      <c r="O80" s="21" t="str">
        <f t="shared" si="3"/>
        <v/>
      </c>
    </row>
    <row r="81" spans="1:15" hidden="1" x14ac:dyDescent="0.25">
      <c r="A81" s="19">
        <f t="shared" si="2"/>
        <v>45418</v>
      </c>
      <c r="B81" s="21" t="s">
        <v>278</v>
      </c>
      <c r="C81" s="21" t="s">
        <v>508</v>
      </c>
      <c r="D81" s="21">
        <v>583901</v>
      </c>
      <c r="E81" s="21" t="s">
        <v>64</v>
      </c>
      <c r="F81" s="21" t="s">
        <v>474</v>
      </c>
      <c r="G81" s="22">
        <v>45415.55709490741</v>
      </c>
      <c r="H81" s="21" t="s">
        <v>69</v>
      </c>
      <c r="I81" s="21" t="s">
        <v>522</v>
      </c>
      <c r="J81" s="22">
        <v>45415.55709490741</v>
      </c>
      <c r="M81" s="21" t="str">
        <f>IF(AND(K81="",L81=""),"",IF(OR(K81="",K81="N/A",L81&lt;&gt;"BCBS"),"N/A",IF(INDEX(Config!$M:$M,MATCH(K81,Config!L:L,0),1)="N/A","N/A","")))</f>
        <v/>
      </c>
      <c r="N81" s="21" t="s">
        <v>69</v>
      </c>
      <c r="O81" s="21" t="str">
        <f t="shared" si="3"/>
        <v/>
      </c>
    </row>
    <row r="82" spans="1:15" hidden="1" x14ac:dyDescent="0.25">
      <c r="A82" s="19">
        <f t="shared" si="2"/>
        <v>45418</v>
      </c>
      <c r="B82" s="21" t="s">
        <v>278</v>
      </c>
      <c r="C82" s="21" t="s">
        <v>523</v>
      </c>
      <c r="D82" s="21">
        <v>629529</v>
      </c>
      <c r="E82" s="21" t="s">
        <v>64</v>
      </c>
      <c r="F82" s="21" t="s">
        <v>474</v>
      </c>
      <c r="G82" s="22">
        <v>45415.558865740742</v>
      </c>
      <c r="H82" s="21" t="s">
        <v>69</v>
      </c>
      <c r="I82" s="21" t="s">
        <v>509</v>
      </c>
      <c r="J82" s="22">
        <v>45415.558865740742</v>
      </c>
      <c r="M82" s="21" t="str">
        <f>IF(AND(K82="",L82=""),"",IF(OR(K82="",K82="N/A",L82&lt;&gt;"BCBS"),"N/A",IF(INDEX(Config!$M:$M,MATCH(K82,Config!L:L,0),1)="N/A","N/A","")))</f>
        <v/>
      </c>
      <c r="N82" s="21" t="s">
        <v>69</v>
      </c>
      <c r="O82" s="21" t="str">
        <f t="shared" si="3"/>
        <v/>
      </c>
    </row>
    <row r="83" spans="1:15" hidden="1" x14ac:dyDescent="0.25">
      <c r="A83" s="19">
        <f t="shared" si="2"/>
        <v>45418</v>
      </c>
      <c r="B83" s="21" t="s">
        <v>278</v>
      </c>
      <c r="C83" s="21" t="s">
        <v>523</v>
      </c>
      <c r="D83" s="21">
        <v>629529</v>
      </c>
      <c r="E83" s="21" t="s">
        <v>64</v>
      </c>
      <c r="F83" s="21" t="s">
        <v>474</v>
      </c>
      <c r="G83" s="22">
        <v>45415.558865740742</v>
      </c>
      <c r="H83" s="21" t="s">
        <v>69</v>
      </c>
      <c r="I83" s="21" t="s">
        <v>511</v>
      </c>
      <c r="J83" s="22">
        <v>45415.558865740742</v>
      </c>
      <c r="L83" s="21" t="s">
        <v>192</v>
      </c>
      <c r="M83" s="21" t="str">
        <f>IF(AND(K83="",L83=""),"",IF(OR(K83="",K83="N/A",L83&lt;&gt;"BCBS"),"N/A",IF(INDEX(Config!$M:$M,MATCH(K83,Config!L:L,0),1)="N/A","N/A","")))</f>
        <v>N/A</v>
      </c>
      <c r="N83" s="21" t="s">
        <v>512</v>
      </c>
      <c r="O83" s="21" t="str">
        <f t="shared" si="3"/>
        <v/>
      </c>
    </row>
    <row r="84" spans="1:15" hidden="1" x14ac:dyDescent="0.25">
      <c r="A84" s="19">
        <f t="shared" si="2"/>
        <v>45418</v>
      </c>
      <c r="B84" s="21" t="s">
        <v>278</v>
      </c>
      <c r="C84" s="21" t="s">
        <v>523</v>
      </c>
      <c r="D84" s="21">
        <v>629529</v>
      </c>
      <c r="E84" s="21" t="s">
        <v>64</v>
      </c>
      <c r="F84" s="21" t="s">
        <v>474</v>
      </c>
      <c r="G84" s="22">
        <v>45415.558865740742</v>
      </c>
      <c r="H84" s="21" t="s">
        <v>69</v>
      </c>
      <c r="I84" s="21" t="s">
        <v>511</v>
      </c>
      <c r="J84" s="22">
        <v>45415.558865740742</v>
      </c>
      <c r="L84" s="21" t="s">
        <v>192</v>
      </c>
      <c r="M84" s="21" t="str">
        <f>IF(AND(K84="",L84=""),"",IF(OR(K84="",K84="N/A",L84&lt;&gt;"BCBS"),"N/A",IF(INDEX(Config!$M:$M,MATCH(K84,Config!L:L,0),1)="N/A","N/A","")))</f>
        <v>N/A</v>
      </c>
      <c r="N84" s="21" t="s">
        <v>512</v>
      </c>
      <c r="O84" s="21" t="str">
        <f t="shared" si="3"/>
        <v/>
      </c>
    </row>
    <row r="85" spans="1:15" hidden="1" x14ac:dyDescent="0.25">
      <c r="A85" s="19">
        <f t="shared" si="2"/>
        <v>45418</v>
      </c>
      <c r="B85" s="21" t="s">
        <v>278</v>
      </c>
      <c r="C85" s="21" t="s">
        <v>523</v>
      </c>
      <c r="D85" s="21">
        <v>629529</v>
      </c>
      <c r="E85" s="21" t="s">
        <v>64</v>
      </c>
      <c r="F85" s="21" t="s">
        <v>474</v>
      </c>
      <c r="G85" s="22">
        <v>45415.558865740742</v>
      </c>
      <c r="H85" s="21" t="s">
        <v>69</v>
      </c>
      <c r="I85" s="21" t="s">
        <v>510</v>
      </c>
      <c r="J85" s="22">
        <v>45415.558865740742</v>
      </c>
      <c r="M85" s="21" t="str">
        <f>IF(AND(K85="",L85=""),"",IF(OR(K85="",K85="N/A",L85&lt;&gt;"BCBS"),"N/A",IF(INDEX(Config!$M:$M,MATCH(K85,Config!L:L,0),1)="N/A","N/A","")))</f>
        <v/>
      </c>
      <c r="N85" s="21" t="s">
        <v>69</v>
      </c>
      <c r="O85" s="21" t="str">
        <f t="shared" si="3"/>
        <v/>
      </c>
    </row>
    <row r="86" spans="1:15" hidden="1" x14ac:dyDescent="0.25">
      <c r="A86" s="19">
        <f t="shared" si="2"/>
        <v>45418</v>
      </c>
      <c r="B86" s="21" t="s">
        <v>278</v>
      </c>
      <c r="C86" s="21" t="s">
        <v>523</v>
      </c>
      <c r="D86" s="21">
        <v>629529</v>
      </c>
      <c r="E86" s="21" t="s">
        <v>64</v>
      </c>
      <c r="F86" s="21" t="s">
        <v>474</v>
      </c>
      <c r="G86" s="22">
        <v>45415.558865740742</v>
      </c>
      <c r="H86" s="21" t="s">
        <v>69</v>
      </c>
      <c r="I86" s="21" t="s">
        <v>510</v>
      </c>
      <c r="J86" s="22">
        <v>45415.558865740742</v>
      </c>
      <c r="M86" s="21" t="str">
        <f>IF(AND(K86="",L86=""),"",IF(OR(K86="",K86="N/A",L86&lt;&gt;"BCBS"),"N/A",IF(INDEX(Config!$M:$M,MATCH(K86,Config!L:L,0),1)="N/A","N/A","")))</f>
        <v/>
      </c>
      <c r="N86" s="21" t="s">
        <v>69</v>
      </c>
      <c r="O86" s="21" t="str">
        <f t="shared" si="3"/>
        <v/>
      </c>
    </row>
    <row r="87" spans="1:15" hidden="1" x14ac:dyDescent="0.25">
      <c r="A87" s="19">
        <f t="shared" si="2"/>
        <v>45418</v>
      </c>
      <c r="B87" s="21" t="s">
        <v>278</v>
      </c>
      <c r="C87" s="21" t="s">
        <v>523</v>
      </c>
      <c r="D87" s="21">
        <v>629529</v>
      </c>
      <c r="E87" s="21" t="s">
        <v>64</v>
      </c>
      <c r="F87" s="21" t="s">
        <v>474</v>
      </c>
      <c r="G87" s="22">
        <v>45415.558865740742</v>
      </c>
      <c r="H87" s="21" t="s">
        <v>69</v>
      </c>
      <c r="I87" s="21" t="s">
        <v>522</v>
      </c>
      <c r="J87" s="22">
        <v>45415.558865740742</v>
      </c>
      <c r="M87" s="21" t="str">
        <f>IF(AND(K87="",L87=""),"",IF(OR(K87="",K87="N/A",L87&lt;&gt;"BCBS"),"N/A",IF(INDEX(Config!$M:$M,MATCH(K87,Config!L:L,0),1)="N/A","N/A","")))</f>
        <v/>
      </c>
      <c r="N87" s="21" t="s">
        <v>69</v>
      </c>
      <c r="O87" s="21" t="str">
        <f t="shared" si="3"/>
        <v/>
      </c>
    </row>
    <row r="88" spans="1:15" hidden="1" x14ac:dyDescent="0.25">
      <c r="A88" s="19">
        <f t="shared" si="2"/>
        <v>45415</v>
      </c>
      <c r="B88" s="21" t="s">
        <v>316</v>
      </c>
      <c r="C88" s="21" t="s">
        <v>524</v>
      </c>
      <c r="D88" s="21">
        <v>631762</v>
      </c>
      <c r="E88" s="21" t="s">
        <v>64</v>
      </c>
      <c r="F88" s="21" t="s">
        <v>474</v>
      </c>
      <c r="G88" s="22">
        <v>45415.371932870374</v>
      </c>
      <c r="H88" s="21" t="s">
        <v>69</v>
      </c>
      <c r="I88" s="21" t="s">
        <v>525</v>
      </c>
      <c r="J88" s="22">
        <v>45415.371932870374</v>
      </c>
      <c r="M88" s="21" t="str">
        <f>IF(AND(K88="",L88=""),"",IF(OR(K88="",K88="N/A",L88&lt;&gt;"BCBS"),"N/A",IF(INDEX(Config!$M:$M,MATCH(K88,Config!L:L,0),1)="N/A","N/A","")))</f>
        <v/>
      </c>
      <c r="N88" s="21" t="s">
        <v>69</v>
      </c>
      <c r="O88" s="21" t="str">
        <f t="shared" si="3"/>
        <v/>
      </c>
    </row>
    <row r="89" spans="1:15" hidden="1" x14ac:dyDescent="0.25">
      <c r="A89" s="19">
        <f t="shared" si="2"/>
        <v>45415</v>
      </c>
      <c r="B89" s="21" t="s">
        <v>316</v>
      </c>
      <c r="C89" s="21" t="s">
        <v>524</v>
      </c>
      <c r="D89" s="21">
        <v>631762</v>
      </c>
      <c r="E89" s="21" t="s">
        <v>64</v>
      </c>
      <c r="F89" s="21" t="s">
        <v>474</v>
      </c>
      <c r="G89" s="22">
        <v>45415.371932870374</v>
      </c>
      <c r="H89" s="21" t="s">
        <v>69</v>
      </c>
      <c r="I89" s="21" t="s">
        <v>525</v>
      </c>
      <c r="J89" s="22">
        <v>45415.371932870374</v>
      </c>
      <c r="M89" s="21" t="str">
        <f>IF(AND(K89="",L89=""),"",IF(OR(K89="",K89="N/A",L89&lt;&gt;"BCBS"),"N/A",IF(INDEX(Config!$M:$M,MATCH(K89,Config!L:L,0),1)="N/A","N/A","")))</f>
        <v/>
      </c>
      <c r="N89" s="21" t="s">
        <v>69</v>
      </c>
      <c r="O89" s="21" t="str">
        <f t="shared" si="3"/>
        <v/>
      </c>
    </row>
    <row r="90" spans="1:15" hidden="1" x14ac:dyDescent="0.25">
      <c r="A90" s="19">
        <f t="shared" si="2"/>
        <v>45415</v>
      </c>
      <c r="B90" s="21" t="s">
        <v>316</v>
      </c>
      <c r="C90" s="21" t="s">
        <v>524</v>
      </c>
      <c r="D90" s="21">
        <v>631762</v>
      </c>
      <c r="E90" s="21" t="s">
        <v>64</v>
      </c>
      <c r="F90" s="21" t="s">
        <v>519</v>
      </c>
      <c r="G90" s="22">
        <v>45415.371932870374</v>
      </c>
      <c r="H90" s="21" t="s">
        <v>69</v>
      </c>
      <c r="I90" s="21" t="s">
        <v>526</v>
      </c>
      <c r="J90" s="22">
        <v>45415.371932870374</v>
      </c>
      <c r="L90" s="21" t="s">
        <v>192</v>
      </c>
      <c r="M90" s="21" t="str">
        <f>IF(AND(K90="",L90=""),"",IF(OR(K90="",K90="N/A",L90&lt;&gt;"BCBS"),"N/A",IF(INDEX(Config!$M:$M,MATCH(K90,Config!L:L,0),1)="N/A","N/A","")))</f>
        <v>N/A</v>
      </c>
      <c r="N90" s="21" t="s">
        <v>527</v>
      </c>
      <c r="O90" s="21" t="str">
        <f t="shared" si="3"/>
        <v/>
      </c>
    </row>
    <row r="91" spans="1:15" hidden="1" x14ac:dyDescent="0.25">
      <c r="A91" s="19">
        <f t="shared" si="2"/>
        <v>45415</v>
      </c>
      <c r="B91" s="21" t="s">
        <v>316</v>
      </c>
      <c r="C91" s="21" t="s">
        <v>524</v>
      </c>
      <c r="D91" s="21">
        <v>631762</v>
      </c>
      <c r="E91" s="21" t="s">
        <v>64</v>
      </c>
      <c r="F91" s="21" t="s">
        <v>519</v>
      </c>
      <c r="G91" s="22">
        <v>45415.371932870374</v>
      </c>
      <c r="H91" s="21" t="s">
        <v>69</v>
      </c>
      <c r="I91" s="21" t="s">
        <v>526</v>
      </c>
      <c r="J91" s="22">
        <v>45415.371932870374</v>
      </c>
      <c r="L91" s="21" t="s">
        <v>192</v>
      </c>
      <c r="M91" s="21" t="str">
        <f>IF(AND(K91="",L91=""),"",IF(OR(K91="",K91="N/A",L91&lt;&gt;"BCBS"),"N/A",IF(INDEX(Config!$M:$M,MATCH(K91,Config!L:L,0),1)="N/A","N/A","")))</f>
        <v>N/A</v>
      </c>
      <c r="N91" s="21" t="s">
        <v>527</v>
      </c>
      <c r="O91" s="21" t="str">
        <f t="shared" si="3"/>
        <v/>
      </c>
    </row>
    <row r="92" spans="1:15" hidden="1" x14ac:dyDescent="0.25">
      <c r="A92" s="19">
        <f t="shared" si="2"/>
        <v>45415</v>
      </c>
      <c r="B92" s="21" t="s">
        <v>316</v>
      </c>
      <c r="C92" s="21" t="s">
        <v>524</v>
      </c>
      <c r="D92" s="21">
        <v>631762</v>
      </c>
      <c r="E92" s="21" t="s">
        <v>64</v>
      </c>
      <c r="F92" s="21" t="s">
        <v>519</v>
      </c>
      <c r="G92" s="22">
        <v>45415.371932870374</v>
      </c>
      <c r="H92" s="21" t="s">
        <v>69</v>
      </c>
      <c r="I92" s="21" t="s">
        <v>526</v>
      </c>
      <c r="J92" s="22">
        <v>45415.371932870374</v>
      </c>
      <c r="L92" s="21" t="s">
        <v>192</v>
      </c>
      <c r="M92" s="21" t="str">
        <f>IF(AND(K92="",L92=""),"",IF(OR(K92="",K92="N/A",L92&lt;&gt;"BCBS"),"N/A",IF(INDEX(Config!$M:$M,MATCH(K92,Config!L:L,0),1)="N/A","N/A","")))</f>
        <v>N/A</v>
      </c>
      <c r="N92" s="21" t="s">
        <v>527</v>
      </c>
      <c r="O92" s="21" t="str">
        <f t="shared" si="3"/>
        <v/>
      </c>
    </row>
    <row r="93" spans="1:15" hidden="1" x14ac:dyDescent="0.25">
      <c r="A93" s="19">
        <f t="shared" si="2"/>
        <v>45415</v>
      </c>
      <c r="B93" s="21" t="s">
        <v>316</v>
      </c>
      <c r="C93" s="21" t="s">
        <v>524</v>
      </c>
      <c r="D93" s="21">
        <v>631762</v>
      </c>
      <c r="E93" s="21" t="s">
        <v>64</v>
      </c>
      <c r="F93" s="21" t="s">
        <v>474</v>
      </c>
      <c r="G93" s="22">
        <v>45415.371921296297</v>
      </c>
      <c r="H93" s="21" t="s">
        <v>69</v>
      </c>
      <c r="I93" s="21" t="s">
        <v>528</v>
      </c>
      <c r="J93" s="22">
        <v>45415.371921296297</v>
      </c>
      <c r="M93" s="21" t="str">
        <f>IF(AND(K93="",L93=""),"",IF(OR(K93="",K93="N/A",L93&lt;&gt;"BCBS"),"N/A",IF(INDEX(Config!$M:$M,MATCH(K93,Config!L:L,0),1)="N/A","N/A","")))</f>
        <v/>
      </c>
      <c r="N93" s="21" t="s">
        <v>69</v>
      </c>
      <c r="O93" s="21" t="str">
        <f t="shared" si="3"/>
        <v/>
      </c>
    </row>
    <row r="94" spans="1:15" hidden="1" x14ac:dyDescent="0.25">
      <c r="A94" s="19">
        <f t="shared" si="2"/>
        <v>45415</v>
      </c>
      <c r="B94" s="21" t="s">
        <v>316</v>
      </c>
      <c r="C94" s="21" t="s">
        <v>524</v>
      </c>
      <c r="D94" s="21">
        <v>631762</v>
      </c>
      <c r="E94" s="21" t="s">
        <v>64</v>
      </c>
      <c r="F94" s="21" t="s">
        <v>474</v>
      </c>
      <c r="G94" s="22">
        <v>45415.371921296297</v>
      </c>
      <c r="H94" s="21" t="s">
        <v>69</v>
      </c>
      <c r="I94" s="21" t="s">
        <v>528</v>
      </c>
      <c r="J94" s="22">
        <v>45415.371921296297</v>
      </c>
      <c r="M94" s="21" t="str">
        <f>IF(AND(K94="",L94=""),"",IF(OR(K94="",K94="N/A",L94&lt;&gt;"BCBS"),"N/A",IF(INDEX(Config!$M:$M,MATCH(K94,Config!L:L,0),1)="N/A","N/A","")))</f>
        <v/>
      </c>
      <c r="N94" s="21" t="s">
        <v>69</v>
      </c>
      <c r="O94" s="21" t="str">
        <f t="shared" si="3"/>
        <v/>
      </c>
    </row>
    <row r="95" spans="1:15" hidden="1" x14ac:dyDescent="0.25">
      <c r="A95" s="19">
        <f t="shared" si="2"/>
        <v>45415</v>
      </c>
      <c r="B95" s="21" t="s">
        <v>316</v>
      </c>
      <c r="C95" s="21" t="s">
        <v>524</v>
      </c>
      <c r="D95" s="21">
        <v>631762</v>
      </c>
      <c r="E95" s="21" t="s">
        <v>64</v>
      </c>
      <c r="F95" s="21" t="s">
        <v>474</v>
      </c>
      <c r="G95" s="22">
        <v>45415.371921296297</v>
      </c>
      <c r="H95" s="21" t="s">
        <v>69</v>
      </c>
      <c r="I95" s="21" t="s">
        <v>528</v>
      </c>
      <c r="J95" s="22">
        <v>45415.371921296297</v>
      </c>
      <c r="M95" s="21" t="str">
        <f>IF(AND(K95="",L95=""),"",IF(OR(K95="",K95="N/A",L95&lt;&gt;"BCBS"),"N/A",IF(INDEX(Config!$M:$M,MATCH(K95,Config!L:L,0),1)="N/A","N/A","")))</f>
        <v/>
      </c>
      <c r="N95" s="21" t="s">
        <v>69</v>
      </c>
      <c r="O95" s="21" t="str">
        <f t="shared" si="3"/>
        <v/>
      </c>
    </row>
    <row r="96" spans="1:15" hidden="1" x14ac:dyDescent="0.25">
      <c r="A96" s="19">
        <f t="shared" si="2"/>
        <v>45415</v>
      </c>
      <c r="B96" s="21" t="s">
        <v>316</v>
      </c>
      <c r="C96" s="21" t="s">
        <v>524</v>
      </c>
      <c r="D96" s="21">
        <v>631762</v>
      </c>
      <c r="E96" s="21" t="s">
        <v>64</v>
      </c>
      <c r="F96" s="21" t="s">
        <v>474</v>
      </c>
      <c r="G96" s="22">
        <v>45415.371921296297</v>
      </c>
      <c r="H96" s="21" t="s">
        <v>69</v>
      </c>
      <c r="I96" s="21" t="s">
        <v>529</v>
      </c>
      <c r="J96" s="22">
        <v>45415.371921296297</v>
      </c>
      <c r="L96" s="21" t="s">
        <v>188</v>
      </c>
      <c r="M96" s="21" t="str">
        <f>IF(AND(K96="",L96=""),"",IF(OR(K96="",K96="N/A",L96&lt;&gt;"BCBS"),"N/A",IF(INDEX(Config!$M:$M,MATCH(K96,Config!L:L,0),1)="N/A","N/A","")))</f>
        <v>N/A</v>
      </c>
      <c r="N96" s="21" t="s">
        <v>530</v>
      </c>
      <c r="O96" s="21" t="str">
        <f t="shared" si="3"/>
        <v/>
      </c>
    </row>
    <row r="97" spans="1:15" hidden="1" x14ac:dyDescent="0.25">
      <c r="A97" s="19">
        <f t="shared" si="2"/>
        <v>45415</v>
      </c>
      <c r="B97" s="21" t="s">
        <v>316</v>
      </c>
      <c r="C97" s="21" t="s">
        <v>524</v>
      </c>
      <c r="D97" s="21">
        <v>631762</v>
      </c>
      <c r="E97" s="21" t="s">
        <v>64</v>
      </c>
      <c r="F97" s="21" t="s">
        <v>474</v>
      </c>
      <c r="G97" s="22">
        <v>45415.371921296297</v>
      </c>
      <c r="H97" s="21" t="s">
        <v>69</v>
      </c>
      <c r="I97" s="21" t="s">
        <v>529</v>
      </c>
      <c r="J97" s="22">
        <v>45415.371921296297</v>
      </c>
      <c r="L97" s="21" t="s">
        <v>188</v>
      </c>
      <c r="M97" s="21" t="str">
        <f>IF(AND(K97="",L97=""),"",IF(OR(K97="",K97="N/A",L97&lt;&gt;"BCBS"),"N/A",IF(INDEX(Config!$M:$M,MATCH(K97,Config!L:L,0),1)="N/A","N/A","")))</f>
        <v>N/A</v>
      </c>
      <c r="N97" s="21" t="s">
        <v>530</v>
      </c>
      <c r="O97" s="21" t="str">
        <f t="shared" si="3"/>
        <v/>
      </c>
    </row>
    <row r="98" spans="1:15" hidden="1" x14ac:dyDescent="0.25">
      <c r="A98" s="19">
        <f t="shared" si="2"/>
        <v>45415</v>
      </c>
      <c r="B98" s="21" t="s">
        <v>316</v>
      </c>
      <c r="C98" s="21" t="s">
        <v>524</v>
      </c>
      <c r="D98" s="21">
        <v>631762</v>
      </c>
      <c r="E98" s="21" t="s">
        <v>64</v>
      </c>
      <c r="F98" s="21" t="s">
        <v>474</v>
      </c>
      <c r="G98" s="22">
        <v>45415.371921296297</v>
      </c>
      <c r="H98" s="21" t="s">
        <v>69</v>
      </c>
      <c r="I98" s="21" t="s">
        <v>529</v>
      </c>
      <c r="J98" s="22">
        <v>45415.371921296297</v>
      </c>
      <c r="L98" s="21" t="s">
        <v>188</v>
      </c>
      <c r="M98" s="21" t="str">
        <f>IF(AND(K98="",L98=""),"",IF(OR(K98="",K98="N/A",L98&lt;&gt;"BCBS"),"N/A",IF(INDEX(Config!$M:$M,MATCH(K98,Config!L:L,0),1)="N/A","N/A","")))</f>
        <v>N/A</v>
      </c>
      <c r="N98" s="21" t="s">
        <v>530</v>
      </c>
      <c r="O98" s="21" t="str">
        <f t="shared" si="3"/>
        <v/>
      </c>
    </row>
    <row r="99" spans="1:15" hidden="1" x14ac:dyDescent="0.25">
      <c r="A99" s="19">
        <f t="shared" si="2"/>
        <v>45415</v>
      </c>
      <c r="B99" s="21" t="s">
        <v>316</v>
      </c>
      <c r="C99" s="21" t="s">
        <v>524</v>
      </c>
      <c r="D99" s="21">
        <v>631762</v>
      </c>
      <c r="E99" s="21" t="s">
        <v>64</v>
      </c>
      <c r="F99" s="21" t="s">
        <v>474</v>
      </c>
      <c r="G99" s="22">
        <v>45415.371921296297</v>
      </c>
      <c r="H99" s="21" t="s">
        <v>69</v>
      </c>
      <c r="I99" s="21" t="s">
        <v>529</v>
      </c>
      <c r="J99" s="22">
        <v>45415.371921296297</v>
      </c>
      <c r="L99" s="21" t="s">
        <v>188</v>
      </c>
      <c r="M99" s="21" t="str">
        <f>IF(AND(K99="",L99=""),"",IF(OR(K99="",K99="N/A",L99&lt;&gt;"BCBS"),"N/A",IF(INDEX(Config!$M:$M,MATCH(K99,Config!L:L,0),1)="N/A","N/A","")))</f>
        <v>N/A</v>
      </c>
      <c r="N99" s="21" t="s">
        <v>530</v>
      </c>
      <c r="O99" s="21" t="str">
        <f t="shared" si="3"/>
        <v/>
      </c>
    </row>
    <row r="100" spans="1:15" hidden="1" x14ac:dyDescent="0.25">
      <c r="A100" s="19">
        <f t="shared" si="2"/>
        <v>45415</v>
      </c>
      <c r="B100" s="21" t="s">
        <v>316</v>
      </c>
      <c r="C100" s="21" t="s">
        <v>524</v>
      </c>
      <c r="D100" s="21">
        <v>631762</v>
      </c>
      <c r="E100" s="21" t="s">
        <v>64</v>
      </c>
      <c r="F100" s="21" t="s">
        <v>474</v>
      </c>
      <c r="G100" s="22">
        <v>45415.371921296297</v>
      </c>
      <c r="H100" s="21" t="s">
        <v>69</v>
      </c>
      <c r="I100" s="21" t="s">
        <v>529</v>
      </c>
      <c r="J100" s="22">
        <v>45415.371921296297</v>
      </c>
      <c r="L100" s="21" t="s">
        <v>188</v>
      </c>
      <c r="M100" s="21" t="str">
        <f>IF(AND(K100="",L100=""),"",IF(OR(K100="",K100="N/A",L100&lt;&gt;"BCBS"),"N/A",IF(INDEX(Config!$M:$M,MATCH(K100,Config!L:L,0),1)="N/A","N/A","")))</f>
        <v>N/A</v>
      </c>
      <c r="N100" s="21" t="s">
        <v>530</v>
      </c>
      <c r="O100" s="21" t="str">
        <f t="shared" si="3"/>
        <v/>
      </c>
    </row>
    <row r="101" spans="1:15" hidden="1" x14ac:dyDescent="0.25">
      <c r="A101" s="19">
        <f t="shared" si="2"/>
        <v>45415</v>
      </c>
      <c r="B101" s="21" t="s">
        <v>316</v>
      </c>
      <c r="C101" s="21" t="s">
        <v>524</v>
      </c>
      <c r="D101" s="21">
        <v>631762</v>
      </c>
      <c r="E101" s="21" t="s">
        <v>64</v>
      </c>
      <c r="F101" s="21" t="s">
        <v>474</v>
      </c>
      <c r="G101" s="22">
        <v>45415.371921296297</v>
      </c>
      <c r="H101" s="21" t="s">
        <v>69</v>
      </c>
      <c r="I101" s="21" t="s">
        <v>531</v>
      </c>
      <c r="J101" s="22">
        <v>45415.371921296297</v>
      </c>
      <c r="M101" s="21" t="str">
        <f>IF(AND(K101="",L101=""),"",IF(OR(K101="",K101="N/A",L101&lt;&gt;"BCBS"),"N/A",IF(INDEX(Config!$M:$M,MATCH(K101,Config!L:L,0),1)="N/A","N/A","")))</f>
        <v/>
      </c>
      <c r="N101" s="21" t="s">
        <v>69</v>
      </c>
      <c r="O101" s="21" t="str">
        <f t="shared" si="3"/>
        <v/>
      </c>
    </row>
    <row r="102" spans="1:15" hidden="1" x14ac:dyDescent="0.25">
      <c r="A102" s="19">
        <f t="shared" si="2"/>
        <v>45415</v>
      </c>
      <c r="B102" s="21" t="s">
        <v>316</v>
      </c>
      <c r="C102" s="21" t="s">
        <v>524</v>
      </c>
      <c r="D102" s="21">
        <v>631762</v>
      </c>
      <c r="E102" s="21" t="s">
        <v>64</v>
      </c>
      <c r="F102" s="21" t="s">
        <v>474</v>
      </c>
      <c r="G102" s="22">
        <v>45415.371921296297</v>
      </c>
      <c r="H102" s="21" t="s">
        <v>69</v>
      </c>
      <c r="I102" s="21" t="s">
        <v>531</v>
      </c>
      <c r="J102" s="22">
        <v>45415.371921296297</v>
      </c>
      <c r="M102" s="21" t="str">
        <f>IF(AND(K102="",L102=""),"",IF(OR(K102="",K102="N/A",L102&lt;&gt;"BCBS"),"N/A",IF(INDEX(Config!$M:$M,MATCH(K102,Config!L:L,0),1)="N/A","N/A","")))</f>
        <v/>
      </c>
      <c r="N102" s="21" t="s">
        <v>69</v>
      </c>
      <c r="O102" s="21" t="str">
        <f t="shared" si="3"/>
        <v/>
      </c>
    </row>
    <row r="103" spans="1:15" hidden="1" x14ac:dyDescent="0.25">
      <c r="A103" s="19">
        <f t="shared" si="2"/>
        <v>45415</v>
      </c>
      <c r="B103" s="21" t="s">
        <v>316</v>
      </c>
      <c r="C103" s="21" t="s">
        <v>524</v>
      </c>
      <c r="D103" s="21">
        <v>631762</v>
      </c>
      <c r="E103" s="21" t="s">
        <v>64</v>
      </c>
      <c r="F103" s="21" t="s">
        <v>474</v>
      </c>
      <c r="G103" s="22">
        <v>45415.371921296297</v>
      </c>
      <c r="H103" s="21" t="s">
        <v>69</v>
      </c>
      <c r="I103" s="21" t="s">
        <v>531</v>
      </c>
      <c r="J103" s="22">
        <v>45415.371921296297</v>
      </c>
      <c r="M103" s="21" t="str">
        <f>IF(AND(K103="",L103=""),"",IF(OR(K103="",K103="N/A",L103&lt;&gt;"BCBS"),"N/A",IF(INDEX(Config!$M:$M,MATCH(K103,Config!L:L,0),1)="N/A","N/A","")))</f>
        <v/>
      </c>
      <c r="N103" s="21" t="s">
        <v>69</v>
      </c>
      <c r="O103" s="21" t="str">
        <f t="shared" si="3"/>
        <v/>
      </c>
    </row>
    <row r="104" spans="1:15" hidden="1" x14ac:dyDescent="0.25">
      <c r="A104" s="19">
        <f t="shared" si="2"/>
        <v>45415</v>
      </c>
      <c r="B104" s="21" t="s">
        <v>316</v>
      </c>
      <c r="C104" s="21" t="s">
        <v>524</v>
      </c>
      <c r="D104" s="21">
        <v>631762</v>
      </c>
      <c r="E104" s="21" t="s">
        <v>64</v>
      </c>
      <c r="F104" s="21" t="s">
        <v>474</v>
      </c>
      <c r="G104" s="22">
        <v>45415.37190972222</v>
      </c>
      <c r="H104" s="21" t="s">
        <v>69</v>
      </c>
      <c r="I104" s="21" t="s">
        <v>532</v>
      </c>
      <c r="J104" s="22">
        <v>45415.37190972222</v>
      </c>
      <c r="M104" s="21" t="str">
        <f>IF(AND(K104="",L104=""),"",IF(OR(K104="",K104="N/A",L104&lt;&gt;"BCBS"),"N/A",IF(INDEX(Config!$M:$M,MATCH(K104,Config!L:L,0),1)="N/A","N/A","")))</f>
        <v/>
      </c>
      <c r="N104" s="21" t="s">
        <v>69</v>
      </c>
      <c r="O104" s="21" t="str">
        <f t="shared" si="3"/>
        <v/>
      </c>
    </row>
    <row r="105" spans="1:15" hidden="1" x14ac:dyDescent="0.25">
      <c r="A105" s="19">
        <f t="shared" si="2"/>
        <v>45415</v>
      </c>
      <c r="B105" s="21" t="s">
        <v>316</v>
      </c>
      <c r="C105" s="21" t="s">
        <v>524</v>
      </c>
      <c r="D105" s="21">
        <v>631762</v>
      </c>
      <c r="E105" s="21" t="s">
        <v>64</v>
      </c>
      <c r="F105" s="21" t="s">
        <v>474</v>
      </c>
      <c r="G105" s="22">
        <v>45415.37190972222</v>
      </c>
      <c r="H105" s="21" t="s">
        <v>69</v>
      </c>
      <c r="I105" s="21" t="s">
        <v>532</v>
      </c>
      <c r="J105" s="22">
        <v>45415.37190972222</v>
      </c>
      <c r="M105" s="21" t="str">
        <f>IF(AND(K105="",L105=""),"",IF(OR(K105="",K105="N/A",L105&lt;&gt;"BCBS"),"N/A",IF(INDEX(Config!$M:$M,MATCH(K105,Config!L:L,0),1)="N/A","N/A","")))</f>
        <v/>
      </c>
      <c r="N105" s="21" t="s">
        <v>69</v>
      </c>
      <c r="O105" s="21" t="str">
        <f t="shared" si="3"/>
        <v/>
      </c>
    </row>
    <row r="106" spans="1:15" hidden="1" x14ac:dyDescent="0.25">
      <c r="A106" s="19">
        <f t="shared" si="2"/>
        <v>45418</v>
      </c>
      <c r="B106" s="21" t="s">
        <v>264</v>
      </c>
      <c r="C106" s="21" t="s">
        <v>533</v>
      </c>
      <c r="D106" s="21">
        <v>675323</v>
      </c>
      <c r="E106" s="21" t="s">
        <v>64</v>
      </c>
      <c r="F106" s="21" t="s">
        <v>474</v>
      </c>
      <c r="G106" s="22">
        <v>45415.584594907406</v>
      </c>
      <c r="H106" s="21" t="s">
        <v>69</v>
      </c>
      <c r="I106" s="21" t="s">
        <v>534</v>
      </c>
      <c r="J106" s="22">
        <v>45415.584594907406</v>
      </c>
      <c r="M106" s="21" t="str">
        <f>IF(AND(K106="",L106=""),"",IF(OR(K106="",K106="N/A",L106&lt;&gt;"BCBS"),"N/A",IF(INDEX(Config!$M:$M,MATCH(K106,Config!L:L,0),1)="N/A","N/A","")))</f>
        <v/>
      </c>
      <c r="N106" s="21" t="s">
        <v>69</v>
      </c>
      <c r="O106" s="21" t="str">
        <f t="shared" si="3"/>
        <v/>
      </c>
    </row>
    <row r="107" spans="1:15" hidden="1" x14ac:dyDescent="0.25">
      <c r="A107" s="19">
        <f t="shared" si="2"/>
        <v>45418</v>
      </c>
      <c r="B107" s="21" t="s">
        <v>264</v>
      </c>
      <c r="C107" s="21" t="s">
        <v>533</v>
      </c>
      <c r="D107" s="21">
        <v>675323</v>
      </c>
      <c r="E107" s="21" t="s">
        <v>64</v>
      </c>
      <c r="F107" s="21" t="s">
        <v>474</v>
      </c>
      <c r="G107" s="22">
        <v>45415.584594907406</v>
      </c>
      <c r="H107" s="21" t="s">
        <v>69</v>
      </c>
      <c r="I107" s="21" t="s">
        <v>534</v>
      </c>
      <c r="J107" s="22">
        <v>45415.584594907406</v>
      </c>
      <c r="M107" s="21" t="str">
        <f>IF(AND(K107="",L107=""),"",IF(OR(K107="",K107="N/A",L107&lt;&gt;"BCBS"),"N/A",IF(INDEX(Config!$M:$M,MATCH(K107,Config!L:L,0),1)="N/A","N/A","")))</f>
        <v/>
      </c>
      <c r="N107" s="21" t="s">
        <v>69</v>
      </c>
      <c r="O107" s="21" t="str">
        <f t="shared" si="3"/>
        <v/>
      </c>
    </row>
    <row r="108" spans="1:15" hidden="1" x14ac:dyDescent="0.25">
      <c r="A108" s="19">
        <f t="shared" si="2"/>
        <v>45418</v>
      </c>
      <c r="B108" s="21" t="s">
        <v>264</v>
      </c>
      <c r="C108" s="21" t="s">
        <v>533</v>
      </c>
      <c r="D108" s="21">
        <v>675323</v>
      </c>
      <c r="E108" s="21" t="s">
        <v>64</v>
      </c>
      <c r="F108" s="21" t="s">
        <v>474</v>
      </c>
      <c r="G108" s="22">
        <v>45415.584594907406</v>
      </c>
      <c r="H108" s="21" t="s">
        <v>69</v>
      </c>
      <c r="I108" s="21" t="s">
        <v>535</v>
      </c>
      <c r="J108" s="22">
        <v>45415.584594907406</v>
      </c>
      <c r="M108" s="21" t="str">
        <f>IF(AND(K108="",L108=""),"",IF(OR(K108="",K108="N/A",L108&lt;&gt;"BCBS"),"N/A",IF(INDEX(Config!$M:$M,MATCH(K108,Config!L:L,0),1)="N/A","N/A","")))</f>
        <v/>
      </c>
      <c r="N108" s="21" t="s">
        <v>69</v>
      </c>
      <c r="O108" s="21" t="str">
        <f t="shared" si="3"/>
        <v/>
      </c>
    </row>
    <row r="109" spans="1:15" hidden="1" x14ac:dyDescent="0.25">
      <c r="A109" s="19">
        <f t="shared" si="2"/>
        <v>45418</v>
      </c>
      <c r="B109" s="21" t="s">
        <v>264</v>
      </c>
      <c r="C109" s="21" t="s">
        <v>533</v>
      </c>
      <c r="D109" s="21">
        <v>675323</v>
      </c>
      <c r="E109" s="21" t="s">
        <v>64</v>
      </c>
      <c r="F109" s="21" t="s">
        <v>474</v>
      </c>
      <c r="G109" s="22">
        <v>45415.584594907406</v>
      </c>
      <c r="H109" s="21" t="s">
        <v>69</v>
      </c>
      <c r="I109" s="21" t="s">
        <v>535</v>
      </c>
      <c r="J109" s="22">
        <v>45415.584594907406</v>
      </c>
      <c r="M109" s="21" t="str">
        <f>IF(AND(K109="",L109=""),"",IF(OR(K109="",K109="N/A",L109&lt;&gt;"BCBS"),"N/A",IF(INDEX(Config!$M:$M,MATCH(K109,Config!L:L,0),1)="N/A","N/A","")))</f>
        <v/>
      </c>
      <c r="N109" s="21" t="s">
        <v>69</v>
      </c>
      <c r="O109" s="21" t="str">
        <f t="shared" si="3"/>
        <v/>
      </c>
    </row>
    <row r="110" spans="1:15" hidden="1" x14ac:dyDescent="0.25">
      <c r="A110" s="19">
        <f t="shared" si="2"/>
        <v>45418</v>
      </c>
      <c r="B110" s="21" t="s">
        <v>264</v>
      </c>
      <c r="C110" s="21" t="s">
        <v>533</v>
      </c>
      <c r="D110" s="21">
        <v>675323</v>
      </c>
      <c r="E110" s="21" t="s">
        <v>64</v>
      </c>
      <c r="F110" s="21" t="s">
        <v>474</v>
      </c>
      <c r="G110" s="22">
        <v>45415.584594907406</v>
      </c>
      <c r="H110" s="21" t="s">
        <v>69</v>
      </c>
      <c r="I110" s="21" t="s">
        <v>535</v>
      </c>
      <c r="J110" s="22">
        <v>45415.584594907406</v>
      </c>
      <c r="M110" s="21" t="str">
        <f>IF(AND(K110="",L110=""),"",IF(OR(K110="",K110="N/A",L110&lt;&gt;"BCBS"),"N/A",IF(INDEX(Config!$M:$M,MATCH(K110,Config!L:L,0),1)="N/A","N/A","")))</f>
        <v/>
      </c>
      <c r="N110" s="21" t="s">
        <v>69</v>
      </c>
      <c r="O110" s="21" t="str">
        <f t="shared" si="3"/>
        <v/>
      </c>
    </row>
    <row r="111" spans="1:15" hidden="1" x14ac:dyDescent="0.25">
      <c r="A111" s="19">
        <f t="shared" si="2"/>
        <v>45418</v>
      </c>
      <c r="B111" s="21" t="s">
        <v>264</v>
      </c>
      <c r="C111" s="21" t="s">
        <v>533</v>
      </c>
      <c r="D111" s="21">
        <v>675323</v>
      </c>
      <c r="E111" s="21" t="s">
        <v>64</v>
      </c>
      <c r="F111" s="21" t="s">
        <v>474</v>
      </c>
      <c r="G111" s="22">
        <v>45415.584594907406</v>
      </c>
      <c r="H111" s="21" t="s">
        <v>69</v>
      </c>
      <c r="I111" s="21" t="s">
        <v>535</v>
      </c>
      <c r="J111" s="22">
        <v>45415.584594907406</v>
      </c>
      <c r="M111" s="21" t="str">
        <f>IF(AND(K111="",L111=""),"",IF(OR(K111="",K111="N/A",L111&lt;&gt;"BCBS"),"N/A",IF(INDEX(Config!$M:$M,MATCH(K111,Config!L:L,0),1)="N/A","N/A","")))</f>
        <v/>
      </c>
      <c r="N111" s="21" t="s">
        <v>69</v>
      </c>
      <c r="O111" s="21" t="str">
        <f t="shared" si="3"/>
        <v/>
      </c>
    </row>
    <row r="112" spans="1:15" hidden="1" x14ac:dyDescent="0.25">
      <c r="A112" s="19">
        <f t="shared" si="2"/>
        <v>45418</v>
      </c>
      <c r="B112" s="21" t="s">
        <v>264</v>
      </c>
      <c r="C112" s="21" t="s">
        <v>533</v>
      </c>
      <c r="D112" s="21">
        <v>675323</v>
      </c>
      <c r="E112" s="21" t="s">
        <v>64</v>
      </c>
      <c r="F112" s="21" t="s">
        <v>474</v>
      </c>
      <c r="G112" s="22">
        <v>45415.584594907406</v>
      </c>
      <c r="H112" s="21" t="s">
        <v>69</v>
      </c>
      <c r="I112" s="21" t="s">
        <v>536</v>
      </c>
      <c r="J112" s="22">
        <v>45415.584594907406</v>
      </c>
      <c r="M112" s="21" t="str">
        <f>IF(AND(K112="",L112=""),"",IF(OR(K112="",K112="N/A",L112&lt;&gt;"BCBS"),"N/A",IF(INDEX(Config!$M:$M,MATCH(K112,Config!L:L,0),1)="N/A","N/A","")))</f>
        <v/>
      </c>
      <c r="N112" s="21" t="s">
        <v>69</v>
      </c>
      <c r="O112" s="21" t="str">
        <f t="shared" si="3"/>
        <v/>
      </c>
    </row>
    <row r="113" spans="1:15" hidden="1" x14ac:dyDescent="0.25">
      <c r="A113" s="19">
        <f t="shared" si="2"/>
        <v>45418</v>
      </c>
      <c r="B113" s="21" t="s">
        <v>264</v>
      </c>
      <c r="C113" s="21" t="s">
        <v>533</v>
      </c>
      <c r="D113" s="21">
        <v>675323</v>
      </c>
      <c r="E113" s="21" t="s">
        <v>64</v>
      </c>
      <c r="F113" s="21" t="s">
        <v>474</v>
      </c>
      <c r="G113" s="22">
        <v>45415.584594907406</v>
      </c>
      <c r="H113" s="21" t="s">
        <v>69</v>
      </c>
      <c r="I113" s="21" t="s">
        <v>536</v>
      </c>
      <c r="J113" s="22">
        <v>45415.584594907406</v>
      </c>
      <c r="M113" s="21" t="str">
        <f>IF(AND(K113="",L113=""),"",IF(OR(K113="",K113="N/A",L113&lt;&gt;"BCBS"),"N/A",IF(INDEX(Config!$M:$M,MATCH(K113,Config!L:L,0),1)="N/A","N/A","")))</f>
        <v/>
      </c>
      <c r="N113" s="21" t="s">
        <v>69</v>
      </c>
      <c r="O113" s="21" t="str">
        <f t="shared" si="3"/>
        <v/>
      </c>
    </row>
    <row r="114" spans="1:15" hidden="1" x14ac:dyDescent="0.25">
      <c r="A114" s="19">
        <f t="shared" si="2"/>
        <v>45418</v>
      </c>
      <c r="B114" s="21" t="s">
        <v>264</v>
      </c>
      <c r="C114" s="21" t="s">
        <v>533</v>
      </c>
      <c r="D114" s="21">
        <v>675323</v>
      </c>
      <c r="E114" s="21" t="s">
        <v>64</v>
      </c>
      <c r="F114" s="21" t="s">
        <v>474</v>
      </c>
      <c r="G114" s="22">
        <v>45415.584594907406</v>
      </c>
      <c r="H114" s="21" t="s">
        <v>69</v>
      </c>
      <c r="I114" s="21" t="s">
        <v>536</v>
      </c>
      <c r="J114" s="22">
        <v>45415.584594907406</v>
      </c>
      <c r="M114" s="21" t="str">
        <f>IF(AND(K114="",L114=""),"",IF(OR(K114="",K114="N/A",L114&lt;&gt;"BCBS"),"N/A",IF(INDEX(Config!$M:$M,MATCH(K114,Config!L:L,0),1)="N/A","N/A","")))</f>
        <v/>
      </c>
      <c r="N114" s="21" t="s">
        <v>69</v>
      </c>
      <c r="O114" s="21" t="str">
        <f t="shared" si="3"/>
        <v/>
      </c>
    </row>
    <row r="115" spans="1:15" hidden="1" x14ac:dyDescent="0.25">
      <c r="A115" s="19">
        <f t="shared" si="2"/>
        <v>45418</v>
      </c>
      <c r="B115" s="21" t="s">
        <v>264</v>
      </c>
      <c r="C115" s="21" t="s">
        <v>533</v>
      </c>
      <c r="D115" s="21">
        <v>675323</v>
      </c>
      <c r="E115" s="21" t="s">
        <v>64</v>
      </c>
      <c r="F115" s="21" t="s">
        <v>474</v>
      </c>
      <c r="G115" s="22">
        <v>45415.584594907406</v>
      </c>
      <c r="H115" s="21" t="s">
        <v>69</v>
      </c>
      <c r="I115" s="21" t="s">
        <v>536</v>
      </c>
      <c r="J115" s="22">
        <v>45415.584594907406</v>
      </c>
      <c r="M115" s="21" t="str">
        <f>IF(AND(K115="",L115=""),"",IF(OR(K115="",K115="N/A",L115&lt;&gt;"BCBS"),"N/A",IF(INDEX(Config!$M:$M,MATCH(K115,Config!L:L,0),1)="N/A","N/A","")))</f>
        <v/>
      </c>
      <c r="N115" s="21" t="s">
        <v>69</v>
      </c>
      <c r="O115" s="21" t="str">
        <f t="shared" si="3"/>
        <v/>
      </c>
    </row>
    <row r="116" spans="1:15" hidden="1" x14ac:dyDescent="0.25">
      <c r="A116" s="19">
        <f t="shared" si="2"/>
        <v>45418</v>
      </c>
      <c r="B116" s="21" t="s">
        <v>264</v>
      </c>
      <c r="C116" s="21" t="s">
        <v>533</v>
      </c>
      <c r="D116" s="21">
        <v>675323</v>
      </c>
      <c r="E116" s="21" t="s">
        <v>64</v>
      </c>
      <c r="F116" s="21" t="s">
        <v>474</v>
      </c>
      <c r="G116" s="22">
        <v>45415.584594907406</v>
      </c>
      <c r="H116" s="21" t="s">
        <v>69</v>
      </c>
      <c r="I116" s="21" t="s">
        <v>537</v>
      </c>
      <c r="J116" s="22">
        <v>45415.584594907406</v>
      </c>
      <c r="L116" s="21" t="s">
        <v>167</v>
      </c>
      <c r="M116" s="21" t="str">
        <f>IF(AND(K116="",L116=""),"",IF(OR(K116="",K116="N/A",L116&lt;&gt;"BCBS"),"N/A",IF(INDEX(Config!$M:$M,MATCH(K116,Config!L:L,0),1)="N/A","N/A","")))</f>
        <v>N/A</v>
      </c>
      <c r="N116" s="21" t="s">
        <v>538</v>
      </c>
      <c r="O116" s="21" t="str">
        <f t="shared" si="3"/>
        <v/>
      </c>
    </row>
    <row r="117" spans="1:15" hidden="1" x14ac:dyDescent="0.25">
      <c r="A117" s="19">
        <f t="shared" si="2"/>
        <v>45418</v>
      </c>
      <c r="B117" s="21" t="s">
        <v>264</v>
      </c>
      <c r="C117" s="21" t="s">
        <v>533</v>
      </c>
      <c r="D117" s="21">
        <v>675323</v>
      </c>
      <c r="E117" s="21" t="s">
        <v>64</v>
      </c>
      <c r="F117" s="21" t="s">
        <v>474</v>
      </c>
      <c r="G117" s="22">
        <v>45415.584594907406</v>
      </c>
      <c r="H117" s="21" t="s">
        <v>69</v>
      </c>
      <c r="I117" s="21" t="s">
        <v>537</v>
      </c>
      <c r="J117" s="22">
        <v>45415.584594907406</v>
      </c>
      <c r="L117" s="21" t="s">
        <v>167</v>
      </c>
      <c r="M117" s="21" t="str">
        <f>IF(AND(K117="",L117=""),"",IF(OR(K117="",K117="N/A",L117&lt;&gt;"BCBS"),"N/A",IF(INDEX(Config!$M:$M,MATCH(K117,Config!L:L,0),1)="N/A","N/A","")))</f>
        <v>N/A</v>
      </c>
      <c r="N117" s="21" t="s">
        <v>538</v>
      </c>
      <c r="O117" s="21" t="str">
        <f t="shared" si="3"/>
        <v/>
      </c>
    </row>
    <row r="118" spans="1:15" hidden="1" x14ac:dyDescent="0.25">
      <c r="A118" s="19">
        <f t="shared" si="2"/>
        <v>45418</v>
      </c>
      <c r="B118" s="21" t="s">
        <v>264</v>
      </c>
      <c r="C118" s="21" t="s">
        <v>533</v>
      </c>
      <c r="D118" s="21">
        <v>675323</v>
      </c>
      <c r="E118" s="21" t="s">
        <v>64</v>
      </c>
      <c r="F118" s="21" t="s">
        <v>474</v>
      </c>
      <c r="G118" s="22">
        <v>45415.584594907406</v>
      </c>
      <c r="H118" s="21" t="s">
        <v>69</v>
      </c>
      <c r="I118" s="21" t="s">
        <v>537</v>
      </c>
      <c r="J118" s="22">
        <v>45415.584594907406</v>
      </c>
      <c r="L118" s="21" t="s">
        <v>167</v>
      </c>
      <c r="M118" s="21" t="str">
        <f>IF(AND(K118="",L118=""),"",IF(OR(K118="",K118="N/A",L118&lt;&gt;"BCBS"),"N/A",IF(INDEX(Config!$M:$M,MATCH(K118,Config!L:L,0),1)="N/A","N/A","")))</f>
        <v>N/A</v>
      </c>
      <c r="N118" s="21" t="s">
        <v>538</v>
      </c>
      <c r="O118" s="21" t="str">
        <f t="shared" si="3"/>
        <v/>
      </c>
    </row>
    <row r="119" spans="1:15" hidden="1" x14ac:dyDescent="0.25">
      <c r="A119" s="19">
        <f t="shared" si="2"/>
        <v>45418</v>
      </c>
      <c r="B119" s="21" t="s">
        <v>264</v>
      </c>
      <c r="C119" s="21" t="s">
        <v>533</v>
      </c>
      <c r="D119" s="21">
        <v>675323</v>
      </c>
      <c r="E119" s="21" t="s">
        <v>64</v>
      </c>
      <c r="F119" s="21" t="s">
        <v>474</v>
      </c>
      <c r="G119" s="22">
        <v>45415.584594907406</v>
      </c>
      <c r="H119" s="21" t="s">
        <v>69</v>
      </c>
      <c r="I119" s="21" t="s">
        <v>537</v>
      </c>
      <c r="J119" s="22">
        <v>45415.584594907406</v>
      </c>
      <c r="L119" s="21" t="s">
        <v>167</v>
      </c>
      <c r="M119" s="21" t="str">
        <f>IF(AND(K119="",L119=""),"",IF(OR(K119="",K119="N/A",L119&lt;&gt;"BCBS"),"N/A",IF(INDEX(Config!$M:$M,MATCH(K119,Config!L:L,0),1)="N/A","N/A","")))</f>
        <v>N/A</v>
      </c>
      <c r="N119" s="21" t="s">
        <v>538</v>
      </c>
      <c r="O119" s="21" t="str">
        <f t="shared" si="3"/>
        <v/>
      </c>
    </row>
    <row r="120" spans="1:15" hidden="1" x14ac:dyDescent="0.25">
      <c r="A120" s="19">
        <f t="shared" si="2"/>
        <v>45418</v>
      </c>
      <c r="B120" s="21" t="s">
        <v>264</v>
      </c>
      <c r="C120" s="21" t="s">
        <v>533</v>
      </c>
      <c r="D120" s="21">
        <v>675323</v>
      </c>
      <c r="E120" s="21" t="s">
        <v>64</v>
      </c>
      <c r="F120" s="21" t="s">
        <v>474</v>
      </c>
      <c r="G120" s="22">
        <v>45415.584594907406</v>
      </c>
      <c r="H120" s="21" t="s">
        <v>69</v>
      </c>
      <c r="I120" s="21" t="s">
        <v>539</v>
      </c>
      <c r="J120" s="22">
        <v>45415.584594907406</v>
      </c>
      <c r="M120" s="21" t="str">
        <f>IF(AND(K120="",L120=""),"",IF(OR(K120="",K120="N/A",L120&lt;&gt;"BCBS"),"N/A",IF(INDEX(Config!$M:$M,MATCH(K120,Config!L:L,0),1)="N/A","N/A","")))</f>
        <v/>
      </c>
      <c r="N120" s="21" t="s">
        <v>69</v>
      </c>
      <c r="O120" s="21" t="str">
        <f t="shared" si="3"/>
        <v/>
      </c>
    </row>
    <row r="121" spans="1:15" hidden="1" x14ac:dyDescent="0.25">
      <c r="A121" s="19">
        <f t="shared" si="2"/>
        <v>45418</v>
      </c>
      <c r="B121" s="21" t="s">
        <v>264</v>
      </c>
      <c r="C121" s="21" t="s">
        <v>533</v>
      </c>
      <c r="D121" s="21">
        <v>675323</v>
      </c>
      <c r="E121" s="21" t="s">
        <v>64</v>
      </c>
      <c r="F121" s="21" t="s">
        <v>474</v>
      </c>
      <c r="G121" s="22">
        <v>45415.584594907406</v>
      </c>
      <c r="H121" s="21" t="s">
        <v>69</v>
      </c>
      <c r="I121" s="21" t="s">
        <v>539</v>
      </c>
      <c r="J121" s="22">
        <v>45415.584594907406</v>
      </c>
      <c r="M121" s="21" t="str">
        <f>IF(AND(K121="",L121=""),"",IF(OR(K121="",K121="N/A",L121&lt;&gt;"BCBS"),"N/A",IF(INDEX(Config!$M:$M,MATCH(K121,Config!L:L,0),1)="N/A","N/A","")))</f>
        <v/>
      </c>
      <c r="N121" s="21" t="s">
        <v>69</v>
      </c>
      <c r="O121" s="21" t="str">
        <f t="shared" si="3"/>
        <v/>
      </c>
    </row>
    <row r="122" spans="1:15" hidden="1" x14ac:dyDescent="0.25">
      <c r="A122" s="19">
        <f t="shared" si="2"/>
        <v>45418</v>
      </c>
      <c r="B122" s="21" t="s">
        <v>264</v>
      </c>
      <c r="C122" s="21" t="s">
        <v>533</v>
      </c>
      <c r="D122" s="21">
        <v>675323</v>
      </c>
      <c r="E122" s="21" t="s">
        <v>64</v>
      </c>
      <c r="F122" s="21" t="s">
        <v>474</v>
      </c>
      <c r="G122" s="22">
        <v>45415.584594907406</v>
      </c>
      <c r="H122" s="21" t="s">
        <v>69</v>
      </c>
      <c r="I122" s="21" t="s">
        <v>539</v>
      </c>
      <c r="J122" s="22">
        <v>45415.584594907406</v>
      </c>
      <c r="M122" s="21" t="str">
        <f>IF(AND(K122="",L122=""),"",IF(OR(K122="",K122="N/A",L122&lt;&gt;"BCBS"),"N/A",IF(INDEX(Config!$M:$M,MATCH(K122,Config!L:L,0),1)="N/A","N/A","")))</f>
        <v/>
      </c>
      <c r="N122" s="21" t="s">
        <v>69</v>
      </c>
      <c r="O122" s="21" t="str">
        <f t="shared" si="3"/>
        <v/>
      </c>
    </row>
    <row r="123" spans="1:15" hidden="1" x14ac:dyDescent="0.25">
      <c r="A123" s="19">
        <f t="shared" si="2"/>
        <v>45418</v>
      </c>
      <c r="B123" s="21" t="s">
        <v>264</v>
      </c>
      <c r="C123" s="21" t="s">
        <v>533</v>
      </c>
      <c r="D123" s="21">
        <v>675323</v>
      </c>
      <c r="E123" s="21" t="s">
        <v>64</v>
      </c>
      <c r="F123" s="21" t="s">
        <v>474</v>
      </c>
      <c r="G123" s="22">
        <v>45415.584594907406</v>
      </c>
      <c r="H123" s="21" t="s">
        <v>69</v>
      </c>
      <c r="I123" s="21" t="s">
        <v>539</v>
      </c>
      <c r="J123" s="22">
        <v>45415.584594907406</v>
      </c>
      <c r="M123" s="21" t="str">
        <f>IF(AND(K123="",L123=""),"",IF(OR(K123="",K123="N/A",L123&lt;&gt;"BCBS"),"N/A",IF(INDEX(Config!$M:$M,MATCH(K123,Config!L:L,0),1)="N/A","N/A","")))</f>
        <v/>
      </c>
      <c r="N123" s="21" t="s">
        <v>69</v>
      </c>
      <c r="O123" s="21" t="str">
        <f t="shared" si="3"/>
        <v/>
      </c>
    </row>
    <row r="124" spans="1:15" hidden="1" x14ac:dyDescent="0.25">
      <c r="A124" s="19">
        <f t="shared" si="2"/>
        <v>45418</v>
      </c>
      <c r="B124" s="21" t="s">
        <v>264</v>
      </c>
      <c r="C124" s="21" t="s">
        <v>533</v>
      </c>
      <c r="D124" s="21">
        <v>675323</v>
      </c>
      <c r="E124" s="21" t="s">
        <v>64</v>
      </c>
      <c r="F124" s="21" t="s">
        <v>474</v>
      </c>
      <c r="G124" s="22">
        <v>45415.584594907406</v>
      </c>
      <c r="H124" s="21" t="s">
        <v>69</v>
      </c>
      <c r="I124" s="21" t="s">
        <v>540</v>
      </c>
      <c r="J124" s="22">
        <v>45415.584594907406</v>
      </c>
      <c r="L124" s="21" t="s">
        <v>167</v>
      </c>
      <c r="M124" s="21" t="str">
        <f>IF(AND(K124="",L124=""),"",IF(OR(K124="",K124="N/A",L124&lt;&gt;"BCBS"),"N/A",IF(INDEX(Config!$M:$M,MATCH(K124,Config!L:L,0),1)="N/A","N/A","")))</f>
        <v>N/A</v>
      </c>
      <c r="N124" s="21" t="s">
        <v>541</v>
      </c>
      <c r="O124" s="21" t="str">
        <f t="shared" si="3"/>
        <v/>
      </c>
    </row>
    <row r="125" spans="1:15" hidden="1" x14ac:dyDescent="0.25">
      <c r="A125" s="19">
        <f t="shared" si="2"/>
        <v>45418</v>
      </c>
      <c r="B125" s="21" t="s">
        <v>264</v>
      </c>
      <c r="C125" s="21" t="s">
        <v>533</v>
      </c>
      <c r="D125" s="21">
        <v>675323</v>
      </c>
      <c r="E125" s="21" t="s">
        <v>64</v>
      </c>
      <c r="F125" s="21" t="s">
        <v>474</v>
      </c>
      <c r="G125" s="22">
        <v>45415.584594907406</v>
      </c>
      <c r="H125" s="21" t="s">
        <v>69</v>
      </c>
      <c r="I125" s="21" t="s">
        <v>540</v>
      </c>
      <c r="J125" s="22">
        <v>45415.584594907406</v>
      </c>
      <c r="L125" s="21" t="s">
        <v>167</v>
      </c>
      <c r="M125" s="21" t="str">
        <f>IF(AND(K125="",L125=""),"",IF(OR(K125="",K125="N/A",L125&lt;&gt;"BCBS"),"N/A",IF(INDEX(Config!$M:$M,MATCH(K125,Config!L:L,0),1)="N/A","N/A","")))</f>
        <v>N/A</v>
      </c>
      <c r="N125" s="21" t="s">
        <v>541</v>
      </c>
      <c r="O125" s="21" t="str">
        <f t="shared" si="3"/>
        <v/>
      </c>
    </row>
    <row r="126" spans="1:15" hidden="1" x14ac:dyDescent="0.25">
      <c r="A126" s="19">
        <f t="shared" si="2"/>
        <v>45418</v>
      </c>
      <c r="B126" s="21" t="s">
        <v>264</v>
      </c>
      <c r="C126" s="21" t="s">
        <v>533</v>
      </c>
      <c r="D126" s="21">
        <v>675323</v>
      </c>
      <c r="E126" s="21" t="s">
        <v>64</v>
      </c>
      <c r="F126" s="21" t="s">
        <v>474</v>
      </c>
      <c r="G126" s="22">
        <v>45415.584594907406</v>
      </c>
      <c r="H126" s="21" t="s">
        <v>69</v>
      </c>
      <c r="I126" s="21" t="s">
        <v>540</v>
      </c>
      <c r="J126" s="22">
        <v>45415.584594907406</v>
      </c>
      <c r="L126" s="21" t="s">
        <v>167</v>
      </c>
      <c r="M126" s="21" t="str">
        <f>IF(AND(K126="",L126=""),"",IF(OR(K126="",K126="N/A",L126&lt;&gt;"BCBS"),"N/A",IF(INDEX(Config!$M:$M,MATCH(K126,Config!L:L,0),1)="N/A","N/A","")))</f>
        <v>N/A</v>
      </c>
      <c r="N126" s="21" t="s">
        <v>541</v>
      </c>
      <c r="O126" s="21" t="str">
        <f t="shared" si="3"/>
        <v/>
      </c>
    </row>
    <row r="127" spans="1:15" hidden="1" x14ac:dyDescent="0.25">
      <c r="A127" s="19">
        <f t="shared" si="2"/>
        <v>45418</v>
      </c>
      <c r="B127" s="21" t="s">
        <v>264</v>
      </c>
      <c r="C127" s="21" t="s">
        <v>533</v>
      </c>
      <c r="D127" s="21">
        <v>675323</v>
      </c>
      <c r="E127" s="21" t="s">
        <v>64</v>
      </c>
      <c r="F127" s="21" t="s">
        <v>474</v>
      </c>
      <c r="G127" s="22">
        <v>45415.584594907406</v>
      </c>
      <c r="H127" s="21" t="s">
        <v>69</v>
      </c>
      <c r="I127" s="21" t="s">
        <v>540</v>
      </c>
      <c r="J127" s="22">
        <v>45415.584594907406</v>
      </c>
      <c r="L127" s="21" t="s">
        <v>167</v>
      </c>
      <c r="M127" s="21" t="str">
        <f>IF(AND(K127="",L127=""),"",IF(OR(K127="",K127="N/A",L127&lt;&gt;"BCBS"),"N/A",IF(INDEX(Config!$M:$M,MATCH(K127,Config!L:L,0),1)="N/A","N/A","")))</f>
        <v>N/A</v>
      </c>
      <c r="N127" s="21" t="s">
        <v>541</v>
      </c>
      <c r="O127" s="21" t="str">
        <f t="shared" si="3"/>
        <v/>
      </c>
    </row>
    <row r="128" spans="1:15" hidden="1" x14ac:dyDescent="0.25">
      <c r="A128" s="19">
        <f t="shared" si="2"/>
        <v>45418</v>
      </c>
      <c r="B128" s="21" t="s">
        <v>264</v>
      </c>
      <c r="C128" s="21" t="s">
        <v>533</v>
      </c>
      <c r="D128" s="21">
        <v>675323</v>
      </c>
      <c r="E128" s="21" t="s">
        <v>64</v>
      </c>
      <c r="F128" s="21" t="s">
        <v>474</v>
      </c>
      <c r="G128" s="22">
        <v>45415.584583333337</v>
      </c>
      <c r="H128" s="21" t="s">
        <v>69</v>
      </c>
      <c r="I128" s="21" t="s">
        <v>542</v>
      </c>
      <c r="J128" s="22">
        <v>45415.584583333337</v>
      </c>
      <c r="L128" s="21" t="s">
        <v>167</v>
      </c>
      <c r="M128" s="21" t="str">
        <f>IF(AND(K128="",L128=""),"",IF(OR(K128="",K128="N/A",L128&lt;&gt;"BCBS"),"N/A",IF(INDEX(Config!$M:$M,MATCH(K128,Config!L:L,0),1)="N/A","N/A","")))</f>
        <v>N/A</v>
      </c>
      <c r="N128" s="21" t="s">
        <v>543</v>
      </c>
      <c r="O128" s="21" t="str">
        <f t="shared" si="3"/>
        <v/>
      </c>
    </row>
    <row r="129" spans="1:15" hidden="1" x14ac:dyDescent="0.25">
      <c r="A129" s="19">
        <f t="shared" si="2"/>
        <v>45418</v>
      </c>
      <c r="B129" s="21" t="s">
        <v>264</v>
      </c>
      <c r="C129" s="21" t="s">
        <v>533</v>
      </c>
      <c r="D129" s="21">
        <v>675323</v>
      </c>
      <c r="E129" s="21" t="s">
        <v>64</v>
      </c>
      <c r="F129" s="21" t="s">
        <v>474</v>
      </c>
      <c r="G129" s="22">
        <v>45415.584583333337</v>
      </c>
      <c r="H129" s="21" t="s">
        <v>69</v>
      </c>
      <c r="I129" s="21" t="s">
        <v>542</v>
      </c>
      <c r="J129" s="22">
        <v>45415.584583333337</v>
      </c>
      <c r="L129" s="21" t="s">
        <v>167</v>
      </c>
      <c r="M129" s="21" t="str">
        <f>IF(AND(K129="",L129=""),"",IF(OR(K129="",K129="N/A",L129&lt;&gt;"BCBS"),"N/A",IF(INDEX(Config!$M:$M,MATCH(K129,Config!L:L,0),1)="N/A","N/A","")))</f>
        <v>N/A</v>
      </c>
      <c r="N129" s="21" t="s">
        <v>543</v>
      </c>
      <c r="O129" s="21" t="str">
        <f t="shared" si="3"/>
        <v/>
      </c>
    </row>
    <row r="130" spans="1:15" hidden="1" x14ac:dyDescent="0.25">
      <c r="A130" s="19">
        <f t="shared" si="2"/>
        <v>45418</v>
      </c>
      <c r="B130" s="21" t="s">
        <v>264</v>
      </c>
      <c r="C130" s="21" t="s">
        <v>533</v>
      </c>
      <c r="D130" s="21">
        <v>675323</v>
      </c>
      <c r="E130" s="21" t="s">
        <v>64</v>
      </c>
      <c r="F130" s="21" t="s">
        <v>474</v>
      </c>
      <c r="G130" s="22">
        <v>45415.584583333337</v>
      </c>
      <c r="H130" s="21" t="s">
        <v>69</v>
      </c>
      <c r="I130" s="21" t="s">
        <v>542</v>
      </c>
      <c r="J130" s="22">
        <v>45415.584583333337</v>
      </c>
      <c r="L130" s="21" t="s">
        <v>167</v>
      </c>
      <c r="M130" s="21" t="str">
        <f>IF(AND(K130="",L130=""),"",IF(OR(K130="",K130="N/A",L130&lt;&gt;"BCBS"),"N/A",IF(INDEX(Config!$M:$M,MATCH(K130,Config!L:L,0),1)="N/A","N/A","")))</f>
        <v>N/A</v>
      </c>
      <c r="N130" s="21" t="s">
        <v>543</v>
      </c>
      <c r="O130" s="21" t="str">
        <f t="shared" si="3"/>
        <v/>
      </c>
    </row>
    <row r="131" spans="1:15" hidden="1" x14ac:dyDescent="0.25">
      <c r="A131" s="19">
        <f t="shared" si="2"/>
        <v>45418</v>
      </c>
      <c r="B131" s="21" t="s">
        <v>264</v>
      </c>
      <c r="C131" s="21" t="s">
        <v>533</v>
      </c>
      <c r="D131" s="21">
        <v>675323</v>
      </c>
      <c r="E131" s="21" t="s">
        <v>64</v>
      </c>
      <c r="F131" s="21" t="s">
        <v>474</v>
      </c>
      <c r="G131" s="22">
        <v>45415.584583333337</v>
      </c>
      <c r="H131" s="21" t="s">
        <v>69</v>
      </c>
      <c r="I131" s="21" t="s">
        <v>542</v>
      </c>
      <c r="J131" s="22">
        <v>45415.584583333337</v>
      </c>
      <c r="L131" s="21" t="s">
        <v>167</v>
      </c>
      <c r="M131" s="21" t="str">
        <f>IF(AND(K131="",L131=""),"",IF(OR(K131="",K131="N/A",L131&lt;&gt;"BCBS"),"N/A",IF(INDEX(Config!$M:$M,MATCH(K131,Config!L:L,0),1)="N/A","N/A","")))</f>
        <v>N/A</v>
      </c>
      <c r="N131" s="21" t="s">
        <v>543</v>
      </c>
      <c r="O131" s="21" t="str">
        <f t="shared" si="3"/>
        <v/>
      </c>
    </row>
    <row r="132" spans="1:15" hidden="1" x14ac:dyDescent="0.25">
      <c r="A132" s="19">
        <f t="shared" si="2"/>
        <v>45418</v>
      </c>
      <c r="B132" s="21" t="s">
        <v>264</v>
      </c>
      <c r="C132" s="21" t="s">
        <v>533</v>
      </c>
      <c r="D132" s="21">
        <v>675323</v>
      </c>
      <c r="E132" s="21" t="s">
        <v>64</v>
      </c>
      <c r="F132" s="21" t="s">
        <v>474</v>
      </c>
      <c r="G132" s="22">
        <v>45415.584583333337</v>
      </c>
      <c r="H132" s="21" t="s">
        <v>69</v>
      </c>
      <c r="I132" s="21" t="s">
        <v>544</v>
      </c>
      <c r="J132" s="22">
        <v>45415.584583333337</v>
      </c>
      <c r="L132" s="21" t="s">
        <v>71</v>
      </c>
      <c r="M132" s="21" t="str">
        <f>IF(AND(K132="",L132=""),"",IF(OR(K132="",K132="N/A",L132&lt;&gt;"BCBS"),"N/A",IF(INDEX(Config!$M:$M,MATCH(K132,Config!L:L,0),1)="N/A","N/A","")))</f>
        <v>N/A</v>
      </c>
      <c r="N132" s="21" t="s">
        <v>545</v>
      </c>
      <c r="O132" s="21" t="str">
        <f t="shared" si="3"/>
        <v>Online - Carrier Automated</v>
      </c>
    </row>
    <row r="133" spans="1:15" hidden="1" x14ac:dyDescent="0.25">
      <c r="A133" s="19">
        <f t="shared" ref="A133:A196" si="4">IF(G133="","",IF(WEEKDAY(EDATE((G133+12/24),0),2)&lt;6,EDATE((G133+12/24),0),EDATE((G133+12/24),0)+7-WEEKDAY(EDATE((G133+12/24),0),2)+1))</f>
        <v>45418</v>
      </c>
      <c r="B133" s="21" t="s">
        <v>264</v>
      </c>
      <c r="C133" s="21" t="s">
        <v>533</v>
      </c>
      <c r="D133" s="21">
        <v>675323</v>
      </c>
      <c r="E133" s="21" t="s">
        <v>64</v>
      </c>
      <c r="F133" s="21" t="s">
        <v>474</v>
      </c>
      <c r="G133" s="22">
        <v>45415.584583333337</v>
      </c>
      <c r="H133" s="21" t="s">
        <v>69</v>
      </c>
      <c r="I133" s="21" t="s">
        <v>544</v>
      </c>
      <c r="J133" s="22">
        <v>45415.584583333337</v>
      </c>
      <c r="L133" s="21" t="s">
        <v>71</v>
      </c>
      <c r="M133" s="21" t="str">
        <f>IF(AND(K133="",L133=""),"",IF(OR(K133="",K133="N/A",L133&lt;&gt;"BCBS"),"N/A",IF(INDEX(Config!$M:$M,MATCH(K133,Config!L:L,0),1)="N/A","N/A","")))</f>
        <v>N/A</v>
      </c>
      <c r="N133" s="21" t="s">
        <v>545</v>
      </c>
      <c r="O133" s="21" t="str">
        <f t="shared" ref="O133:O196" si="5">IF(E133="","",IF(OR(R133="Nothing to do",R133="Done by others",R133="AM advise no need process",R133="Checked and nothing to do"),"No need to process",IF(R133="Emailed to carrier","Emailed to carrier",IF(L133="BCBS",IF(R133="",IF(P133="","Online - Carrier Automated","No need to process"),"Online - Carrier Automated"),IF(R133="","","Online - Carrier NOT Automated")))))</f>
        <v>Online - Carrier Automated</v>
      </c>
    </row>
    <row r="134" spans="1:15" hidden="1" x14ac:dyDescent="0.25">
      <c r="A134" s="19">
        <f t="shared" si="4"/>
        <v>45418</v>
      </c>
      <c r="B134" s="21" t="s">
        <v>264</v>
      </c>
      <c r="C134" s="21" t="s">
        <v>533</v>
      </c>
      <c r="D134" s="21">
        <v>675323</v>
      </c>
      <c r="E134" s="21" t="s">
        <v>64</v>
      </c>
      <c r="F134" s="21" t="s">
        <v>474</v>
      </c>
      <c r="G134" s="22">
        <v>45415.584583333337</v>
      </c>
      <c r="H134" s="21" t="s">
        <v>69</v>
      </c>
      <c r="I134" s="21" t="s">
        <v>544</v>
      </c>
      <c r="J134" s="22">
        <v>45415.584583333337</v>
      </c>
      <c r="L134" s="21" t="s">
        <v>71</v>
      </c>
      <c r="M134" s="21" t="str">
        <f>IF(AND(K134="",L134=""),"",IF(OR(K134="",K134="N/A",L134&lt;&gt;"BCBS"),"N/A",IF(INDEX(Config!$M:$M,MATCH(K134,Config!L:L,0),1)="N/A","N/A","")))</f>
        <v>N/A</v>
      </c>
      <c r="N134" s="21" t="s">
        <v>545</v>
      </c>
      <c r="O134" s="21" t="str">
        <f t="shared" si="5"/>
        <v>Online - Carrier Automated</v>
      </c>
    </row>
    <row r="135" spans="1:15" hidden="1" x14ac:dyDescent="0.25">
      <c r="A135" s="19">
        <f t="shared" si="4"/>
        <v>45418</v>
      </c>
      <c r="B135" s="21" t="s">
        <v>264</v>
      </c>
      <c r="C135" s="21" t="s">
        <v>533</v>
      </c>
      <c r="D135" s="21">
        <v>675323</v>
      </c>
      <c r="E135" s="21" t="s">
        <v>64</v>
      </c>
      <c r="F135" s="21" t="s">
        <v>474</v>
      </c>
      <c r="G135" s="22">
        <v>45415.584583333337</v>
      </c>
      <c r="H135" s="21" t="s">
        <v>69</v>
      </c>
      <c r="I135" s="21" t="s">
        <v>544</v>
      </c>
      <c r="J135" s="22">
        <v>45415.584583333337</v>
      </c>
      <c r="L135" s="21" t="s">
        <v>71</v>
      </c>
      <c r="M135" s="21" t="str">
        <f>IF(AND(K135="",L135=""),"",IF(OR(K135="",K135="N/A",L135&lt;&gt;"BCBS"),"N/A",IF(INDEX(Config!$M:$M,MATCH(K135,Config!L:L,0),1)="N/A","N/A","")))</f>
        <v>N/A</v>
      </c>
      <c r="N135" s="21" t="s">
        <v>545</v>
      </c>
      <c r="O135" s="21" t="str">
        <f t="shared" si="5"/>
        <v>Online - Carrier Automated</v>
      </c>
    </row>
    <row r="136" spans="1:15" hidden="1" x14ac:dyDescent="0.25">
      <c r="A136" s="19">
        <f t="shared" si="4"/>
        <v>45418</v>
      </c>
      <c r="B136" s="21" t="s">
        <v>264</v>
      </c>
      <c r="C136" s="21" t="s">
        <v>533</v>
      </c>
      <c r="D136" s="21">
        <v>675323</v>
      </c>
      <c r="E136" s="21" t="s">
        <v>64</v>
      </c>
      <c r="F136" s="21" t="s">
        <v>474</v>
      </c>
      <c r="G136" s="22">
        <v>45415.584583333337</v>
      </c>
      <c r="H136" s="21" t="s">
        <v>69</v>
      </c>
      <c r="I136" s="21" t="s">
        <v>546</v>
      </c>
      <c r="J136" s="22">
        <v>45415.584583333337</v>
      </c>
      <c r="L136" s="21" t="s">
        <v>167</v>
      </c>
      <c r="M136" s="21" t="str">
        <f>IF(AND(K136="",L136=""),"",IF(OR(K136="",K136="N/A",L136&lt;&gt;"BCBS"),"N/A",IF(INDEX(Config!$M:$M,MATCH(K136,Config!L:L,0),1)="N/A","N/A","")))</f>
        <v>N/A</v>
      </c>
      <c r="N136" s="21" t="s">
        <v>547</v>
      </c>
      <c r="O136" s="21" t="str">
        <f t="shared" si="5"/>
        <v/>
      </c>
    </row>
    <row r="137" spans="1:15" hidden="1" x14ac:dyDescent="0.25">
      <c r="A137" s="19">
        <f t="shared" si="4"/>
        <v>45418</v>
      </c>
      <c r="B137" s="21" t="s">
        <v>264</v>
      </c>
      <c r="C137" s="21" t="s">
        <v>533</v>
      </c>
      <c r="D137" s="21">
        <v>675323</v>
      </c>
      <c r="E137" s="21" t="s">
        <v>64</v>
      </c>
      <c r="F137" s="21" t="s">
        <v>474</v>
      </c>
      <c r="G137" s="22">
        <v>45415.584583333337</v>
      </c>
      <c r="H137" s="21" t="s">
        <v>69</v>
      </c>
      <c r="I137" s="21" t="s">
        <v>546</v>
      </c>
      <c r="J137" s="22">
        <v>45415.584583333337</v>
      </c>
      <c r="L137" s="21" t="s">
        <v>167</v>
      </c>
      <c r="M137" s="21" t="str">
        <f>IF(AND(K137="",L137=""),"",IF(OR(K137="",K137="N/A",L137&lt;&gt;"BCBS"),"N/A",IF(INDEX(Config!$M:$M,MATCH(K137,Config!L:L,0),1)="N/A","N/A","")))</f>
        <v>N/A</v>
      </c>
      <c r="N137" s="21" t="s">
        <v>547</v>
      </c>
      <c r="O137" s="21" t="str">
        <f t="shared" si="5"/>
        <v/>
      </c>
    </row>
    <row r="138" spans="1:15" hidden="1" x14ac:dyDescent="0.25">
      <c r="A138" s="19">
        <f t="shared" si="4"/>
        <v>45418</v>
      </c>
      <c r="B138" s="21" t="s">
        <v>264</v>
      </c>
      <c r="C138" s="21" t="s">
        <v>533</v>
      </c>
      <c r="D138" s="21">
        <v>675323</v>
      </c>
      <c r="E138" s="21" t="s">
        <v>64</v>
      </c>
      <c r="F138" s="21" t="s">
        <v>474</v>
      </c>
      <c r="G138" s="22">
        <v>45415.584583333337</v>
      </c>
      <c r="H138" s="21" t="s">
        <v>69</v>
      </c>
      <c r="I138" s="21" t="s">
        <v>546</v>
      </c>
      <c r="J138" s="22">
        <v>45415.584583333337</v>
      </c>
      <c r="L138" s="21" t="s">
        <v>167</v>
      </c>
      <c r="M138" s="21" t="str">
        <f>IF(AND(K138="",L138=""),"",IF(OR(K138="",K138="N/A",L138&lt;&gt;"BCBS"),"N/A",IF(INDEX(Config!$M:$M,MATCH(K138,Config!L:L,0),1)="N/A","N/A","")))</f>
        <v>N/A</v>
      </c>
      <c r="N138" s="21" t="s">
        <v>547</v>
      </c>
      <c r="O138" s="21" t="str">
        <f t="shared" si="5"/>
        <v/>
      </c>
    </row>
    <row r="139" spans="1:15" hidden="1" x14ac:dyDescent="0.25">
      <c r="A139" s="19">
        <f t="shared" si="4"/>
        <v>45418</v>
      </c>
      <c r="B139" s="21" t="s">
        <v>264</v>
      </c>
      <c r="C139" s="21" t="s">
        <v>533</v>
      </c>
      <c r="D139" s="21">
        <v>675323</v>
      </c>
      <c r="E139" s="21" t="s">
        <v>64</v>
      </c>
      <c r="F139" s="21" t="s">
        <v>474</v>
      </c>
      <c r="G139" s="22">
        <v>45415.584583333337</v>
      </c>
      <c r="H139" s="21" t="s">
        <v>69</v>
      </c>
      <c r="I139" s="21" t="s">
        <v>546</v>
      </c>
      <c r="J139" s="22">
        <v>45415.584583333337</v>
      </c>
      <c r="L139" s="21" t="s">
        <v>167</v>
      </c>
      <c r="M139" s="21" t="str">
        <f>IF(AND(K139="",L139=""),"",IF(OR(K139="",K139="N/A",L139&lt;&gt;"BCBS"),"N/A",IF(INDEX(Config!$M:$M,MATCH(K139,Config!L:L,0),1)="N/A","N/A","")))</f>
        <v>N/A</v>
      </c>
      <c r="N139" s="21" t="s">
        <v>547</v>
      </c>
      <c r="O139" s="21" t="str">
        <f t="shared" si="5"/>
        <v/>
      </c>
    </row>
    <row r="140" spans="1:15" hidden="1" x14ac:dyDescent="0.25">
      <c r="A140" s="19">
        <f t="shared" si="4"/>
        <v>45418</v>
      </c>
      <c r="B140" s="21" t="s">
        <v>264</v>
      </c>
      <c r="C140" s="21" t="s">
        <v>533</v>
      </c>
      <c r="D140" s="21">
        <v>675323</v>
      </c>
      <c r="E140" s="21" t="s">
        <v>64</v>
      </c>
      <c r="F140" s="21" t="s">
        <v>474</v>
      </c>
      <c r="G140" s="22">
        <v>45415.584583333337</v>
      </c>
      <c r="H140" s="21" t="s">
        <v>69</v>
      </c>
      <c r="I140" s="21" t="s">
        <v>548</v>
      </c>
      <c r="J140" s="22">
        <v>45415.584583333337</v>
      </c>
      <c r="L140" s="21" t="s">
        <v>167</v>
      </c>
      <c r="M140" s="21" t="str">
        <f>IF(AND(K140="",L140=""),"",IF(OR(K140="",K140="N/A",L140&lt;&gt;"BCBS"),"N/A",IF(INDEX(Config!$M:$M,MATCH(K140,Config!L:L,0),1)="N/A","N/A","")))</f>
        <v>N/A</v>
      </c>
      <c r="N140" s="21" t="s">
        <v>549</v>
      </c>
      <c r="O140" s="21" t="str">
        <f t="shared" si="5"/>
        <v/>
      </c>
    </row>
    <row r="141" spans="1:15" hidden="1" x14ac:dyDescent="0.25">
      <c r="A141" s="19">
        <f t="shared" si="4"/>
        <v>45418</v>
      </c>
      <c r="B141" s="21" t="s">
        <v>264</v>
      </c>
      <c r="C141" s="21" t="s">
        <v>533</v>
      </c>
      <c r="D141" s="21">
        <v>675323</v>
      </c>
      <c r="E141" s="21" t="s">
        <v>64</v>
      </c>
      <c r="F141" s="21" t="s">
        <v>474</v>
      </c>
      <c r="G141" s="22">
        <v>45415.584583333337</v>
      </c>
      <c r="H141" s="21" t="s">
        <v>69</v>
      </c>
      <c r="I141" s="21" t="s">
        <v>548</v>
      </c>
      <c r="J141" s="22">
        <v>45415.584583333337</v>
      </c>
      <c r="L141" s="21" t="s">
        <v>167</v>
      </c>
      <c r="M141" s="21" t="str">
        <f>IF(AND(K141="",L141=""),"",IF(OR(K141="",K141="N/A",L141&lt;&gt;"BCBS"),"N/A",IF(INDEX(Config!$M:$M,MATCH(K141,Config!L:L,0),1)="N/A","N/A","")))</f>
        <v>N/A</v>
      </c>
      <c r="N141" s="21" t="s">
        <v>549</v>
      </c>
      <c r="O141" s="21" t="str">
        <f t="shared" si="5"/>
        <v/>
      </c>
    </row>
    <row r="142" spans="1:15" hidden="1" x14ac:dyDescent="0.25">
      <c r="A142" s="19">
        <f t="shared" si="4"/>
        <v>45418</v>
      </c>
      <c r="B142" s="21" t="s">
        <v>264</v>
      </c>
      <c r="C142" s="21" t="s">
        <v>533</v>
      </c>
      <c r="D142" s="21">
        <v>675323</v>
      </c>
      <c r="E142" s="21" t="s">
        <v>64</v>
      </c>
      <c r="F142" s="21" t="s">
        <v>474</v>
      </c>
      <c r="G142" s="22">
        <v>45415.584583333337</v>
      </c>
      <c r="H142" s="21" t="s">
        <v>69</v>
      </c>
      <c r="I142" s="21" t="s">
        <v>548</v>
      </c>
      <c r="J142" s="22">
        <v>45415.584583333337</v>
      </c>
      <c r="L142" s="21" t="s">
        <v>167</v>
      </c>
      <c r="M142" s="21" t="str">
        <f>IF(AND(K142="",L142=""),"",IF(OR(K142="",K142="N/A",L142&lt;&gt;"BCBS"),"N/A",IF(INDEX(Config!$M:$M,MATCH(K142,Config!L:L,0),1)="N/A","N/A","")))</f>
        <v>N/A</v>
      </c>
      <c r="N142" s="21" t="s">
        <v>549</v>
      </c>
      <c r="O142" s="21" t="str">
        <f t="shared" si="5"/>
        <v/>
      </c>
    </row>
    <row r="143" spans="1:15" hidden="1" x14ac:dyDescent="0.25">
      <c r="A143" s="19">
        <f t="shared" si="4"/>
        <v>45418</v>
      </c>
      <c r="B143" s="21" t="s">
        <v>264</v>
      </c>
      <c r="C143" s="21" t="s">
        <v>533</v>
      </c>
      <c r="D143" s="21">
        <v>675323</v>
      </c>
      <c r="E143" s="21" t="s">
        <v>64</v>
      </c>
      <c r="F143" s="21" t="s">
        <v>474</v>
      </c>
      <c r="G143" s="22">
        <v>45415.584583333337</v>
      </c>
      <c r="H143" s="21" t="s">
        <v>69</v>
      </c>
      <c r="I143" s="21" t="s">
        <v>548</v>
      </c>
      <c r="J143" s="22">
        <v>45415.584583333337</v>
      </c>
      <c r="L143" s="21" t="s">
        <v>167</v>
      </c>
      <c r="M143" s="21" t="str">
        <f>IF(AND(K143="",L143=""),"",IF(OR(K143="",K143="N/A",L143&lt;&gt;"BCBS"),"N/A",IF(INDEX(Config!$M:$M,MATCH(K143,Config!L:L,0),1)="N/A","N/A","")))</f>
        <v>N/A</v>
      </c>
      <c r="N143" s="21" t="s">
        <v>549</v>
      </c>
      <c r="O143" s="21" t="str">
        <f t="shared" si="5"/>
        <v/>
      </c>
    </row>
    <row r="144" spans="1:15" hidden="1" x14ac:dyDescent="0.25">
      <c r="A144" s="19">
        <f t="shared" si="4"/>
        <v>45418</v>
      </c>
      <c r="B144" s="21" t="s">
        <v>264</v>
      </c>
      <c r="C144" s="21" t="s">
        <v>533</v>
      </c>
      <c r="D144" s="21">
        <v>675323</v>
      </c>
      <c r="E144" s="21" t="s">
        <v>64</v>
      </c>
      <c r="F144" s="21" t="s">
        <v>519</v>
      </c>
      <c r="G144" s="22">
        <v>45415.584583333337</v>
      </c>
      <c r="H144" s="21" t="s">
        <v>69</v>
      </c>
      <c r="I144" s="21" t="s">
        <v>550</v>
      </c>
      <c r="J144" s="22">
        <v>45415.584583333337</v>
      </c>
      <c r="M144" s="21" t="str">
        <f>IF(AND(K144="",L144=""),"",IF(OR(K144="",K144="N/A",L144&lt;&gt;"BCBS"),"N/A",IF(INDEX(Config!$M:$M,MATCH(K144,Config!L:L,0),1)="N/A","N/A","")))</f>
        <v/>
      </c>
      <c r="N144" s="21" t="s">
        <v>69</v>
      </c>
      <c r="O144" s="21" t="str">
        <f t="shared" si="5"/>
        <v/>
      </c>
    </row>
    <row r="145" spans="1:21" hidden="1" x14ac:dyDescent="0.25">
      <c r="A145" s="19">
        <f t="shared" si="4"/>
        <v>45418</v>
      </c>
      <c r="B145" s="21" t="s">
        <v>264</v>
      </c>
      <c r="C145" s="21" t="s">
        <v>533</v>
      </c>
      <c r="D145" s="21">
        <v>675323</v>
      </c>
      <c r="E145" s="21" t="s">
        <v>64</v>
      </c>
      <c r="F145" s="21" t="s">
        <v>519</v>
      </c>
      <c r="G145" s="22">
        <v>45415.584583333337</v>
      </c>
      <c r="H145" s="21" t="s">
        <v>69</v>
      </c>
      <c r="I145" s="21" t="s">
        <v>550</v>
      </c>
      <c r="J145" s="22">
        <v>45415.584583333337</v>
      </c>
      <c r="M145" s="21" t="str">
        <f>IF(AND(K145="",L145=""),"",IF(OR(K145="",K145="N/A",L145&lt;&gt;"BCBS"),"N/A",IF(INDEX(Config!$M:$M,MATCH(K145,Config!L:L,0),1)="N/A","N/A","")))</f>
        <v/>
      </c>
      <c r="N145" s="21" t="s">
        <v>69</v>
      </c>
      <c r="O145" s="21" t="str">
        <f t="shared" si="5"/>
        <v/>
      </c>
    </row>
    <row r="146" spans="1:21" hidden="1" x14ac:dyDescent="0.25">
      <c r="A146" s="19">
        <f t="shared" si="4"/>
        <v>45415</v>
      </c>
      <c r="C146" s="21" t="s">
        <v>551</v>
      </c>
      <c r="D146" s="21">
        <v>700138</v>
      </c>
      <c r="E146" s="21" t="s">
        <v>64</v>
      </c>
      <c r="F146" s="21" t="s">
        <v>474</v>
      </c>
      <c r="G146" s="22">
        <v>45415.39571759259</v>
      </c>
      <c r="H146" s="21" t="s">
        <v>69</v>
      </c>
      <c r="I146" s="21" t="s">
        <v>552</v>
      </c>
      <c r="J146" s="22">
        <v>45415.39571759259</v>
      </c>
      <c r="M146" s="21" t="str">
        <f>IF(AND(K146="",L146=""),"",IF(OR(K146="",K146="N/A",L146&lt;&gt;"BCBS"),"N/A",IF(INDEX(Config!$M:$M,MATCH(K146,Config!L:L,0),1)="N/A","N/A","")))</f>
        <v/>
      </c>
      <c r="N146" s="21" t="s">
        <v>69</v>
      </c>
      <c r="O146" s="21" t="str">
        <f t="shared" si="5"/>
        <v/>
      </c>
      <c r="U146" s="21" t="s">
        <v>553</v>
      </c>
    </row>
    <row r="147" spans="1:21" hidden="1" x14ac:dyDescent="0.25">
      <c r="A147" s="19">
        <f t="shared" si="4"/>
        <v>45415</v>
      </c>
      <c r="C147" s="21" t="s">
        <v>551</v>
      </c>
      <c r="D147" s="21">
        <v>700138</v>
      </c>
      <c r="E147" s="21" t="s">
        <v>64</v>
      </c>
      <c r="F147" s="21" t="s">
        <v>474</v>
      </c>
      <c r="G147" s="22">
        <v>45415.395358796297</v>
      </c>
      <c r="H147" s="21" t="s">
        <v>69</v>
      </c>
      <c r="I147" s="21" t="s">
        <v>554</v>
      </c>
      <c r="J147" s="22">
        <v>45415.395358796297</v>
      </c>
      <c r="M147" s="21" t="str">
        <f>IF(AND(K147="",L147=""),"",IF(OR(K147="",K147="N/A",L147&lt;&gt;"BCBS"),"N/A",IF(INDEX(Config!$M:$M,MATCH(K147,Config!L:L,0),1)="N/A","N/A","")))</f>
        <v/>
      </c>
      <c r="N147" s="21" t="s">
        <v>69</v>
      </c>
      <c r="O147" s="21" t="str">
        <f t="shared" si="5"/>
        <v/>
      </c>
      <c r="U147" s="21" t="s">
        <v>553</v>
      </c>
    </row>
    <row r="148" spans="1:21" hidden="1" x14ac:dyDescent="0.25">
      <c r="A148" s="19">
        <f t="shared" si="4"/>
        <v>45415</v>
      </c>
      <c r="C148" s="21" t="s">
        <v>555</v>
      </c>
      <c r="D148" s="21">
        <v>712065</v>
      </c>
      <c r="E148" s="21" t="s">
        <v>64</v>
      </c>
      <c r="F148" s="21" t="s">
        <v>474</v>
      </c>
      <c r="G148" s="22">
        <v>45415.385324074072</v>
      </c>
      <c r="H148" s="21" t="s">
        <v>69</v>
      </c>
      <c r="I148" s="21" t="s">
        <v>556</v>
      </c>
      <c r="J148" s="22">
        <v>45415.385324074072</v>
      </c>
      <c r="L148" s="21" t="s">
        <v>71</v>
      </c>
      <c r="M148" s="21" t="str">
        <f>IF(AND(K148="",L148=""),"",IF(OR(K148="",K148="N/A",L148&lt;&gt;"BCBS"),"N/A",IF(INDEX(Config!$M:$M,MATCH(K148,Config!L:L,0),1)="N/A","N/A","")))</f>
        <v>N/A</v>
      </c>
      <c r="N148" s="21" t="s">
        <v>557</v>
      </c>
      <c r="O148" s="21" t="str">
        <f t="shared" si="5"/>
        <v>Online - Carrier Automated</v>
      </c>
      <c r="U148" s="21" t="s">
        <v>558</v>
      </c>
    </row>
    <row r="149" spans="1:21" hidden="1" x14ac:dyDescent="0.25">
      <c r="A149" s="19">
        <f t="shared" si="4"/>
        <v>45415</v>
      </c>
      <c r="C149" s="21" t="s">
        <v>555</v>
      </c>
      <c r="D149" s="21">
        <v>712065</v>
      </c>
      <c r="E149" s="21" t="s">
        <v>64</v>
      </c>
      <c r="F149" s="21" t="s">
        <v>474</v>
      </c>
      <c r="G149" s="22">
        <v>45415.385115740741</v>
      </c>
      <c r="H149" s="21" t="s">
        <v>69</v>
      </c>
      <c r="I149" s="21" t="s">
        <v>559</v>
      </c>
      <c r="J149" s="22">
        <v>45415.385115740741</v>
      </c>
      <c r="K149" s="21" t="s">
        <v>61</v>
      </c>
      <c r="L149" s="21" t="s">
        <v>71</v>
      </c>
      <c r="N149" s="21" t="s">
        <v>560</v>
      </c>
      <c r="O149" s="21" t="str">
        <f t="shared" si="5"/>
        <v>Online - Carrier Automated</v>
      </c>
      <c r="Q149" s="21" t="s">
        <v>474</v>
      </c>
      <c r="U149" s="21" t="s">
        <v>558</v>
      </c>
    </row>
    <row r="150" spans="1:21" hidden="1" x14ac:dyDescent="0.25">
      <c r="A150" s="19">
        <f t="shared" si="4"/>
        <v>45418</v>
      </c>
      <c r="C150" s="21" t="s">
        <v>561</v>
      </c>
      <c r="D150" s="21">
        <v>719062</v>
      </c>
      <c r="E150" s="21" t="s">
        <v>64</v>
      </c>
      <c r="F150" s="21" t="s">
        <v>474</v>
      </c>
      <c r="G150" s="22">
        <v>45415.507048611114</v>
      </c>
      <c r="H150" s="21" t="s">
        <v>69</v>
      </c>
      <c r="I150" s="21" t="s">
        <v>562</v>
      </c>
      <c r="J150" s="22">
        <v>45415.507048611114</v>
      </c>
      <c r="L150" s="21" t="s">
        <v>71</v>
      </c>
      <c r="M150" s="21" t="str">
        <f>IF(AND(K150="",L150=""),"",IF(OR(K150="",K150="N/A",L150&lt;&gt;"BCBS"),"N/A",IF(INDEX(Config!$M:$M,MATCH(K150,Config!L:L,0),1)="N/A","N/A","")))</f>
        <v>N/A</v>
      </c>
      <c r="N150" s="21" t="s">
        <v>563</v>
      </c>
      <c r="O150" s="21" t="str">
        <f t="shared" si="5"/>
        <v>Online - Carrier Automated</v>
      </c>
      <c r="U150" s="21" t="s">
        <v>558</v>
      </c>
    </row>
    <row r="151" spans="1:21" hidden="1" x14ac:dyDescent="0.25">
      <c r="A151" s="19">
        <f t="shared" si="4"/>
        <v>45418</v>
      </c>
      <c r="C151" s="21" t="s">
        <v>561</v>
      </c>
      <c r="D151" s="21">
        <v>719062</v>
      </c>
      <c r="E151" s="21" t="s">
        <v>64</v>
      </c>
      <c r="F151" s="21" t="s">
        <v>474</v>
      </c>
      <c r="G151" s="22">
        <v>45415.505312499998</v>
      </c>
      <c r="H151" s="21" t="s">
        <v>69</v>
      </c>
      <c r="I151" s="21" t="s">
        <v>564</v>
      </c>
      <c r="J151" s="22">
        <v>45415.505312499998</v>
      </c>
      <c r="L151" s="21" t="s">
        <v>71</v>
      </c>
      <c r="M151" s="21" t="str">
        <f>IF(AND(K151="",L151=""),"",IF(OR(K151="",K151="N/A",L151&lt;&gt;"BCBS"),"N/A",IF(INDEX(Config!$M:$M,MATCH(K151,Config!L:L,0),1)="N/A","N/A","")))</f>
        <v>N/A</v>
      </c>
      <c r="N151" s="21" t="s">
        <v>565</v>
      </c>
      <c r="O151" s="21" t="str">
        <f t="shared" si="5"/>
        <v>Online - Carrier Automated</v>
      </c>
      <c r="U151" s="21" t="s">
        <v>558</v>
      </c>
    </row>
    <row r="152" spans="1:21" hidden="1" x14ac:dyDescent="0.25">
      <c r="A152" s="19">
        <f t="shared" si="4"/>
        <v>45418</v>
      </c>
      <c r="C152" s="21" t="s">
        <v>561</v>
      </c>
      <c r="D152" s="21">
        <v>719062</v>
      </c>
      <c r="E152" s="21" t="s">
        <v>64</v>
      </c>
      <c r="F152" s="21" t="s">
        <v>474</v>
      </c>
      <c r="G152" s="22">
        <v>45415.505243055559</v>
      </c>
      <c r="H152" s="21" t="s">
        <v>69</v>
      </c>
      <c r="I152" s="21" t="s">
        <v>566</v>
      </c>
      <c r="J152" s="22">
        <v>45415.505243055559</v>
      </c>
      <c r="L152" s="21" t="s">
        <v>71</v>
      </c>
      <c r="M152" s="21" t="str">
        <f>IF(AND(K152="",L152=""),"",IF(OR(K152="",K152="N/A",L152&lt;&gt;"BCBS"),"N/A",IF(INDEX(Config!$M:$M,MATCH(K152,Config!L:L,0),1)="N/A","N/A","")))</f>
        <v>N/A</v>
      </c>
      <c r="N152" s="21" t="s">
        <v>567</v>
      </c>
      <c r="O152" s="21" t="str">
        <f t="shared" si="5"/>
        <v>Online - Carrier Automated</v>
      </c>
      <c r="U152" s="21" t="s">
        <v>558</v>
      </c>
    </row>
    <row r="153" spans="1:21" hidden="1" x14ac:dyDescent="0.25">
      <c r="A153" s="19">
        <f t="shared" si="4"/>
        <v>45418</v>
      </c>
      <c r="B153" s="21" t="s">
        <v>278</v>
      </c>
      <c r="C153" s="21" t="s">
        <v>494</v>
      </c>
      <c r="D153" s="21">
        <v>720721</v>
      </c>
      <c r="E153" s="21" t="s">
        <v>64</v>
      </c>
      <c r="F153" s="21" t="s">
        <v>474</v>
      </c>
      <c r="G153" s="22">
        <v>45416.141064814816</v>
      </c>
      <c r="H153" s="21" t="s">
        <v>69</v>
      </c>
      <c r="I153" s="21" t="s">
        <v>568</v>
      </c>
      <c r="J153" s="22">
        <v>45416.141064814816</v>
      </c>
      <c r="L153" s="21" t="s">
        <v>192</v>
      </c>
      <c r="M153" s="21" t="str">
        <f>IF(AND(K153="",L153=""),"",IF(OR(K153="",K153="N/A",L153&lt;&gt;"BCBS"),"N/A",IF(INDEX(Config!$M:$M,MATCH(K153,Config!L:L,0),1)="N/A","N/A","")))</f>
        <v>N/A</v>
      </c>
      <c r="N153" s="21" t="s">
        <v>512</v>
      </c>
      <c r="O153" s="21" t="str">
        <f t="shared" si="5"/>
        <v/>
      </c>
    </row>
    <row r="154" spans="1:21" hidden="1" x14ac:dyDescent="0.25">
      <c r="A154" s="19">
        <f t="shared" si="4"/>
        <v>45418</v>
      </c>
      <c r="B154" s="21" t="s">
        <v>264</v>
      </c>
      <c r="C154" s="21" t="s">
        <v>533</v>
      </c>
      <c r="D154" s="21" t="s">
        <v>69</v>
      </c>
      <c r="E154" s="44" t="s">
        <v>74</v>
      </c>
      <c r="F154" s="44" t="s">
        <v>519</v>
      </c>
      <c r="G154" s="22">
        <v>45415.592800925922</v>
      </c>
      <c r="H154" s="21" t="s">
        <v>569</v>
      </c>
      <c r="I154" s="21" t="s">
        <v>111</v>
      </c>
      <c r="J154" s="22">
        <v>45415.58457175926</v>
      </c>
      <c r="M154" s="21" t="str">
        <f>IF(AND(K154="",L154=""),"",IF(OR(K154="",K154="N/A",L154&lt;&gt;"BCBS"),"N/A",IF(INDEX(Config!$M:$M,MATCH(K154,Config!L:L,0),1)="N/A","N/A","")))</f>
        <v/>
      </c>
      <c r="N154" s="21" t="s">
        <v>69</v>
      </c>
      <c r="O154" s="21" t="str">
        <f t="shared" si="5"/>
        <v/>
      </c>
    </row>
    <row r="155" spans="1:21" hidden="1" x14ac:dyDescent="0.25">
      <c r="A155" s="19">
        <f t="shared" si="4"/>
        <v>45418</v>
      </c>
      <c r="B155" s="21" t="s">
        <v>264</v>
      </c>
      <c r="C155" s="21" t="s">
        <v>533</v>
      </c>
      <c r="D155" s="21" t="s">
        <v>69</v>
      </c>
      <c r="E155" s="44" t="s">
        <v>74</v>
      </c>
      <c r="F155" s="44" t="s">
        <v>519</v>
      </c>
      <c r="G155" s="22">
        <v>45415.592800925922</v>
      </c>
      <c r="H155" s="21" t="s">
        <v>569</v>
      </c>
      <c r="I155" s="21" t="s">
        <v>111</v>
      </c>
      <c r="J155" s="22">
        <v>45415.58457175926</v>
      </c>
      <c r="M155" s="21" t="str">
        <f>IF(AND(K155="",L155=""),"",IF(OR(K155="",K155="N/A",L155&lt;&gt;"BCBS"),"N/A",IF(INDEX(Config!$M:$M,MATCH(K155,Config!L:L,0),1)="N/A","N/A","")))</f>
        <v/>
      </c>
      <c r="N155" s="21" t="s">
        <v>69</v>
      </c>
      <c r="O155" s="21" t="str">
        <f t="shared" si="5"/>
        <v/>
      </c>
    </row>
    <row r="156" spans="1:21" hidden="1" x14ac:dyDescent="0.25">
      <c r="A156" s="19">
        <f t="shared" si="4"/>
        <v>45418</v>
      </c>
      <c r="B156" s="21" t="s">
        <v>278</v>
      </c>
      <c r="C156" s="21" t="s">
        <v>508</v>
      </c>
      <c r="D156" s="21" t="s">
        <v>69</v>
      </c>
      <c r="E156" s="44" t="s">
        <v>74</v>
      </c>
      <c r="F156" s="44" t="s">
        <v>519</v>
      </c>
      <c r="G156" s="22">
        <v>45415.592800925922</v>
      </c>
      <c r="H156" s="21" t="s">
        <v>569</v>
      </c>
      <c r="I156" s="21" t="s">
        <v>570</v>
      </c>
      <c r="J156" s="22">
        <v>45415.55709490741</v>
      </c>
      <c r="M156" s="21" t="str">
        <f>IF(AND(K156="",L156=""),"",IF(OR(K156="",K156="N/A",L156&lt;&gt;"BCBS"),"N/A",IF(INDEX(Config!$M:$M,MATCH(K156,Config!L:L,0),1)="N/A","N/A","")))</f>
        <v/>
      </c>
      <c r="N156" s="21" t="s">
        <v>69</v>
      </c>
      <c r="O156" s="21" t="str">
        <f t="shared" si="5"/>
        <v/>
      </c>
    </row>
    <row r="157" spans="1:21" hidden="1" x14ac:dyDescent="0.25">
      <c r="A157" s="19">
        <f t="shared" si="4"/>
        <v>45415</v>
      </c>
      <c r="B157" s="21" t="s">
        <v>316</v>
      </c>
      <c r="C157" s="21" t="s">
        <v>524</v>
      </c>
      <c r="D157" s="21" t="s">
        <v>69</v>
      </c>
      <c r="E157" s="44" t="s">
        <v>74</v>
      </c>
      <c r="F157" s="44" t="s">
        <v>519</v>
      </c>
      <c r="G157" s="22">
        <v>45415.373437499999</v>
      </c>
      <c r="H157" s="21" t="s">
        <v>569</v>
      </c>
      <c r="I157" s="21" t="s">
        <v>570</v>
      </c>
      <c r="J157" s="22">
        <v>45415.371921296297</v>
      </c>
      <c r="M157" s="21" t="str">
        <f>IF(AND(K157="",L157=""),"",IF(OR(K157="",K157="N/A",L157&lt;&gt;"BCBS"),"N/A",IF(INDEX(Config!$M:$M,MATCH(K157,Config!L:L,0),1)="N/A","N/A","")))</f>
        <v/>
      </c>
      <c r="N157" s="21" t="s">
        <v>69</v>
      </c>
      <c r="O157" s="21" t="str">
        <f t="shared" si="5"/>
        <v/>
      </c>
    </row>
    <row r="158" spans="1:21" hidden="1" x14ac:dyDescent="0.25">
      <c r="A158" s="19">
        <f t="shared" si="4"/>
        <v>45415</v>
      </c>
      <c r="B158" s="21" t="s">
        <v>316</v>
      </c>
      <c r="C158" s="21" t="s">
        <v>524</v>
      </c>
      <c r="D158" s="21" t="s">
        <v>69</v>
      </c>
      <c r="E158" s="44" t="s">
        <v>74</v>
      </c>
      <c r="F158" s="44" t="s">
        <v>519</v>
      </c>
      <c r="G158" s="22">
        <v>45415.373437499999</v>
      </c>
      <c r="H158" s="21" t="s">
        <v>569</v>
      </c>
      <c r="I158" s="21" t="s">
        <v>570</v>
      </c>
      <c r="J158" s="22">
        <v>45415.371921296297</v>
      </c>
      <c r="M158" s="21" t="str">
        <f>IF(AND(K158="",L158=""),"",IF(OR(K158="",K158="N/A",L158&lt;&gt;"BCBS"),"N/A",IF(INDEX(Config!$M:$M,MATCH(K158,Config!L:L,0),1)="N/A","N/A","")))</f>
        <v/>
      </c>
      <c r="N158" s="21" t="s">
        <v>69</v>
      </c>
      <c r="O158" s="21" t="str">
        <f t="shared" si="5"/>
        <v/>
      </c>
    </row>
    <row r="159" spans="1:21" hidden="1" x14ac:dyDescent="0.25">
      <c r="A159" s="19">
        <f t="shared" si="4"/>
        <v>45415</v>
      </c>
      <c r="B159" s="21" t="s">
        <v>316</v>
      </c>
      <c r="C159" s="21" t="s">
        <v>524</v>
      </c>
      <c r="D159" s="21" t="s">
        <v>69</v>
      </c>
      <c r="E159" s="44" t="s">
        <v>74</v>
      </c>
      <c r="F159" s="44" t="s">
        <v>519</v>
      </c>
      <c r="G159" s="22">
        <v>45415.373437499999</v>
      </c>
      <c r="H159" s="21" t="s">
        <v>569</v>
      </c>
      <c r="I159" s="21" t="s">
        <v>570</v>
      </c>
      <c r="J159" s="22">
        <v>45415.371921296297</v>
      </c>
      <c r="M159" s="21" t="str">
        <f>IF(AND(K159="",L159=""),"",IF(OR(K159="",K159="N/A",L159&lt;&gt;"BCBS"),"N/A",IF(INDEX(Config!$M:$M,MATCH(K159,Config!L:L,0),1)="N/A","N/A","")))</f>
        <v/>
      </c>
      <c r="N159" s="21" t="s">
        <v>69</v>
      </c>
      <c r="O159" s="21" t="str">
        <f t="shared" si="5"/>
        <v/>
      </c>
    </row>
    <row r="160" spans="1:21" hidden="1" x14ac:dyDescent="0.25">
      <c r="A160" s="19">
        <f t="shared" si="4"/>
        <v>45418</v>
      </c>
      <c r="D160" s="21" t="s">
        <v>69</v>
      </c>
      <c r="E160" s="21" t="s">
        <v>84</v>
      </c>
      <c r="F160" s="21" t="s">
        <v>69</v>
      </c>
      <c r="G160" s="22">
        <v>45415.697731481479</v>
      </c>
      <c r="H160" s="21" t="s">
        <v>571</v>
      </c>
      <c r="I160" s="21" t="s">
        <v>69</v>
      </c>
      <c r="J160" s="22" t="s">
        <v>69</v>
      </c>
      <c r="M160" s="21" t="str">
        <f>IF(AND(K160="",L160=""),"",IF(OR(K160="",K160="N/A",L160&lt;&gt;"BCBS"),"N/A",IF(INDEX(Config!$M:$M,MATCH(K160,Config!L:L,0),1)="N/A","N/A","")))</f>
        <v/>
      </c>
      <c r="N160" s="21" t="s">
        <v>69</v>
      </c>
      <c r="O160" s="21" t="str">
        <f t="shared" si="5"/>
        <v/>
      </c>
    </row>
    <row r="161" spans="1:15" hidden="1" x14ac:dyDescent="0.25">
      <c r="A161" s="19">
        <f t="shared" si="4"/>
        <v>45418</v>
      </c>
      <c r="D161" s="21" t="s">
        <v>69</v>
      </c>
      <c r="E161" s="21" t="s">
        <v>84</v>
      </c>
      <c r="F161" s="21" t="s">
        <v>69</v>
      </c>
      <c r="G161" s="22">
        <v>45415.665694444448</v>
      </c>
      <c r="H161" s="21" t="s">
        <v>572</v>
      </c>
      <c r="I161" s="21" t="s">
        <v>69</v>
      </c>
      <c r="J161" s="22" t="s">
        <v>69</v>
      </c>
      <c r="M161" s="21" t="str">
        <f>IF(AND(K161="",L161=""),"",IF(OR(K161="",K161="N/A",L161&lt;&gt;"BCBS"),"N/A",IF(INDEX(Config!$M:$M,MATCH(K161,Config!L:L,0),1)="N/A","N/A","")))</f>
        <v/>
      </c>
      <c r="N161" s="21" t="s">
        <v>69</v>
      </c>
      <c r="O161" s="21" t="str">
        <f t="shared" si="5"/>
        <v/>
      </c>
    </row>
    <row r="162" spans="1:15" hidden="1" x14ac:dyDescent="0.25">
      <c r="A162" s="19">
        <f t="shared" si="4"/>
        <v>45418</v>
      </c>
      <c r="D162" s="21" t="s">
        <v>69</v>
      </c>
      <c r="E162" s="21" t="s">
        <v>84</v>
      </c>
      <c r="F162" s="21" t="s">
        <v>69</v>
      </c>
      <c r="G162" s="22">
        <v>45415.599143518521</v>
      </c>
      <c r="H162" s="21" t="s">
        <v>573</v>
      </c>
      <c r="I162" s="21" t="s">
        <v>69</v>
      </c>
      <c r="J162" s="22" t="s">
        <v>69</v>
      </c>
      <c r="M162" s="21" t="str">
        <f>IF(AND(K162="",L162=""),"",IF(OR(K162="",K162="N/A",L162&lt;&gt;"BCBS"),"N/A",IF(INDEX(Config!$M:$M,MATCH(K162,Config!L:L,0),1)="N/A","N/A","")))</f>
        <v/>
      </c>
      <c r="N162" s="21" t="s">
        <v>69</v>
      </c>
      <c r="O162" s="21" t="str">
        <f t="shared" si="5"/>
        <v/>
      </c>
    </row>
    <row r="163" spans="1:15" hidden="1" x14ac:dyDescent="0.25">
      <c r="A163" s="19">
        <f t="shared" si="4"/>
        <v>45418</v>
      </c>
      <c r="D163" s="21" t="s">
        <v>69</v>
      </c>
      <c r="E163" s="21" t="s">
        <v>84</v>
      </c>
      <c r="F163" s="21" t="s">
        <v>69</v>
      </c>
      <c r="G163" s="22">
        <v>45415.541655092595</v>
      </c>
      <c r="H163" s="21" t="s">
        <v>574</v>
      </c>
      <c r="I163" s="21" t="s">
        <v>69</v>
      </c>
      <c r="J163" s="22" t="s">
        <v>69</v>
      </c>
      <c r="M163" s="21" t="str">
        <f>IF(AND(K163="",L163=""),"",IF(OR(K163="",K163="N/A",L163&lt;&gt;"BCBS"),"N/A",IF(INDEX(Config!$M:$M,MATCH(K163,Config!L:L,0),1)="N/A","N/A","")))</f>
        <v/>
      </c>
      <c r="N163" s="21" t="s">
        <v>69</v>
      </c>
      <c r="O163" s="21" t="str">
        <f t="shared" si="5"/>
        <v/>
      </c>
    </row>
    <row r="164" spans="1:15" hidden="1" x14ac:dyDescent="0.25">
      <c r="A164" s="19">
        <f t="shared" si="4"/>
        <v>45418</v>
      </c>
      <c r="D164" s="21" t="s">
        <v>69</v>
      </c>
      <c r="E164" s="21" t="s">
        <v>84</v>
      </c>
      <c r="F164" s="21" t="s">
        <v>69</v>
      </c>
      <c r="G164" s="22">
        <v>45415.512754629628</v>
      </c>
      <c r="H164" s="21" t="s">
        <v>575</v>
      </c>
      <c r="I164" s="21" t="s">
        <v>69</v>
      </c>
      <c r="J164" s="22" t="s">
        <v>69</v>
      </c>
      <c r="M164" s="21" t="str">
        <f>IF(AND(K164="",L164=""),"",IF(OR(K164="",K164="N/A",L164&lt;&gt;"BCBS"),"N/A",IF(INDEX(Config!$M:$M,MATCH(K164,Config!L:L,0),1)="N/A","N/A","")))</f>
        <v/>
      </c>
      <c r="N164" s="21" t="s">
        <v>69</v>
      </c>
      <c r="O164" s="21" t="str">
        <f t="shared" si="5"/>
        <v/>
      </c>
    </row>
    <row r="165" spans="1:15" hidden="1" x14ac:dyDescent="0.25">
      <c r="A165" s="19">
        <f t="shared" si="4"/>
        <v>45415</v>
      </c>
      <c r="D165" s="21" t="s">
        <v>69</v>
      </c>
      <c r="E165" s="21" t="s">
        <v>84</v>
      </c>
      <c r="F165" s="21" t="s">
        <v>69</v>
      </c>
      <c r="G165" s="22">
        <v>45415.465231481481</v>
      </c>
      <c r="H165" s="21" t="s">
        <v>576</v>
      </c>
      <c r="I165" s="21" t="s">
        <v>69</v>
      </c>
      <c r="J165" s="22" t="s">
        <v>69</v>
      </c>
      <c r="M165" s="21" t="str">
        <f>IF(AND(K165="",L165=""),"",IF(OR(K165="",K165="N/A",L165&lt;&gt;"BCBS"),"N/A",IF(INDEX(Config!$M:$M,MATCH(K165,Config!L:L,0),1)="N/A","N/A","")))</f>
        <v/>
      </c>
      <c r="N165" s="21" t="s">
        <v>69</v>
      </c>
      <c r="O165" s="21" t="str">
        <f t="shared" si="5"/>
        <v/>
      </c>
    </row>
    <row r="166" spans="1:15" hidden="1" x14ac:dyDescent="0.25">
      <c r="A166" s="19">
        <f t="shared" si="4"/>
        <v>45415</v>
      </c>
      <c r="D166" s="21" t="s">
        <v>69</v>
      </c>
      <c r="E166" s="21" t="s">
        <v>84</v>
      </c>
      <c r="F166" s="21" t="s">
        <v>69</v>
      </c>
      <c r="G166" s="22">
        <v>45415.458726851852</v>
      </c>
      <c r="H166" s="21" t="s">
        <v>577</v>
      </c>
      <c r="I166" s="21" t="s">
        <v>69</v>
      </c>
      <c r="J166" s="22" t="s">
        <v>69</v>
      </c>
      <c r="M166" s="21" t="str">
        <f>IF(AND(K166="",L166=""),"",IF(OR(K166="",K166="N/A",L166&lt;&gt;"BCBS"),"N/A",IF(INDEX(Config!$M:$M,MATCH(K166,Config!L:L,0),1)="N/A","N/A","")))</f>
        <v/>
      </c>
      <c r="N166" s="21" t="s">
        <v>69</v>
      </c>
      <c r="O166" s="21" t="str">
        <f t="shared" si="5"/>
        <v/>
      </c>
    </row>
    <row r="167" spans="1:15" hidden="1" x14ac:dyDescent="0.25">
      <c r="A167" s="19">
        <f t="shared" si="4"/>
        <v>45415</v>
      </c>
      <c r="D167" s="21" t="s">
        <v>69</v>
      </c>
      <c r="E167" s="21" t="s">
        <v>84</v>
      </c>
      <c r="F167" s="21" t="s">
        <v>69</v>
      </c>
      <c r="G167" s="22">
        <v>45415.451909722222</v>
      </c>
      <c r="H167" s="21" t="s">
        <v>578</v>
      </c>
      <c r="I167" s="21" t="s">
        <v>69</v>
      </c>
      <c r="J167" s="22" t="s">
        <v>69</v>
      </c>
      <c r="M167" s="21" t="str">
        <f>IF(AND(K167="",L167=""),"",IF(OR(K167="",K167="N/A",L167&lt;&gt;"BCBS"),"N/A",IF(INDEX(Config!$M:$M,MATCH(K167,Config!L:L,0),1)="N/A","N/A","")))</f>
        <v/>
      </c>
      <c r="N167" s="21" t="s">
        <v>69</v>
      </c>
      <c r="O167" s="21" t="str">
        <f t="shared" si="5"/>
        <v/>
      </c>
    </row>
    <row r="168" spans="1:15" hidden="1" x14ac:dyDescent="0.25">
      <c r="A168" s="19">
        <f t="shared" si="4"/>
        <v>45415</v>
      </c>
      <c r="D168" s="21" t="s">
        <v>69</v>
      </c>
      <c r="E168" s="21" t="s">
        <v>84</v>
      </c>
      <c r="F168" s="21" t="s">
        <v>69</v>
      </c>
      <c r="G168" s="22">
        <v>45415.450613425928</v>
      </c>
      <c r="H168" s="21" t="s">
        <v>579</v>
      </c>
      <c r="I168" s="21" t="s">
        <v>69</v>
      </c>
      <c r="J168" s="22" t="s">
        <v>69</v>
      </c>
      <c r="M168" s="21" t="str">
        <f>IF(AND(K168="",L168=""),"",IF(OR(K168="",K168="N/A",L168&lt;&gt;"BCBS"),"N/A",IF(INDEX(Config!$M:$M,MATCH(K168,Config!L:L,0),1)="N/A","N/A","")))</f>
        <v/>
      </c>
      <c r="N168" s="21" t="s">
        <v>69</v>
      </c>
      <c r="O168" s="21" t="str">
        <f t="shared" si="5"/>
        <v/>
      </c>
    </row>
    <row r="169" spans="1:15" hidden="1" x14ac:dyDescent="0.25">
      <c r="A169" s="19">
        <f t="shared" si="4"/>
        <v>45415</v>
      </c>
      <c r="D169" s="21" t="s">
        <v>69</v>
      </c>
      <c r="E169" s="21" t="s">
        <v>84</v>
      </c>
      <c r="F169" s="21" t="s">
        <v>69</v>
      </c>
      <c r="G169" s="22">
        <v>45415.448148148149</v>
      </c>
      <c r="H169" s="21" t="s">
        <v>580</v>
      </c>
      <c r="I169" s="21" t="s">
        <v>69</v>
      </c>
      <c r="J169" s="22" t="s">
        <v>69</v>
      </c>
      <c r="M169" s="21" t="str">
        <f>IF(AND(K169="",L169=""),"",IF(OR(K169="",K169="N/A",L169&lt;&gt;"BCBS"),"N/A",IF(INDEX(Config!$M:$M,MATCH(K169,Config!L:L,0),1)="N/A","N/A","")))</f>
        <v/>
      </c>
      <c r="N169" s="21" t="s">
        <v>69</v>
      </c>
      <c r="O169" s="21" t="str">
        <f t="shared" si="5"/>
        <v/>
      </c>
    </row>
    <row r="170" spans="1:15" hidden="1" x14ac:dyDescent="0.25">
      <c r="A170" s="19">
        <f t="shared" si="4"/>
        <v>45415</v>
      </c>
      <c r="D170" s="21" t="s">
        <v>69</v>
      </c>
      <c r="E170" s="21" t="s">
        <v>84</v>
      </c>
      <c r="F170" s="21" t="s">
        <v>69</v>
      </c>
      <c r="G170" s="22">
        <v>45415.412870370368</v>
      </c>
      <c r="H170" s="21" t="s">
        <v>581</v>
      </c>
      <c r="I170" s="21" t="s">
        <v>69</v>
      </c>
      <c r="J170" s="22" t="s">
        <v>69</v>
      </c>
      <c r="M170" s="21" t="str">
        <f>IF(AND(K170="",L170=""),"",IF(OR(K170="",K170="N/A",L170&lt;&gt;"BCBS"),"N/A",IF(INDEX(Config!$M:$M,MATCH(K170,Config!L:L,0),1)="N/A","N/A","")))</f>
        <v/>
      </c>
      <c r="N170" s="21" t="s">
        <v>69</v>
      </c>
      <c r="O170" s="21" t="str">
        <f t="shared" si="5"/>
        <v/>
      </c>
    </row>
    <row r="171" spans="1:15" hidden="1" x14ac:dyDescent="0.25">
      <c r="A171" s="19">
        <f t="shared" si="4"/>
        <v>45415</v>
      </c>
      <c r="D171" s="21" t="s">
        <v>69</v>
      </c>
      <c r="E171" s="21" t="s">
        <v>84</v>
      </c>
      <c r="F171" s="21" t="s">
        <v>69</v>
      </c>
      <c r="G171" s="22">
        <v>45415.385416666664</v>
      </c>
      <c r="H171" s="21" t="s">
        <v>582</v>
      </c>
      <c r="I171" s="21" t="s">
        <v>69</v>
      </c>
      <c r="J171" s="22" t="s">
        <v>69</v>
      </c>
      <c r="M171" s="21" t="str">
        <f>IF(AND(K171="",L171=""),"",IF(OR(K171="",K171="N/A",L171&lt;&gt;"BCBS"),"N/A",IF(INDEX(Config!$M:$M,MATCH(K171,Config!L:L,0),1)="N/A","N/A","")))</f>
        <v/>
      </c>
      <c r="N171" s="21" t="s">
        <v>69</v>
      </c>
      <c r="O171" s="21" t="str">
        <f t="shared" si="5"/>
        <v/>
      </c>
    </row>
    <row r="172" spans="1:15" hidden="1" x14ac:dyDescent="0.25">
      <c r="A172" s="19">
        <f t="shared" si="4"/>
        <v>45415</v>
      </c>
      <c r="D172" s="21" t="s">
        <v>69</v>
      </c>
      <c r="E172" s="21" t="s">
        <v>84</v>
      </c>
      <c r="F172" s="21" t="s">
        <v>69</v>
      </c>
      <c r="G172" s="22">
        <v>45415.371400462966</v>
      </c>
      <c r="H172" s="21" t="s">
        <v>583</v>
      </c>
      <c r="I172" s="21" t="s">
        <v>69</v>
      </c>
      <c r="J172" s="22" t="s">
        <v>69</v>
      </c>
      <c r="M172" s="21" t="str">
        <f>IF(AND(K172="",L172=""),"",IF(OR(K172="",K172="N/A",L172&lt;&gt;"BCBS"),"N/A",IF(INDEX(Config!$M:$M,MATCH(K172,Config!L:L,0),1)="N/A","N/A","")))</f>
        <v/>
      </c>
      <c r="N172" s="21" t="s">
        <v>69</v>
      </c>
      <c r="O172" s="21" t="str">
        <f t="shared" si="5"/>
        <v/>
      </c>
    </row>
    <row r="173" spans="1:15" hidden="1" x14ac:dyDescent="0.25">
      <c r="A173" s="19">
        <f t="shared" si="4"/>
        <v>45415</v>
      </c>
      <c r="D173" s="21" t="s">
        <v>69</v>
      </c>
      <c r="E173" s="21" t="s">
        <v>84</v>
      </c>
      <c r="F173" s="21" t="s">
        <v>69</v>
      </c>
      <c r="G173" s="22">
        <v>45415.365810185183</v>
      </c>
      <c r="H173" s="21" t="s">
        <v>584</v>
      </c>
      <c r="I173" s="21" t="s">
        <v>69</v>
      </c>
      <c r="J173" s="22" t="s">
        <v>69</v>
      </c>
      <c r="M173" s="21" t="str">
        <f>IF(AND(K173="",L173=""),"",IF(OR(K173="",K173="N/A",L173&lt;&gt;"BCBS"),"N/A",IF(INDEX(Config!$M:$M,MATCH(K173,Config!L:L,0),1)="N/A","N/A","")))</f>
        <v/>
      </c>
      <c r="N173" s="21" t="s">
        <v>69</v>
      </c>
      <c r="O173" s="21" t="str">
        <f t="shared" si="5"/>
        <v/>
      </c>
    </row>
    <row r="174" spans="1:15" hidden="1" x14ac:dyDescent="0.25">
      <c r="A174" s="19">
        <f t="shared" si="4"/>
        <v>45415</v>
      </c>
      <c r="D174" s="21" t="s">
        <v>69</v>
      </c>
      <c r="E174" s="21" t="s">
        <v>84</v>
      </c>
      <c r="F174" s="21" t="s">
        <v>69</v>
      </c>
      <c r="G174" s="22">
        <v>45415.325104166666</v>
      </c>
      <c r="H174" s="21" t="s">
        <v>585</v>
      </c>
      <c r="I174" s="21" t="s">
        <v>69</v>
      </c>
      <c r="J174" s="22" t="s">
        <v>69</v>
      </c>
      <c r="M174" s="21" t="str">
        <f>IF(AND(K174="",L174=""),"",IF(OR(K174="",K174="N/A",L174&lt;&gt;"BCBS"),"N/A",IF(INDEX(Config!$M:$M,MATCH(K174,Config!L:L,0),1)="N/A","N/A","")))</f>
        <v/>
      </c>
      <c r="N174" s="21" t="s">
        <v>69</v>
      </c>
      <c r="O174" s="21" t="str">
        <f t="shared" si="5"/>
        <v/>
      </c>
    </row>
    <row r="175" spans="1:15" hidden="1" x14ac:dyDescent="0.25">
      <c r="A175" s="19">
        <f t="shared" si="4"/>
        <v>45415</v>
      </c>
      <c r="D175" s="21" t="s">
        <v>69</v>
      </c>
      <c r="E175" s="21" t="s">
        <v>84</v>
      </c>
      <c r="F175" s="21" t="s">
        <v>69</v>
      </c>
      <c r="G175" s="22">
        <v>45415.324942129628</v>
      </c>
      <c r="H175" s="21" t="s">
        <v>585</v>
      </c>
      <c r="I175" s="21" t="s">
        <v>69</v>
      </c>
      <c r="J175" s="22" t="s">
        <v>69</v>
      </c>
      <c r="M175" s="21" t="str">
        <f>IF(AND(K175="",L175=""),"",IF(OR(K175="",K175="N/A",L175&lt;&gt;"BCBS"),"N/A",IF(INDEX(Config!$M:$M,MATCH(K175,Config!L:L,0),1)="N/A","N/A","")))</f>
        <v/>
      </c>
      <c r="N175" s="21" t="s">
        <v>69</v>
      </c>
      <c r="O175" s="21" t="str">
        <f t="shared" si="5"/>
        <v/>
      </c>
    </row>
    <row r="176" spans="1:15" hidden="1" x14ac:dyDescent="0.25">
      <c r="A176" s="19">
        <f t="shared" si="4"/>
        <v>45415</v>
      </c>
      <c r="D176" s="21" t="s">
        <v>69</v>
      </c>
      <c r="E176" s="21" t="s">
        <v>84</v>
      </c>
      <c r="F176" s="21" t="s">
        <v>69</v>
      </c>
      <c r="G176" s="22">
        <v>45415.301655092589</v>
      </c>
      <c r="H176" s="21" t="s">
        <v>586</v>
      </c>
      <c r="I176" s="21" t="s">
        <v>69</v>
      </c>
      <c r="J176" s="22" t="s">
        <v>69</v>
      </c>
      <c r="M176" s="21" t="str">
        <f>IF(AND(K176="",L176=""),"",IF(OR(K176="",K176="N/A",L176&lt;&gt;"BCBS"),"N/A",IF(INDEX(Config!$M:$M,MATCH(K176,Config!L:L,0),1)="N/A","N/A","")))</f>
        <v/>
      </c>
      <c r="N176" s="21" t="s">
        <v>69</v>
      </c>
      <c r="O176" s="21" t="str">
        <f t="shared" si="5"/>
        <v/>
      </c>
    </row>
    <row r="177" spans="1:21" hidden="1" x14ac:dyDescent="0.25">
      <c r="A177" s="19">
        <f t="shared" si="4"/>
        <v>45415</v>
      </c>
      <c r="D177" s="21" t="s">
        <v>69</v>
      </c>
      <c r="E177" s="21" t="s">
        <v>84</v>
      </c>
      <c r="F177" s="21" t="s">
        <v>69</v>
      </c>
      <c r="G177" s="22">
        <v>45415.127997685187</v>
      </c>
      <c r="H177" s="21" t="s">
        <v>587</v>
      </c>
      <c r="I177" s="21" t="s">
        <v>69</v>
      </c>
      <c r="J177" s="22" t="s">
        <v>69</v>
      </c>
      <c r="M177" s="21" t="str">
        <f>IF(AND(K177="",L177=""),"",IF(OR(K177="",K177="N/A",L177&lt;&gt;"BCBS"),"N/A",IF(INDEX(Config!$M:$M,MATCH(K177,Config!L:L,0),1)="N/A","N/A","")))</f>
        <v/>
      </c>
      <c r="N177" s="21" t="s">
        <v>69</v>
      </c>
      <c r="O177" s="21" t="str">
        <f t="shared" si="5"/>
        <v/>
      </c>
    </row>
    <row r="178" spans="1:21" hidden="1" x14ac:dyDescent="0.25">
      <c r="A178" s="19">
        <f t="shared" si="4"/>
        <v>45415</v>
      </c>
      <c r="D178" s="21" t="s">
        <v>69</v>
      </c>
      <c r="E178" s="21" t="s">
        <v>84</v>
      </c>
      <c r="F178" s="21" t="s">
        <v>69</v>
      </c>
      <c r="G178" s="22">
        <v>45415.127858796295</v>
      </c>
      <c r="H178" s="21" t="s">
        <v>588</v>
      </c>
      <c r="I178" s="21" t="s">
        <v>69</v>
      </c>
      <c r="J178" s="22" t="s">
        <v>69</v>
      </c>
      <c r="M178" s="21" t="str">
        <f>IF(AND(K178="",L178=""),"",IF(OR(K178="",K178="N/A",L178&lt;&gt;"BCBS"),"N/A",IF(INDEX(Config!$M:$M,MATCH(K178,Config!L:L,0),1)="N/A","N/A","")))</f>
        <v/>
      </c>
      <c r="N178" s="21" t="s">
        <v>69</v>
      </c>
      <c r="O178" s="21" t="str">
        <f t="shared" si="5"/>
        <v/>
      </c>
    </row>
    <row r="179" spans="1:21" hidden="1" x14ac:dyDescent="0.25">
      <c r="A179" s="19">
        <f t="shared" si="4"/>
        <v>45418</v>
      </c>
      <c r="C179" s="21" t="s">
        <v>589</v>
      </c>
      <c r="D179" s="21">
        <v>716820</v>
      </c>
      <c r="E179" s="21" t="s">
        <v>64</v>
      </c>
      <c r="F179" s="21" t="s">
        <v>474</v>
      </c>
      <c r="G179" s="22">
        <v>45416.45884259259</v>
      </c>
      <c r="H179" s="21" t="s">
        <v>69</v>
      </c>
      <c r="I179" s="21" t="s">
        <v>559</v>
      </c>
      <c r="J179" s="22">
        <v>45416.45884259259</v>
      </c>
      <c r="L179" s="21" t="s">
        <v>71</v>
      </c>
      <c r="M179" s="21" t="str">
        <f>IF(AND(K179="",L179=""),"",IF(OR(K179="",K179="N/A",L179&lt;&gt;"BCBS"),"N/A",IF(INDEX(Config!$M:$M,MATCH(K179,Config!L:L,0),1)="N/A","N/A","")))</f>
        <v>N/A</v>
      </c>
      <c r="N179" s="21" t="s">
        <v>560</v>
      </c>
      <c r="O179" s="21" t="str">
        <f t="shared" si="5"/>
        <v>Online - Carrier Automated</v>
      </c>
      <c r="U179" s="21" t="s">
        <v>558</v>
      </c>
    </row>
    <row r="180" spans="1:21" hidden="1" x14ac:dyDescent="0.25">
      <c r="A180" s="19">
        <f t="shared" si="4"/>
        <v>45418</v>
      </c>
      <c r="C180" s="21" t="s">
        <v>589</v>
      </c>
      <c r="D180" s="21">
        <v>716820</v>
      </c>
      <c r="E180" s="21" t="s">
        <v>64</v>
      </c>
      <c r="F180" s="21" t="s">
        <v>474</v>
      </c>
      <c r="G180" s="22">
        <v>45416.451828703706</v>
      </c>
      <c r="H180" s="21" t="s">
        <v>69</v>
      </c>
      <c r="I180" s="21" t="s">
        <v>590</v>
      </c>
      <c r="J180" s="22">
        <v>45416.451828703706</v>
      </c>
      <c r="M180" s="21" t="str">
        <f>IF(AND(K180="",L180=""),"",IF(OR(K180="",K180="N/A",L180&lt;&gt;"BCBS"),"N/A",IF(INDEX(Config!$M:$M,MATCH(K180,Config!L:L,0),1)="N/A","N/A","")))</f>
        <v/>
      </c>
      <c r="N180" s="21" t="s">
        <v>69</v>
      </c>
      <c r="O180" s="21" t="str">
        <f t="shared" si="5"/>
        <v/>
      </c>
      <c r="U180" s="21" t="s">
        <v>558</v>
      </c>
    </row>
    <row r="181" spans="1:21" hidden="1" x14ac:dyDescent="0.25">
      <c r="A181" s="19">
        <f t="shared" si="4"/>
        <v>45418</v>
      </c>
      <c r="C181" s="21" t="s">
        <v>589</v>
      </c>
      <c r="D181" s="21">
        <v>716820</v>
      </c>
      <c r="E181" s="21" t="s">
        <v>64</v>
      </c>
      <c r="F181" s="21" t="s">
        <v>519</v>
      </c>
      <c r="G181" s="22">
        <v>45416.445324074077</v>
      </c>
      <c r="H181" s="21" t="s">
        <v>69</v>
      </c>
      <c r="I181" s="21" t="s">
        <v>556</v>
      </c>
      <c r="J181" s="22">
        <v>45416.445324074077</v>
      </c>
      <c r="L181" s="21" t="s">
        <v>71</v>
      </c>
      <c r="M181" s="21" t="str">
        <f>IF(AND(K181="",L181=""),"",IF(OR(K181="",K181="N/A",L181&lt;&gt;"BCBS"),"N/A",IF(INDEX(Config!$M:$M,MATCH(K181,Config!L:L,0),1)="N/A","N/A","")))</f>
        <v>N/A</v>
      </c>
      <c r="N181" s="21" t="s">
        <v>557</v>
      </c>
      <c r="O181" s="21" t="str">
        <f t="shared" si="5"/>
        <v>Online - Carrier Automated</v>
      </c>
      <c r="U181" s="21" t="s">
        <v>558</v>
      </c>
    </row>
    <row r="182" spans="1:21" hidden="1" x14ac:dyDescent="0.25">
      <c r="A182" s="19">
        <f t="shared" si="4"/>
        <v>45418</v>
      </c>
      <c r="C182" s="21" t="s">
        <v>589</v>
      </c>
      <c r="D182" s="21">
        <v>716820</v>
      </c>
      <c r="E182" s="21" t="s">
        <v>64</v>
      </c>
      <c r="F182" s="21" t="s">
        <v>519</v>
      </c>
      <c r="G182" s="22">
        <v>45416.445231481484</v>
      </c>
      <c r="H182" s="21" t="s">
        <v>69</v>
      </c>
      <c r="I182" s="42" t="s">
        <v>564</v>
      </c>
      <c r="J182" s="43">
        <v>45416.445231481484</v>
      </c>
      <c r="K182" s="42" t="s">
        <v>61</v>
      </c>
      <c r="L182" s="42" t="s">
        <v>71</v>
      </c>
      <c r="M182" s="42" t="s">
        <v>132</v>
      </c>
      <c r="N182" s="42" t="s">
        <v>565</v>
      </c>
      <c r="O182" s="42" t="str">
        <f t="shared" si="5"/>
        <v>Online - Carrier Automated</v>
      </c>
      <c r="Q182" s="21" t="s">
        <v>474</v>
      </c>
      <c r="U182" s="21" t="s">
        <v>558</v>
      </c>
    </row>
    <row r="183" spans="1:21" hidden="1" x14ac:dyDescent="0.25">
      <c r="A183" s="19">
        <f t="shared" si="4"/>
        <v>45418</v>
      </c>
      <c r="C183" s="21" t="s">
        <v>589</v>
      </c>
      <c r="D183" s="21">
        <v>716820</v>
      </c>
      <c r="E183" s="21" t="s">
        <v>64</v>
      </c>
      <c r="F183" s="21" t="s">
        <v>474</v>
      </c>
      <c r="G183" s="22">
        <v>45416.445023148146</v>
      </c>
      <c r="H183" s="21" t="s">
        <v>69</v>
      </c>
      <c r="I183" s="42" t="s">
        <v>559</v>
      </c>
      <c r="J183" s="43">
        <v>45416.445023148146</v>
      </c>
      <c r="K183" s="42" t="s">
        <v>130</v>
      </c>
      <c r="L183" s="42" t="s">
        <v>71</v>
      </c>
      <c r="M183" s="42" t="s">
        <v>228</v>
      </c>
      <c r="N183" s="42" t="s">
        <v>560</v>
      </c>
      <c r="O183" s="42" t="str">
        <f t="shared" si="5"/>
        <v>Online - Carrier Automated</v>
      </c>
      <c r="Q183" s="21" t="s">
        <v>474</v>
      </c>
      <c r="U183" s="21" t="s">
        <v>558</v>
      </c>
    </row>
    <row r="184" spans="1:21" hidden="1" x14ac:dyDescent="0.25">
      <c r="A184" s="19">
        <f t="shared" si="4"/>
        <v>45418</v>
      </c>
      <c r="C184" s="21" t="s">
        <v>604</v>
      </c>
      <c r="D184" s="21">
        <v>719663</v>
      </c>
      <c r="E184" s="21" t="s">
        <v>64</v>
      </c>
      <c r="F184" s="21" t="s">
        <v>474</v>
      </c>
      <c r="G184" s="22">
        <v>45416.141041666669</v>
      </c>
      <c r="H184" s="21" t="s">
        <v>69</v>
      </c>
      <c r="I184" s="21" t="s">
        <v>591</v>
      </c>
      <c r="J184" s="22">
        <v>45416.141041666669</v>
      </c>
      <c r="M184" s="21" t="str">
        <f>IF(AND(K184="",L184=""),"",IF(OR(K184="",K184="N/A",L184&lt;&gt;"BCBS"),"N/A",IF(INDEX(Config!$M:$M,MATCH(K184,Config!L:L,0),1)="N/A","N/A","")))</f>
        <v/>
      </c>
      <c r="N184" s="21" t="s">
        <v>592</v>
      </c>
      <c r="O184" s="21" t="str">
        <f t="shared" si="5"/>
        <v/>
      </c>
      <c r="U184" s="21" t="s">
        <v>558</v>
      </c>
    </row>
    <row r="185" spans="1:21" hidden="1" x14ac:dyDescent="0.25">
      <c r="A185" s="19">
        <f t="shared" si="4"/>
        <v>45418</v>
      </c>
      <c r="C185" s="21" t="s">
        <v>593</v>
      </c>
      <c r="D185" s="21">
        <v>719668</v>
      </c>
      <c r="E185" s="21" t="s">
        <v>64</v>
      </c>
      <c r="F185" s="21" t="s">
        <v>474</v>
      </c>
      <c r="G185" s="22">
        <v>45416.141053240739</v>
      </c>
      <c r="H185" s="21" t="s">
        <v>69</v>
      </c>
      <c r="I185" s="21" t="s">
        <v>591</v>
      </c>
      <c r="J185" s="22">
        <v>45416.141053240739</v>
      </c>
      <c r="M185" s="21" t="str">
        <f>IF(AND(K185="",L185=""),"",IF(OR(K185="",K185="N/A",L185&lt;&gt;"BCBS"),"N/A",IF(INDEX(Config!$M:$M,MATCH(K185,Config!L:L,0),1)="N/A","N/A","")))</f>
        <v/>
      </c>
      <c r="N185" s="21" t="s">
        <v>592</v>
      </c>
      <c r="O185" s="21" t="str">
        <f t="shared" si="5"/>
        <v/>
      </c>
      <c r="U185" s="21" t="s">
        <v>558</v>
      </c>
    </row>
    <row r="186" spans="1:21" hidden="1" x14ac:dyDescent="0.25">
      <c r="A186" s="19">
        <f t="shared" si="4"/>
        <v>45418</v>
      </c>
      <c r="C186" s="21" t="s">
        <v>594</v>
      </c>
      <c r="D186" s="21">
        <v>720220</v>
      </c>
      <c r="E186" s="21" t="s">
        <v>64</v>
      </c>
      <c r="F186" s="21" t="s">
        <v>474</v>
      </c>
      <c r="G186" s="22">
        <v>45416.141053240739</v>
      </c>
      <c r="H186" s="21" t="s">
        <v>69</v>
      </c>
      <c r="I186" s="21" t="s">
        <v>591</v>
      </c>
      <c r="J186" s="22">
        <v>45416.141053240739</v>
      </c>
      <c r="M186" s="21" t="str">
        <f>IF(AND(K186="",L186=""),"",IF(OR(K186="",K186="N/A",L186&lt;&gt;"BCBS"),"N/A",IF(INDEX(Config!$M:$M,MATCH(K186,Config!L:L,0),1)="N/A","N/A","")))</f>
        <v/>
      </c>
      <c r="N186" s="21" t="s">
        <v>592</v>
      </c>
      <c r="O186" s="21" t="str">
        <f t="shared" si="5"/>
        <v/>
      </c>
      <c r="U186" s="21" t="s">
        <v>558</v>
      </c>
    </row>
    <row r="187" spans="1:21" hidden="1" x14ac:dyDescent="0.25">
      <c r="A187" s="19">
        <f t="shared" si="4"/>
        <v>45418</v>
      </c>
      <c r="C187" s="21" t="s">
        <v>595</v>
      </c>
      <c r="D187" s="21">
        <v>720223</v>
      </c>
      <c r="E187" s="21" t="s">
        <v>64</v>
      </c>
      <c r="F187" s="21" t="s">
        <v>474</v>
      </c>
      <c r="G187" s="22">
        <v>45416.141053240739</v>
      </c>
      <c r="H187" s="21" t="s">
        <v>69</v>
      </c>
      <c r="I187" s="21" t="s">
        <v>591</v>
      </c>
      <c r="J187" s="22">
        <v>45416.141053240739</v>
      </c>
      <c r="M187" s="21" t="str">
        <f>IF(AND(K187="",L187=""),"",IF(OR(K187="",K187="N/A",L187&lt;&gt;"BCBS"),"N/A",IF(INDEX(Config!$M:$M,MATCH(K187,Config!L:L,0),1)="N/A","N/A","")))</f>
        <v/>
      </c>
      <c r="N187" s="21" t="s">
        <v>592</v>
      </c>
      <c r="O187" s="21" t="str">
        <f t="shared" si="5"/>
        <v/>
      </c>
      <c r="U187" s="21" t="s">
        <v>558</v>
      </c>
    </row>
    <row r="188" spans="1:21" hidden="1" x14ac:dyDescent="0.25">
      <c r="A188" s="19">
        <f t="shared" si="4"/>
        <v>45418</v>
      </c>
      <c r="B188" s="21" t="s">
        <v>278</v>
      </c>
      <c r="C188" s="21" t="s">
        <v>596</v>
      </c>
      <c r="D188" s="21">
        <v>720278</v>
      </c>
      <c r="E188" s="21" t="s">
        <v>64</v>
      </c>
      <c r="F188" s="21" t="s">
        <v>474</v>
      </c>
      <c r="G188" s="22">
        <v>45416.910150462965</v>
      </c>
      <c r="H188" s="21" t="s">
        <v>69</v>
      </c>
      <c r="I188" s="21" t="s">
        <v>597</v>
      </c>
      <c r="J188" s="22">
        <v>45416.910150462965</v>
      </c>
      <c r="M188" s="21" t="str">
        <f>IF(AND(K188="",L188=""),"",IF(OR(K188="",K188="N/A",L188&lt;&gt;"BCBS"),"N/A",IF(INDEX(Config!$M:$M,MATCH(K188,Config!L:L,0),1)="N/A","N/A","")))</f>
        <v/>
      </c>
      <c r="N188" s="21" t="s">
        <v>69</v>
      </c>
      <c r="O188" s="21" t="str">
        <f t="shared" si="5"/>
        <v/>
      </c>
    </row>
    <row r="189" spans="1:21" hidden="1" x14ac:dyDescent="0.25">
      <c r="A189" s="19">
        <f t="shared" si="4"/>
        <v>45418</v>
      </c>
      <c r="B189" s="21" t="s">
        <v>278</v>
      </c>
      <c r="C189" s="21" t="s">
        <v>596</v>
      </c>
      <c r="D189" s="21">
        <v>720278</v>
      </c>
      <c r="E189" s="21" t="s">
        <v>64</v>
      </c>
      <c r="F189" s="21" t="s">
        <v>474</v>
      </c>
      <c r="G189" s="22">
        <v>45416.910150462965</v>
      </c>
      <c r="H189" s="21" t="s">
        <v>69</v>
      </c>
      <c r="I189" s="21" t="s">
        <v>477</v>
      </c>
      <c r="J189" s="22">
        <v>45416.910150462965</v>
      </c>
      <c r="M189" s="21" t="str">
        <f>IF(AND(K189="",L189=""),"",IF(OR(K189="",K189="N/A",L189&lt;&gt;"BCBS"),"N/A",IF(INDEX(Config!$M:$M,MATCH(K189,Config!L:L,0),1)="N/A","N/A","")))</f>
        <v/>
      </c>
      <c r="N189" s="21" t="s">
        <v>69</v>
      </c>
      <c r="O189" s="21" t="str">
        <f t="shared" si="5"/>
        <v/>
      </c>
    </row>
    <row r="190" spans="1:21" hidden="1" x14ac:dyDescent="0.25">
      <c r="A190" s="19">
        <f t="shared" si="4"/>
        <v>45418</v>
      </c>
      <c r="B190" s="21" t="s">
        <v>278</v>
      </c>
      <c r="C190" s="21" t="s">
        <v>596</v>
      </c>
      <c r="D190" s="21">
        <v>720278</v>
      </c>
      <c r="E190" s="21" t="s">
        <v>64</v>
      </c>
      <c r="F190" s="21" t="s">
        <v>474</v>
      </c>
      <c r="G190" s="22">
        <v>45416.910150462965</v>
      </c>
      <c r="H190" s="21" t="s">
        <v>69</v>
      </c>
      <c r="I190" s="21" t="s">
        <v>481</v>
      </c>
      <c r="J190" s="22">
        <v>45416.910150462965</v>
      </c>
      <c r="M190" s="21" t="str">
        <f>IF(AND(K190="",L190=""),"",IF(OR(K190="",K190="N/A",L190&lt;&gt;"BCBS"),"N/A",IF(INDEX(Config!$M:$M,MATCH(K190,Config!L:L,0),1)="N/A","N/A","")))</f>
        <v/>
      </c>
      <c r="N190" s="21" t="s">
        <v>69</v>
      </c>
      <c r="O190" s="21" t="str">
        <f t="shared" si="5"/>
        <v/>
      </c>
    </row>
    <row r="191" spans="1:21" hidden="1" x14ac:dyDescent="0.25">
      <c r="A191" s="19">
        <f t="shared" si="4"/>
        <v>45418</v>
      </c>
      <c r="B191" s="21" t="s">
        <v>278</v>
      </c>
      <c r="C191" s="21" t="s">
        <v>596</v>
      </c>
      <c r="D191" s="21">
        <v>720278</v>
      </c>
      <c r="E191" s="21" t="s">
        <v>64</v>
      </c>
      <c r="F191" s="21" t="s">
        <v>474</v>
      </c>
      <c r="G191" s="22">
        <v>45416.910150462965</v>
      </c>
      <c r="H191" s="21" t="s">
        <v>69</v>
      </c>
      <c r="I191" s="21" t="s">
        <v>598</v>
      </c>
      <c r="J191" s="22">
        <v>45416.910150462965</v>
      </c>
      <c r="M191" s="21" t="str">
        <f>IF(AND(K191="",L191=""),"",IF(OR(K191="",K191="N/A",L191&lt;&gt;"BCBS"),"N/A",IF(INDEX(Config!$M:$M,MATCH(K191,Config!L:L,0),1)="N/A","N/A","")))</f>
        <v/>
      </c>
      <c r="N191" s="21" t="s">
        <v>69</v>
      </c>
      <c r="O191" s="21" t="str">
        <f t="shared" si="5"/>
        <v/>
      </c>
    </row>
    <row r="192" spans="1:21" hidden="1" x14ac:dyDescent="0.25">
      <c r="A192" s="19">
        <f t="shared" si="4"/>
        <v>45418</v>
      </c>
      <c r="B192" s="21" t="s">
        <v>278</v>
      </c>
      <c r="C192" s="21" t="s">
        <v>596</v>
      </c>
      <c r="D192" s="21">
        <v>720278</v>
      </c>
      <c r="E192" s="21" t="s">
        <v>64</v>
      </c>
      <c r="F192" s="21" t="s">
        <v>474</v>
      </c>
      <c r="G192" s="22">
        <v>45416.910150462965</v>
      </c>
      <c r="H192" s="21" t="s">
        <v>69</v>
      </c>
      <c r="I192" s="21" t="s">
        <v>482</v>
      </c>
      <c r="J192" s="22">
        <v>45416.910150462965</v>
      </c>
      <c r="M192" s="21" t="str">
        <f>IF(AND(K192="",L192=""),"",IF(OR(K192="",K192="N/A",L192&lt;&gt;"BCBS"),"N/A",IF(INDEX(Config!$M:$M,MATCH(K192,Config!L:L,0),1)="N/A","N/A","")))</f>
        <v/>
      </c>
      <c r="N192" s="21" t="s">
        <v>69</v>
      </c>
      <c r="O192" s="21" t="str">
        <f t="shared" si="5"/>
        <v/>
      </c>
    </row>
    <row r="193" spans="1:21" hidden="1" x14ac:dyDescent="0.25">
      <c r="A193" s="19">
        <f t="shared" si="4"/>
        <v>45418</v>
      </c>
      <c r="B193" s="21" t="s">
        <v>278</v>
      </c>
      <c r="C193" s="21" t="s">
        <v>596</v>
      </c>
      <c r="D193" s="21">
        <v>720278</v>
      </c>
      <c r="E193" s="21" t="s">
        <v>64</v>
      </c>
      <c r="F193" s="21" t="s">
        <v>474</v>
      </c>
      <c r="G193" s="22">
        <v>45416.910150462965</v>
      </c>
      <c r="H193" s="21" t="s">
        <v>69</v>
      </c>
      <c r="I193" s="21" t="s">
        <v>484</v>
      </c>
      <c r="J193" s="22">
        <v>45416.910150462965</v>
      </c>
      <c r="M193" s="21" t="str">
        <f>IF(AND(K193="",L193=""),"",IF(OR(K193="",K193="N/A",L193&lt;&gt;"BCBS"),"N/A",IF(INDEX(Config!$M:$M,MATCH(K193,Config!L:L,0),1)="N/A","N/A","")))</f>
        <v/>
      </c>
      <c r="N193" s="21" t="s">
        <v>69</v>
      </c>
      <c r="O193" s="21" t="str">
        <f t="shared" si="5"/>
        <v/>
      </c>
    </row>
    <row r="194" spans="1:21" hidden="1" x14ac:dyDescent="0.25">
      <c r="A194" s="19">
        <f t="shared" si="4"/>
        <v>45418</v>
      </c>
      <c r="B194" s="21" t="s">
        <v>278</v>
      </c>
      <c r="C194" s="21" t="s">
        <v>596</v>
      </c>
      <c r="D194" s="21">
        <v>720278</v>
      </c>
      <c r="E194" s="21" t="s">
        <v>64</v>
      </c>
      <c r="F194" s="21" t="s">
        <v>474</v>
      </c>
      <c r="G194" s="22">
        <v>45416.895983796298</v>
      </c>
      <c r="H194" s="21" t="s">
        <v>69</v>
      </c>
      <c r="I194" s="21" t="s">
        <v>599</v>
      </c>
      <c r="J194" s="22">
        <v>45416.895983796298</v>
      </c>
      <c r="M194" s="21" t="str">
        <f>IF(AND(K194="",L194=""),"",IF(OR(K194="",K194="N/A",L194&lt;&gt;"BCBS"),"N/A",IF(INDEX(Config!$M:$M,MATCH(K194,Config!L:L,0),1)="N/A","N/A","")))</f>
        <v/>
      </c>
      <c r="N194" s="21" t="s">
        <v>69</v>
      </c>
      <c r="O194" s="21" t="str">
        <f t="shared" si="5"/>
        <v/>
      </c>
    </row>
    <row r="195" spans="1:21" hidden="1" x14ac:dyDescent="0.25">
      <c r="A195" s="19">
        <f t="shared" si="4"/>
        <v>45418</v>
      </c>
      <c r="B195" s="21" t="s">
        <v>278</v>
      </c>
      <c r="C195" s="21" t="s">
        <v>596</v>
      </c>
      <c r="D195" s="21">
        <v>720278</v>
      </c>
      <c r="E195" s="21" t="s">
        <v>64</v>
      </c>
      <c r="F195" s="21" t="s">
        <v>474</v>
      </c>
      <c r="G195" s="22">
        <v>45416.895983796298</v>
      </c>
      <c r="H195" s="21" t="s">
        <v>69</v>
      </c>
      <c r="I195" s="21" t="s">
        <v>599</v>
      </c>
      <c r="J195" s="22">
        <v>45416.895983796298</v>
      </c>
      <c r="M195" s="21" t="str">
        <f>IF(AND(K195="",L195=""),"",IF(OR(K195="",K195="N/A",L195&lt;&gt;"BCBS"),"N/A",IF(INDEX(Config!$M:$M,MATCH(K195,Config!L:L,0),1)="N/A","N/A","")))</f>
        <v/>
      </c>
      <c r="N195" s="21" t="s">
        <v>69</v>
      </c>
      <c r="O195" s="21" t="str">
        <f t="shared" si="5"/>
        <v/>
      </c>
    </row>
    <row r="196" spans="1:21" hidden="1" x14ac:dyDescent="0.25">
      <c r="A196" s="19">
        <f t="shared" si="4"/>
        <v>45418</v>
      </c>
      <c r="B196" s="21" t="s">
        <v>278</v>
      </c>
      <c r="C196" s="21" t="s">
        <v>596</v>
      </c>
      <c r="D196" s="21">
        <v>720278</v>
      </c>
      <c r="E196" s="21" t="s">
        <v>64</v>
      </c>
      <c r="F196" s="21" t="s">
        <v>474</v>
      </c>
      <c r="G196" s="22">
        <v>45416.141064814816</v>
      </c>
      <c r="H196" s="21" t="s">
        <v>69</v>
      </c>
      <c r="I196" s="21" t="s">
        <v>600</v>
      </c>
      <c r="J196" s="22">
        <v>45416.141064814816</v>
      </c>
      <c r="M196" s="21" t="str">
        <f>IF(AND(K196="",L196=""),"",IF(OR(K196="",K196="N/A",L196&lt;&gt;"BCBS"),"N/A",IF(INDEX(Config!$M:$M,MATCH(K196,Config!L:L,0),1)="N/A","N/A","")))</f>
        <v/>
      </c>
      <c r="N196" s="21" t="s">
        <v>69</v>
      </c>
      <c r="O196" s="21" t="str">
        <f t="shared" si="5"/>
        <v/>
      </c>
    </row>
    <row r="197" spans="1:21" hidden="1" x14ac:dyDescent="0.25">
      <c r="A197" s="19">
        <f t="shared" ref="A197:A205" si="6">IF(G197="","",IF(WEEKDAY(EDATE((G197+12/24),0),2)&lt;6,EDATE((G197+12/24),0),EDATE((G197+12/24),0)+7-WEEKDAY(EDATE((G197+12/24),0),2)+1))</f>
        <v>45418</v>
      </c>
      <c r="B197" s="21" t="s">
        <v>278</v>
      </c>
      <c r="C197" s="21" t="s">
        <v>596</v>
      </c>
      <c r="D197" s="21">
        <v>720278</v>
      </c>
      <c r="E197" s="21" t="s">
        <v>64</v>
      </c>
      <c r="F197" s="21" t="s">
        <v>474</v>
      </c>
      <c r="G197" s="22">
        <v>45416.141064814816</v>
      </c>
      <c r="H197" s="21" t="s">
        <v>69</v>
      </c>
      <c r="I197" s="21" t="s">
        <v>600</v>
      </c>
      <c r="J197" s="22">
        <v>45416.141064814816</v>
      </c>
      <c r="M197" s="21" t="str">
        <f>IF(AND(K197="",L197=""),"",IF(OR(K197="",K197="N/A",L197&lt;&gt;"BCBS"),"N/A",IF(INDEX(Config!$M:$M,MATCH(K197,Config!L:L,0),1)="N/A","N/A","")))</f>
        <v/>
      </c>
      <c r="N197" s="21" t="s">
        <v>69</v>
      </c>
      <c r="O197" s="21" t="str">
        <f t="shared" ref="O197:O205" si="7">IF(E197="","",IF(OR(R197="Nothing to do",R197="Done by others",R197="AM advise no need process",R197="Checked and nothing to do"),"No need to process",IF(R197="Emailed to carrier","Emailed to carrier",IF(L197="BCBS",IF(R197="",IF(P197="","Online - Carrier Automated","No need to process"),"Online - Carrier Automated"),IF(R197="","","Online - Carrier NOT Automated")))))</f>
        <v/>
      </c>
    </row>
    <row r="198" spans="1:21" hidden="1" x14ac:dyDescent="0.25">
      <c r="A198" s="19">
        <f t="shared" si="6"/>
        <v>45418</v>
      </c>
      <c r="B198" s="21" t="s">
        <v>278</v>
      </c>
      <c r="C198" s="21" t="s">
        <v>596</v>
      </c>
      <c r="D198" s="21">
        <v>720278</v>
      </c>
      <c r="E198" s="21" t="s">
        <v>64</v>
      </c>
      <c r="F198" s="21" t="s">
        <v>474</v>
      </c>
      <c r="G198" s="22">
        <v>45416.141064814816</v>
      </c>
      <c r="H198" s="21" t="s">
        <v>69</v>
      </c>
      <c r="I198" s="21" t="s">
        <v>568</v>
      </c>
      <c r="J198" s="22">
        <v>45416.141064814816</v>
      </c>
      <c r="L198" s="21" t="s">
        <v>192</v>
      </c>
      <c r="M198" s="21" t="str">
        <f>IF(AND(K198="",L198=""),"",IF(OR(K198="",K198="N/A",L198&lt;&gt;"BCBS"),"N/A",IF(INDEX(Config!$M:$M,MATCH(K198,Config!L:L,0),1)="N/A","N/A","")))</f>
        <v>N/A</v>
      </c>
      <c r="N198" s="21" t="s">
        <v>512</v>
      </c>
      <c r="O198" s="21" t="str">
        <f t="shared" si="7"/>
        <v/>
      </c>
    </row>
    <row r="199" spans="1:21" hidden="1" x14ac:dyDescent="0.25">
      <c r="A199" s="19">
        <f t="shared" si="6"/>
        <v>45418</v>
      </c>
      <c r="B199" s="21" t="s">
        <v>278</v>
      </c>
      <c r="C199" s="21" t="s">
        <v>596</v>
      </c>
      <c r="D199" s="21">
        <v>720278</v>
      </c>
      <c r="E199" s="21" t="s">
        <v>64</v>
      </c>
      <c r="F199" s="21" t="s">
        <v>474</v>
      </c>
      <c r="G199" s="22">
        <v>45416.141064814816</v>
      </c>
      <c r="H199" s="21" t="s">
        <v>69</v>
      </c>
      <c r="I199" s="21" t="s">
        <v>568</v>
      </c>
      <c r="J199" s="22">
        <v>45416.141064814816</v>
      </c>
      <c r="L199" s="21" t="s">
        <v>192</v>
      </c>
      <c r="M199" s="21" t="str">
        <f>IF(AND(K199="",L199=""),"",IF(OR(K199="",K199="N/A",L199&lt;&gt;"BCBS"),"N/A",IF(INDEX(Config!$M:$M,MATCH(K199,Config!L:L,0),1)="N/A","N/A","")))</f>
        <v>N/A</v>
      </c>
      <c r="N199" s="21" t="s">
        <v>512</v>
      </c>
      <c r="O199" s="21" t="str">
        <f t="shared" si="7"/>
        <v/>
      </c>
    </row>
    <row r="200" spans="1:21" hidden="1" x14ac:dyDescent="0.25">
      <c r="A200" s="19">
        <f t="shared" si="6"/>
        <v>45418</v>
      </c>
      <c r="B200" s="21" t="s">
        <v>278</v>
      </c>
      <c r="C200" s="21" t="s">
        <v>494</v>
      </c>
      <c r="D200" s="21">
        <v>720721</v>
      </c>
      <c r="E200" s="21" t="s">
        <v>64</v>
      </c>
      <c r="F200" s="21" t="s">
        <v>474</v>
      </c>
      <c r="G200" s="22">
        <v>45416.141076388885</v>
      </c>
      <c r="H200" s="21" t="s">
        <v>69</v>
      </c>
      <c r="I200" s="21" t="s">
        <v>600</v>
      </c>
      <c r="J200" s="22">
        <v>45416.141076388885</v>
      </c>
      <c r="M200" s="21" t="str">
        <f>IF(AND(K200="",L200=""),"",IF(OR(K200="",K200="N/A",L200&lt;&gt;"BCBS"),"N/A",IF(INDEX(Config!$M:$M,MATCH(K200,Config!L:L,0),1)="N/A","N/A","")))</f>
        <v/>
      </c>
      <c r="N200" s="21" t="s">
        <v>69</v>
      </c>
      <c r="O200" s="21" t="str">
        <f t="shared" si="7"/>
        <v/>
      </c>
    </row>
    <row r="201" spans="1:21" hidden="1" x14ac:dyDescent="0.25">
      <c r="A201" s="19">
        <f t="shared" si="6"/>
        <v>45418</v>
      </c>
      <c r="B201" s="21" t="s">
        <v>278</v>
      </c>
      <c r="C201" s="21" t="s">
        <v>494</v>
      </c>
      <c r="D201" s="21">
        <v>720721</v>
      </c>
      <c r="E201" s="21" t="s">
        <v>64</v>
      </c>
      <c r="F201" s="21" t="s">
        <v>474</v>
      </c>
      <c r="G201" s="22">
        <v>45416.141076388885</v>
      </c>
      <c r="H201" s="21" t="s">
        <v>69</v>
      </c>
      <c r="I201" s="21" t="s">
        <v>600</v>
      </c>
      <c r="J201" s="22">
        <v>45416.141076388885</v>
      </c>
      <c r="M201" s="21" t="str">
        <f>IF(AND(K201="",L201=""),"",IF(OR(K201="",K201="N/A",L201&lt;&gt;"BCBS"),"N/A",IF(INDEX(Config!$M:$M,MATCH(K201,Config!L:L,0),1)="N/A","N/A","")))</f>
        <v/>
      </c>
      <c r="N201" s="21" t="s">
        <v>69</v>
      </c>
      <c r="O201" s="21" t="str">
        <f t="shared" si="7"/>
        <v/>
      </c>
    </row>
    <row r="202" spans="1:21" hidden="1" x14ac:dyDescent="0.25">
      <c r="A202" s="19">
        <f t="shared" si="6"/>
        <v>45418</v>
      </c>
      <c r="B202" s="21" t="s">
        <v>278</v>
      </c>
      <c r="C202" s="21" t="s">
        <v>494</v>
      </c>
      <c r="D202" s="21">
        <v>720721</v>
      </c>
      <c r="E202" s="21" t="s">
        <v>64</v>
      </c>
      <c r="F202" s="21" t="s">
        <v>474</v>
      </c>
      <c r="G202" s="22">
        <v>45416.141064814816</v>
      </c>
      <c r="H202" s="21" t="s">
        <v>69</v>
      </c>
      <c r="I202" s="21" t="s">
        <v>568</v>
      </c>
      <c r="J202" s="22">
        <v>45416.141064814816</v>
      </c>
      <c r="L202" s="21" t="s">
        <v>192</v>
      </c>
      <c r="M202" s="21" t="str">
        <f>IF(AND(K202="",L202=""),"",IF(OR(K202="",K202="N/A",L202&lt;&gt;"BCBS"),"N/A",IF(INDEX(Config!$M:$M,MATCH(K202,Config!L:L,0),1)="N/A","N/A","")))</f>
        <v>N/A</v>
      </c>
      <c r="N202" s="21" t="s">
        <v>512</v>
      </c>
      <c r="O202" s="21" t="str">
        <f t="shared" si="7"/>
        <v/>
      </c>
    </row>
    <row r="203" spans="1:21" hidden="1" x14ac:dyDescent="0.25">
      <c r="A203" s="19">
        <f t="shared" si="6"/>
        <v>45418</v>
      </c>
      <c r="B203" s="21" t="s">
        <v>278</v>
      </c>
      <c r="C203" s="21" t="s">
        <v>494</v>
      </c>
      <c r="D203" s="21">
        <v>720721</v>
      </c>
      <c r="E203" s="21" t="s">
        <v>64</v>
      </c>
      <c r="F203" s="21" t="s">
        <v>474</v>
      </c>
      <c r="G203" s="22">
        <v>45416.141064814816</v>
      </c>
      <c r="H203" s="21" t="s">
        <v>69</v>
      </c>
      <c r="I203" s="21" t="s">
        <v>568</v>
      </c>
      <c r="J203" s="22">
        <v>45416.141064814816</v>
      </c>
      <c r="L203" s="21" t="s">
        <v>192</v>
      </c>
      <c r="M203" s="21" t="str">
        <f>IF(AND(K203="",L203=""),"",IF(OR(K203="",K203="N/A",L203&lt;&gt;"BCBS"),"N/A",IF(INDEX(Config!$M:$M,MATCH(K203,Config!L:L,0),1)="N/A","N/A","")))</f>
        <v>N/A</v>
      </c>
      <c r="N203" s="21" t="s">
        <v>512</v>
      </c>
      <c r="O203" s="21" t="str">
        <f t="shared" si="7"/>
        <v/>
      </c>
    </row>
    <row r="204" spans="1:21" hidden="1" x14ac:dyDescent="0.25">
      <c r="A204" s="19">
        <f t="shared" si="6"/>
        <v>45418</v>
      </c>
      <c r="C204" s="21" t="s">
        <v>589</v>
      </c>
      <c r="D204" s="21" t="s">
        <v>69</v>
      </c>
      <c r="E204" s="44" t="s">
        <v>74</v>
      </c>
      <c r="F204" s="44" t="s">
        <v>519</v>
      </c>
      <c r="G204" s="22">
        <v>45416.44636574074</v>
      </c>
      <c r="H204" s="21" t="s">
        <v>569</v>
      </c>
      <c r="I204" s="21" t="s">
        <v>601</v>
      </c>
      <c r="J204" s="22">
        <v>45416.445219907408</v>
      </c>
      <c r="M204" s="21" t="str">
        <f>IF(AND(K204="",L204=""),"",IF(OR(K204="",K204="N/A",L204&lt;&gt;"BCBS"),"N/A",IF(INDEX(Config!$M:$M,MATCH(K204,Config!L:L,0),1)="N/A","N/A","")))</f>
        <v/>
      </c>
      <c r="N204" s="21" t="s">
        <v>69</v>
      </c>
      <c r="O204" s="21" t="str">
        <f t="shared" si="7"/>
        <v/>
      </c>
      <c r="U204" s="21" t="s">
        <v>558</v>
      </c>
    </row>
    <row r="205" spans="1:21" hidden="1" x14ac:dyDescent="0.25">
      <c r="A205" s="19">
        <f t="shared" si="6"/>
        <v>45418</v>
      </c>
      <c r="C205" s="21" t="s">
        <v>589</v>
      </c>
      <c r="D205" s="21" t="s">
        <v>69</v>
      </c>
      <c r="E205" s="44" t="s">
        <v>74</v>
      </c>
      <c r="F205" s="44" t="s">
        <v>519</v>
      </c>
      <c r="G205" s="22">
        <v>45416.44636574074</v>
      </c>
      <c r="H205" s="21" t="s">
        <v>569</v>
      </c>
      <c r="I205" s="21" t="s">
        <v>601</v>
      </c>
      <c r="J205" s="22">
        <v>45416.4453125</v>
      </c>
      <c r="M205" s="21" t="str">
        <f>IF(AND(K205="",L205=""),"",IF(OR(K205="",K205="N/A",L205&lt;&gt;"BCBS"),"N/A",IF(INDEX(Config!$M:$M,MATCH(K205,Config!L:L,0),1)="N/A","N/A","")))</f>
        <v/>
      </c>
      <c r="N205" s="21" t="s">
        <v>69</v>
      </c>
      <c r="O205" s="21" t="str">
        <f t="shared" si="7"/>
        <v/>
      </c>
      <c r="U205" s="21" t="s">
        <v>558</v>
      </c>
    </row>
    <row r="206" spans="1:21" x14ac:dyDescent="0.25">
      <c r="A206" s="19">
        <f t="shared" ref="A206:A237" si="8">IF(G206="", "", IF(WEEKDAY(EDATE((G206+12/24),0),2)&lt;6, EDATE((G206+12/24),0), EDATE((G206+12/24),0)+7-WEEKDAY(EDATE((G206+12/24),0),2)+1))</f>
        <v>45419</v>
      </c>
      <c r="C206" s="21" t="s">
        <v>606</v>
      </c>
      <c r="D206" s="21">
        <v>209361</v>
      </c>
      <c r="E206" s="21" t="s">
        <v>64</v>
      </c>
      <c r="F206" s="21" t="s">
        <v>519</v>
      </c>
      <c r="G206" s="22">
        <v>45418.60701388889</v>
      </c>
      <c r="H206" s="21" t="s">
        <v>69</v>
      </c>
      <c r="I206" s="21" t="s">
        <v>607</v>
      </c>
      <c r="J206" s="22">
        <v>45418.60701388889</v>
      </c>
      <c r="M206" s="21" t="str">
        <f>IF(AND(K206="",L206=""),"",IF(OR(K206="",K206="N/A",L206&lt;&gt;"BCBS"),"N/A",IF(INDEX(Config!$M:$M,MATCH(K206,Config!L:L,0),1)="N/A","N/A","")))</f>
        <v/>
      </c>
      <c r="N206" s="21" t="s">
        <v>69</v>
      </c>
      <c r="O206" s="21" t="str">
        <f t="shared" ref="O206:O237" si="9">IF(E206="","",IF(OR(R206="Nothing to do",R206="Done by others",R206="AM advise no need process",R206="Checked and nothing to do"),"No need to process",IF(R206="Emailed to carrier","Emailed to carrier",IF(L206="BCBS",IF(R206="",IF(P206="","Online - Carrier Automated","No need to process"),"Online - Carrier Automated"),IF(R206="","","Online - Carrier NOT Automated")))))</f>
        <v/>
      </c>
      <c r="U206" s="21" t="s">
        <v>553</v>
      </c>
    </row>
    <row r="207" spans="1:21" x14ac:dyDescent="0.25">
      <c r="A207" s="19">
        <f t="shared" si="8"/>
        <v>45419</v>
      </c>
      <c r="C207" s="21" t="s">
        <v>606</v>
      </c>
      <c r="D207" s="21">
        <v>209361</v>
      </c>
      <c r="E207" s="21" t="s">
        <v>64</v>
      </c>
      <c r="F207" s="21" t="s">
        <v>519</v>
      </c>
      <c r="G207" s="22">
        <v>45418.60701388889</v>
      </c>
      <c r="H207" s="21" t="s">
        <v>69</v>
      </c>
      <c r="I207" s="21" t="s">
        <v>608</v>
      </c>
      <c r="J207" s="22">
        <v>45418.60701388889</v>
      </c>
      <c r="L207" s="21" t="s">
        <v>99</v>
      </c>
      <c r="M207" s="21" t="str">
        <f>IF(AND(K207="",L207=""),"",IF(OR(K207="",K207="N/A",L207&lt;&gt;"BCBS"),"N/A",IF(INDEX(Config!$M:$M,MATCH(K207,Config!L:L,0),1)="N/A","N/A","")))</f>
        <v>N/A</v>
      </c>
      <c r="N207" s="21" t="s">
        <v>609</v>
      </c>
      <c r="O207" s="21" t="str">
        <f t="shared" si="9"/>
        <v/>
      </c>
      <c r="U207" s="21" t="s">
        <v>553</v>
      </c>
    </row>
    <row r="208" spans="1:21" x14ac:dyDescent="0.25">
      <c r="A208" s="19">
        <f t="shared" si="8"/>
        <v>45419</v>
      </c>
      <c r="C208" s="21" t="s">
        <v>610</v>
      </c>
      <c r="D208" s="21">
        <v>309126</v>
      </c>
      <c r="E208" s="21" t="s">
        <v>64</v>
      </c>
      <c r="F208" s="21" t="s">
        <v>519</v>
      </c>
      <c r="G208" s="22">
        <v>45418.662175925929</v>
      </c>
      <c r="H208" s="21" t="s">
        <v>69</v>
      </c>
      <c r="I208" s="21" t="s">
        <v>611</v>
      </c>
      <c r="J208" s="22">
        <v>45418.662175925929</v>
      </c>
      <c r="M208" s="21" t="str">
        <f>IF(AND(K208="",L208=""),"",IF(OR(K208="",K208="N/A",L208&lt;&gt;"BCBS"),"N/A",IF(INDEX(Config!$M:$M,MATCH(K208,Config!L:L,0),1)="N/A","N/A","")))</f>
        <v/>
      </c>
      <c r="N208" s="21" t="s">
        <v>69</v>
      </c>
      <c r="O208" s="21" t="str">
        <f t="shared" si="9"/>
        <v/>
      </c>
      <c r="U208" s="21" t="s">
        <v>553</v>
      </c>
    </row>
    <row r="209" spans="1:21" x14ac:dyDescent="0.25">
      <c r="A209" s="19">
        <f t="shared" si="8"/>
        <v>45419</v>
      </c>
      <c r="C209" s="21" t="s">
        <v>610</v>
      </c>
      <c r="D209" s="21">
        <v>309126</v>
      </c>
      <c r="E209" s="21" t="s">
        <v>64</v>
      </c>
      <c r="F209" s="21" t="s">
        <v>519</v>
      </c>
      <c r="G209" s="22">
        <v>45418.662175925929</v>
      </c>
      <c r="H209" s="21" t="s">
        <v>69</v>
      </c>
      <c r="I209" s="21" t="s">
        <v>612</v>
      </c>
      <c r="J209" s="22">
        <v>45418.662175925929</v>
      </c>
      <c r="L209" s="21" t="s">
        <v>99</v>
      </c>
      <c r="M209" s="21" t="str">
        <f>IF(AND(K209="",L209=""),"",IF(OR(K209="",K209="N/A",L209&lt;&gt;"BCBS"),"N/A",IF(INDEX(Config!$M:$M,MATCH(K209,Config!L:L,0),1)="N/A","N/A","")))</f>
        <v>N/A</v>
      </c>
      <c r="N209" s="21" t="s">
        <v>613</v>
      </c>
      <c r="O209" s="21" t="str">
        <f t="shared" si="9"/>
        <v/>
      </c>
      <c r="U209" s="21" t="s">
        <v>553</v>
      </c>
    </row>
    <row r="210" spans="1:21" x14ac:dyDescent="0.25">
      <c r="A210" s="19">
        <f t="shared" si="8"/>
        <v>45419</v>
      </c>
      <c r="C210" s="21" t="s">
        <v>614</v>
      </c>
      <c r="D210" s="21">
        <v>396665</v>
      </c>
      <c r="E210" s="21" t="s">
        <v>64</v>
      </c>
      <c r="F210" s="21" t="s">
        <v>519</v>
      </c>
      <c r="G210" s="22">
        <v>45418.786134259259</v>
      </c>
      <c r="H210" s="21" t="s">
        <v>69</v>
      </c>
      <c r="I210" s="21" t="s">
        <v>615</v>
      </c>
      <c r="J210" s="22">
        <v>45418.786134259259</v>
      </c>
      <c r="M210" s="21" t="str">
        <f>IF(AND(K210="",L210=""),"",IF(OR(K210="",K210="N/A",L210&lt;&gt;"BCBS"),"N/A",IF(INDEX(Config!$M:$M,MATCH(K210,Config!L:L,0),1)="N/A","N/A","")))</f>
        <v/>
      </c>
      <c r="N210" s="21" t="s">
        <v>69</v>
      </c>
      <c r="O210" s="21" t="str">
        <f t="shared" si="9"/>
        <v/>
      </c>
      <c r="U210" s="21" t="s">
        <v>558</v>
      </c>
    </row>
    <row r="211" spans="1:21" x14ac:dyDescent="0.25">
      <c r="A211" s="19">
        <f t="shared" si="8"/>
        <v>45418</v>
      </c>
      <c r="C211" s="21" t="s">
        <v>616</v>
      </c>
      <c r="D211" s="21">
        <v>576520</v>
      </c>
      <c r="E211" s="21" t="s">
        <v>64</v>
      </c>
      <c r="F211" s="21" t="s">
        <v>519</v>
      </c>
      <c r="G211" s="22">
        <v>45418.476620370369</v>
      </c>
      <c r="H211" s="21" t="s">
        <v>69</v>
      </c>
      <c r="I211" s="21" t="s">
        <v>617</v>
      </c>
      <c r="J211" s="22">
        <v>45418.476620370369</v>
      </c>
      <c r="M211" s="21" t="str">
        <f>IF(AND(K211="",L211=""),"",IF(OR(K211="",K211="N/A",L211&lt;&gt;"BCBS"),"N/A",IF(INDEX(Config!$M:$M,MATCH(K211,Config!L:L,0),1)="N/A","N/A","")))</f>
        <v/>
      </c>
      <c r="N211" s="21" t="s">
        <v>69</v>
      </c>
      <c r="O211" s="21" t="str">
        <f t="shared" si="9"/>
        <v/>
      </c>
      <c r="U211" s="21" t="s">
        <v>553</v>
      </c>
    </row>
    <row r="212" spans="1:21" x14ac:dyDescent="0.25">
      <c r="A212" s="19">
        <f t="shared" si="8"/>
        <v>45418</v>
      </c>
      <c r="B212" s="21" t="s">
        <v>314</v>
      </c>
      <c r="C212" s="21" t="s">
        <v>618</v>
      </c>
      <c r="D212" s="21">
        <v>712188</v>
      </c>
      <c r="E212" s="21" t="s">
        <v>64</v>
      </c>
      <c r="F212" s="21" t="s">
        <v>474</v>
      </c>
      <c r="G212" s="22">
        <v>45418.422974537039</v>
      </c>
      <c r="H212" s="21" t="s">
        <v>69</v>
      </c>
      <c r="I212" s="21" t="s">
        <v>619</v>
      </c>
      <c r="J212" s="22">
        <v>45418.422974537039</v>
      </c>
      <c r="M212" s="21" t="str">
        <f>IF(AND(K212="",L212=""),"",IF(OR(K212="",K212="N/A",L212&lt;&gt;"BCBS"),"N/A",IF(INDEX(Config!$M:$M,MATCH(K212,Config!L:L,0),1)="N/A","N/A","")))</f>
        <v/>
      </c>
      <c r="N212" s="21" t="s">
        <v>69</v>
      </c>
      <c r="O212" s="21" t="str">
        <f t="shared" si="9"/>
        <v/>
      </c>
    </row>
    <row r="213" spans="1:21" x14ac:dyDescent="0.25">
      <c r="A213" s="19">
        <f t="shared" si="8"/>
        <v>45418</v>
      </c>
      <c r="B213" s="21" t="s">
        <v>314</v>
      </c>
      <c r="C213" s="21" t="s">
        <v>618</v>
      </c>
      <c r="D213" s="21">
        <v>712188</v>
      </c>
      <c r="E213" s="21" t="s">
        <v>64</v>
      </c>
      <c r="F213" s="21" t="s">
        <v>474</v>
      </c>
      <c r="G213" s="22">
        <v>45418.422974537039</v>
      </c>
      <c r="H213" s="21" t="s">
        <v>69</v>
      </c>
      <c r="I213" s="21" t="s">
        <v>619</v>
      </c>
      <c r="J213" s="22">
        <v>45418.422974537039</v>
      </c>
      <c r="M213" s="21" t="str">
        <f>IF(AND(K213="",L213=""),"",IF(OR(K213="",K213="N/A",L213&lt;&gt;"BCBS"),"N/A",IF(INDEX(Config!$M:$M,MATCH(K213,Config!L:L,0),1)="N/A","N/A","")))</f>
        <v/>
      </c>
      <c r="N213" s="21" t="s">
        <v>69</v>
      </c>
      <c r="O213" s="21" t="str">
        <f t="shared" si="9"/>
        <v/>
      </c>
    </row>
    <row r="214" spans="1:21" x14ac:dyDescent="0.25">
      <c r="A214" s="19">
        <f t="shared" si="8"/>
        <v>45418</v>
      </c>
      <c r="B214" s="21" t="s">
        <v>314</v>
      </c>
      <c r="C214" s="21" t="s">
        <v>618</v>
      </c>
      <c r="D214" s="21">
        <v>712188</v>
      </c>
      <c r="E214" s="21" t="s">
        <v>64</v>
      </c>
      <c r="F214" s="21" t="s">
        <v>474</v>
      </c>
      <c r="G214" s="22">
        <v>45418.422824074078</v>
      </c>
      <c r="H214" s="21" t="s">
        <v>69</v>
      </c>
      <c r="I214" s="21" t="s">
        <v>620</v>
      </c>
      <c r="J214" s="22">
        <v>45418.422824074078</v>
      </c>
      <c r="M214" s="21" t="str">
        <f>IF(AND(K214="",L214=""),"",IF(OR(K214="",K214="N/A",L214&lt;&gt;"BCBS"),"N/A",IF(INDEX(Config!$M:$M,MATCH(K214,Config!L:L,0),1)="N/A","N/A","")))</f>
        <v/>
      </c>
      <c r="N214" s="21" t="s">
        <v>69</v>
      </c>
      <c r="O214" s="21" t="str">
        <f t="shared" si="9"/>
        <v/>
      </c>
    </row>
    <row r="215" spans="1:21" x14ac:dyDescent="0.25">
      <c r="A215" s="19">
        <f t="shared" si="8"/>
        <v>45418</v>
      </c>
      <c r="B215" s="21" t="s">
        <v>314</v>
      </c>
      <c r="C215" s="21" t="s">
        <v>618</v>
      </c>
      <c r="D215" s="21">
        <v>712188</v>
      </c>
      <c r="E215" s="21" t="s">
        <v>64</v>
      </c>
      <c r="F215" s="21" t="s">
        <v>474</v>
      </c>
      <c r="G215" s="22">
        <v>45418.422824074078</v>
      </c>
      <c r="H215" s="21" t="s">
        <v>69</v>
      </c>
      <c r="I215" s="21" t="s">
        <v>620</v>
      </c>
      <c r="J215" s="22">
        <v>45418.422824074078</v>
      </c>
      <c r="M215" s="21" t="str">
        <f>IF(AND(K215="",L215=""),"",IF(OR(K215="",K215="N/A",L215&lt;&gt;"BCBS"),"N/A",IF(INDEX(Config!$M:$M,MATCH(K215,Config!L:L,0),1)="N/A","N/A","")))</f>
        <v/>
      </c>
      <c r="N215" s="21" t="s">
        <v>69</v>
      </c>
      <c r="O215" s="21" t="str">
        <f t="shared" si="9"/>
        <v/>
      </c>
    </row>
    <row r="216" spans="1:21" x14ac:dyDescent="0.25">
      <c r="A216" s="19">
        <f t="shared" si="8"/>
        <v>45418</v>
      </c>
      <c r="B216" s="21" t="s">
        <v>314</v>
      </c>
      <c r="C216" s="21" t="s">
        <v>618</v>
      </c>
      <c r="D216" s="21">
        <v>712188</v>
      </c>
      <c r="E216" s="21" t="s">
        <v>64</v>
      </c>
      <c r="F216" s="21" t="s">
        <v>519</v>
      </c>
      <c r="G216" s="22">
        <v>45418.421585648146</v>
      </c>
      <c r="H216" s="21" t="s">
        <v>69</v>
      </c>
      <c r="I216" s="21" t="s">
        <v>621</v>
      </c>
      <c r="J216" s="22">
        <v>45418.421585648146</v>
      </c>
      <c r="M216" s="21" t="str">
        <f>IF(AND(K216="",L216=""),"",IF(OR(K216="",K216="N/A",L216&lt;&gt;"BCBS"),"N/A",IF(INDEX(Config!$M:$M,MATCH(K216,Config!L:L,0),1)="N/A","N/A","")))</f>
        <v/>
      </c>
      <c r="N216" s="21" t="s">
        <v>69</v>
      </c>
      <c r="O216" s="21" t="str">
        <f t="shared" si="9"/>
        <v/>
      </c>
    </row>
    <row r="217" spans="1:21" x14ac:dyDescent="0.25">
      <c r="A217" s="19">
        <f t="shared" si="8"/>
        <v>45418</v>
      </c>
      <c r="B217" s="21" t="s">
        <v>314</v>
      </c>
      <c r="C217" s="21" t="s">
        <v>618</v>
      </c>
      <c r="D217" s="21">
        <v>712188</v>
      </c>
      <c r="E217" s="21" t="s">
        <v>64</v>
      </c>
      <c r="F217" s="21" t="s">
        <v>474</v>
      </c>
      <c r="G217" s="22">
        <v>45418.421574074076</v>
      </c>
      <c r="H217" s="21" t="s">
        <v>69</v>
      </c>
      <c r="I217" s="21" t="s">
        <v>621</v>
      </c>
      <c r="J217" s="22">
        <v>45418.421574074076</v>
      </c>
      <c r="M217" s="21" t="str">
        <f>IF(AND(K217="",L217=""),"",IF(OR(K217="",K217="N/A",L217&lt;&gt;"BCBS"),"N/A",IF(INDEX(Config!$M:$M,MATCH(K217,Config!L:L,0),1)="N/A","N/A","")))</f>
        <v/>
      </c>
      <c r="N217" s="21" t="s">
        <v>69</v>
      </c>
      <c r="O217" s="21" t="str">
        <f t="shared" si="9"/>
        <v/>
      </c>
    </row>
    <row r="218" spans="1:21" x14ac:dyDescent="0.25">
      <c r="A218" s="19">
        <f t="shared" si="8"/>
        <v>45418</v>
      </c>
      <c r="B218" s="21" t="s">
        <v>128</v>
      </c>
      <c r="C218" s="21" t="s">
        <v>622</v>
      </c>
      <c r="D218" s="21">
        <v>718571</v>
      </c>
      <c r="E218" s="21" t="s">
        <v>64</v>
      </c>
      <c r="F218" s="21" t="s">
        <v>474</v>
      </c>
      <c r="G218" s="22">
        <v>45418.462361111109</v>
      </c>
      <c r="H218" s="21" t="s">
        <v>69</v>
      </c>
      <c r="I218" s="21" t="s">
        <v>623</v>
      </c>
      <c r="J218" s="22">
        <v>45418.462361111109</v>
      </c>
      <c r="L218" s="21" t="s">
        <v>167</v>
      </c>
      <c r="M218" s="21" t="str">
        <f>IF(AND(K218="",L218=""),"",IF(OR(K218="",K218="N/A",L218&lt;&gt;"BCBS"),"N/A",IF(INDEX(Config!$M:$M,MATCH(K218,Config!L:L,0),1)="N/A","N/A","")))</f>
        <v>N/A</v>
      </c>
      <c r="N218" s="21" t="s">
        <v>624</v>
      </c>
      <c r="O218" s="21" t="str">
        <f t="shared" si="9"/>
        <v/>
      </c>
    </row>
    <row r="219" spans="1:21" x14ac:dyDescent="0.25">
      <c r="A219" s="19">
        <f t="shared" si="8"/>
        <v>45418</v>
      </c>
      <c r="B219" s="21" t="s">
        <v>128</v>
      </c>
      <c r="C219" s="21" t="s">
        <v>622</v>
      </c>
      <c r="D219" s="21">
        <v>718571</v>
      </c>
      <c r="E219" s="21" t="s">
        <v>64</v>
      </c>
      <c r="F219" s="21" t="s">
        <v>474</v>
      </c>
      <c r="G219" s="22">
        <v>45418.462361111109</v>
      </c>
      <c r="H219" s="21" t="s">
        <v>69</v>
      </c>
      <c r="I219" s="21" t="s">
        <v>625</v>
      </c>
      <c r="J219" s="22">
        <v>45418.462361111109</v>
      </c>
      <c r="L219" s="21" t="s">
        <v>167</v>
      </c>
      <c r="M219" s="21" t="str">
        <f>IF(AND(K219="",L219=""),"",IF(OR(K219="",K219="N/A",L219&lt;&gt;"BCBS"),"N/A",IF(INDEX(Config!$M:$M,MATCH(K219,Config!L:L,0),1)="N/A","N/A","")))</f>
        <v>N/A</v>
      </c>
      <c r="N219" s="21" t="s">
        <v>624</v>
      </c>
      <c r="O219" s="21" t="str">
        <f t="shared" si="9"/>
        <v/>
      </c>
    </row>
    <row r="220" spans="1:21" x14ac:dyDescent="0.25">
      <c r="A220" s="19">
        <f t="shared" si="8"/>
        <v>45419</v>
      </c>
      <c r="B220" s="21" t="s">
        <v>237</v>
      </c>
      <c r="C220" s="21" t="s">
        <v>626</v>
      </c>
      <c r="D220" s="21">
        <v>719388</v>
      </c>
      <c r="E220" s="21" t="s">
        <v>64</v>
      </c>
      <c r="F220" s="21" t="s">
        <v>519</v>
      </c>
      <c r="G220" s="22">
        <v>45418.745393518519</v>
      </c>
      <c r="H220" s="21" t="s">
        <v>69</v>
      </c>
      <c r="I220" s="21" t="s">
        <v>627</v>
      </c>
      <c r="J220" s="22">
        <v>45418.745393518519</v>
      </c>
      <c r="M220" s="21" t="str">
        <f>IF(AND(K220="",L220=""),"",IF(OR(K220="",K220="N/A",L220&lt;&gt;"BCBS"),"N/A",IF(INDEX(Config!$M:$M,MATCH(K220,Config!L:L,0),1)="N/A","N/A","")))</f>
        <v/>
      </c>
      <c r="N220" s="21" t="s">
        <v>69</v>
      </c>
      <c r="O220" s="21" t="str">
        <f t="shared" si="9"/>
        <v/>
      </c>
    </row>
    <row r="221" spans="1:21" x14ac:dyDescent="0.25">
      <c r="A221" s="19">
        <f t="shared" si="8"/>
        <v>45419</v>
      </c>
      <c r="B221" s="21" t="s">
        <v>237</v>
      </c>
      <c r="C221" s="21" t="s">
        <v>626</v>
      </c>
      <c r="D221" s="21">
        <v>719388</v>
      </c>
      <c r="E221" s="21" t="s">
        <v>64</v>
      </c>
      <c r="F221" s="21" t="s">
        <v>519</v>
      </c>
      <c r="G221" s="22">
        <v>45418.745393518519</v>
      </c>
      <c r="H221" s="21" t="s">
        <v>69</v>
      </c>
      <c r="I221" s="21" t="s">
        <v>627</v>
      </c>
      <c r="J221" s="22">
        <v>45418.745393518519</v>
      </c>
      <c r="M221" s="21" t="str">
        <f>IF(AND(K221="",L221=""),"",IF(OR(K221="",K221="N/A",L221&lt;&gt;"BCBS"),"N/A",IF(INDEX(Config!$M:$M,MATCH(K221,Config!L:L,0),1)="N/A","N/A","")))</f>
        <v/>
      </c>
      <c r="N221" s="21" t="s">
        <v>69</v>
      </c>
      <c r="O221" s="21" t="str">
        <f t="shared" si="9"/>
        <v/>
      </c>
    </row>
    <row r="222" spans="1:21" x14ac:dyDescent="0.25">
      <c r="A222" s="19">
        <f t="shared" si="8"/>
        <v>45419</v>
      </c>
      <c r="B222" s="21" t="s">
        <v>237</v>
      </c>
      <c r="C222" s="21" t="s">
        <v>626</v>
      </c>
      <c r="D222" s="21">
        <v>719388</v>
      </c>
      <c r="E222" s="21" t="s">
        <v>64</v>
      </c>
      <c r="F222" s="21" t="s">
        <v>519</v>
      </c>
      <c r="G222" s="22">
        <v>45418.745393518519</v>
      </c>
      <c r="H222" s="21" t="s">
        <v>69</v>
      </c>
      <c r="I222" s="21" t="s">
        <v>627</v>
      </c>
      <c r="J222" s="22">
        <v>45418.745393518519</v>
      </c>
      <c r="M222" s="21" t="str">
        <f>IF(AND(K222="",L222=""),"",IF(OR(K222="",K222="N/A",L222&lt;&gt;"BCBS"),"N/A",IF(INDEX(Config!$M:$M,MATCH(K222,Config!L:L,0),1)="N/A","N/A","")))</f>
        <v/>
      </c>
      <c r="N222" s="21" t="s">
        <v>69</v>
      </c>
      <c r="O222" s="21" t="str">
        <f t="shared" si="9"/>
        <v/>
      </c>
    </row>
    <row r="223" spans="1:21" x14ac:dyDescent="0.25">
      <c r="A223" s="19">
        <f t="shared" si="8"/>
        <v>45419</v>
      </c>
      <c r="B223" s="21" t="s">
        <v>237</v>
      </c>
      <c r="C223" s="21" t="s">
        <v>626</v>
      </c>
      <c r="D223" s="21">
        <v>719388</v>
      </c>
      <c r="E223" s="21" t="s">
        <v>64</v>
      </c>
      <c r="F223" s="21" t="s">
        <v>519</v>
      </c>
      <c r="G223" s="22">
        <v>45418.745381944442</v>
      </c>
      <c r="H223" s="21" t="s">
        <v>69</v>
      </c>
      <c r="I223" s="21" t="s">
        <v>628</v>
      </c>
      <c r="J223" s="22">
        <v>45418.745381944442</v>
      </c>
      <c r="M223" s="21" t="str">
        <f>IF(AND(K223="",L223=""),"",IF(OR(K223="",K223="N/A",L223&lt;&gt;"BCBS"),"N/A",IF(INDEX(Config!$M:$M,MATCH(K223,Config!L:L,0),1)="N/A","N/A","")))</f>
        <v/>
      </c>
      <c r="N223" s="21" t="s">
        <v>69</v>
      </c>
      <c r="O223" s="21" t="str">
        <f t="shared" si="9"/>
        <v/>
      </c>
    </row>
    <row r="224" spans="1:21" x14ac:dyDescent="0.25">
      <c r="A224" s="19">
        <f t="shared" si="8"/>
        <v>45419</v>
      </c>
      <c r="B224" s="21" t="s">
        <v>237</v>
      </c>
      <c r="C224" s="21" t="s">
        <v>626</v>
      </c>
      <c r="D224" s="21">
        <v>719388</v>
      </c>
      <c r="E224" s="21" t="s">
        <v>64</v>
      </c>
      <c r="F224" s="21" t="s">
        <v>519</v>
      </c>
      <c r="G224" s="22">
        <v>45418.745381944442</v>
      </c>
      <c r="H224" s="21" t="s">
        <v>69</v>
      </c>
      <c r="I224" s="21" t="s">
        <v>628</v>
      </c>
      <c r="J224" s="22">
        <v>45418.745381944442</v>
      </c>
      <c r="M224" s="21" t="str">
        <f>IF(AND(K224="",L224=""),"",IF(OR(K224="",K224="N/A",L224&lt;&gt;"BCBS"),"N/A",IF(INDEX(Config!$M:$M,MATCH(K224,Config!L:L,0),1)="N/A","N/A","")))</f>
        <v/>
      </c>
      <c r="N224" s="21" t="s">
        <v>69</v>
      </c>
      <c r="O224" s="21" t="str">
        <f t="shared" si="9"/>
        <v/>
      </c>
    </row>
    <row r="225" spans="1:15" x14ac:dyDescent="0.25">
      <c r="A225" s="19">
        <f t="shared" si="8"/>
        <v>45419</v>
      </c>
      <c r="B225" s="21" t="s">
        <v>237</v>
      </c>
      <c r="C225" s="21" t="s">
        <v>626</v>
      </c>
      <c r="D225" s="21">
        <v>719388</v>
      </c>
      <c r="E225" s="21" t="s">
        <v>64</v>
      </c>
      <c r="F225" s="21" t="s">
        <v>519</v>
      </c>
      <c r="G225" s="22">
        <v>45418.745381944442</v>
      </c>
      <c r="H225" s="21" t="s">
        <v>69</v>
      </c>
      <c r="I225" s="21" t="s">
        <v>628</v>
      </c>
      <c r="J225" s="22">
        <v>45418.745381944442</v>
      </c>
      <c r="M225" s="21" t="str">
        <f>IF(AND(K225="",L225=""),"",IF(OR(K225="",K225="N/A",L225&lt;&gt;"BCBS"),"N/A",IF(INDEX(Config!$M:$M,MATCH(K225,Config!L:L,0),1)="N/A","N/A","")))</f>
        <v/>
      </c>
      <c r="N225" s="21" t="s">
        <v>69</v>
      </c>
      <c r="O225" s="21" t="str">
        <f t="shared" si="9"/>
        <v/>
      </c>
    </row>
    <row r="226" spans="1:15" x14ac:dyDescent="0.25">
      <c r="A226" s="19">
        <f t="shared" si="8"/>
        <v>45419</v>
      </c>
      <c r="B226" s="21" t="s">
        <v>237</v>
      </c>
      <c r="C226" s="21" t="s">
        <v>626</v>
      </c>
      <c r="D226" s="21">
        <v>719388</v>
      </c>
      <c r="E226" s="21" t="s">
        <v>64</v>
      </c>
      <c r="F226" s="21" t="s">
        <v>519</v>
      </c>
      <c r="G226" s="22">
        <v>45418.745381944442</v>
      </c>
      <c r="H226" s="21" t="s">
        <v>69</v>
      </c>
      <c r="I226" s="21" t="s">
        <v>476</v>
      </c>
      <c r="J226" s="22">
        <v>45418.745381944442</v>
      </c>
      <c r="M226" s="21" t="str">
        <f>IF(AND(K226="",L226=""),"",IF(OR(K226="",K226="N/A",L226&lt;&gt;"BCBS"),"N/A",IF(INDEX(Config!$M:$M,MATCH(K226,Config!L:L,0),1)="N/A","N/A","")))</f>
        <v/>
      </c>
      <c r="N226" s="21" t="s">
        <v>69</v>
      </c>
      <c r="O226" s="21" t="str">
        <f t="shared" si="9"/>
        <v/>
      </c>
    </row>
    <row r="227" spans="1:15" x14ac:dyDescent="0.25">
      <c r="A227" s="19">
        <f t="shared" si="8"/>
        <v>45419</v>
      </c>
      <c r="B227" s="21" t="s">
        <v>237</v>
      </c>
      <c r="C227" s="21" t="s">
        <v>626</v>
      </c>
      <c r="D227" s="21">
        <v>719388</v>
      </c>
      <c r="E227" s="21" t="s">
        <v>64</v>
      </c>
      <c r="F227" s="21" t="s">
        <v>519</v>
      </c>
      <c r="G227" s="22">
        <v>45418.745381944442</v>
      </c>
      <c r="H227" s="21" t="s">
        <v>69</v>
      </c>
      <c r="I227" s="21" t="s">
        <v>476</v>
      </c>
      <c r="J227" s="22">
        <v>45418.745381944442</v>
      </c>
      <c r="M227" s="21" t="str">
        <f>IF(AND(K227="",L227=""),"",IF(OR(K227="",K227="N/A",L227&lt;&gt;"BCBS"),"N/A",IF(INDEX(Config!$M:$M,MATCH(K227,Config!L:L,0),1)="N/A","N/A","")))</f>
        <v/>
      </c>
      <c r="N227" s="21" t="s">
        <v>69</v>
      </c>
      <c r="O227" s="21" t="str">
        <f t="shared" si="9"/>
        <v/>
      </c>
    </row>
    <row r="228" spans="1:15" x14ac:dyDescent="0.25">
      <c r="A228" s="19">
        <f t="shared" si="8"/>
        <v>45419</v>
      </c>
      <c r="B228" s="21" t="s">
        <v>237</v>
      </c>
      <c r="C228" s="21" t="s">
        <v>626</v>
      </c>
      <c r="D228" s="21">
        <v>719388</v>
      </c>
      <c r="E228" s="21" t="s">
        <v>64</v>
      </c>
      <c r="F228" s="21" t="s">
        <v>519</v>
      </c>
      <c r="G228" s="22">
        <v>45418.745381944442</v>
      </c>
      <c r="H228" s="21" t="s">
        <v>69</v>
      </c>
      <c r="I228" s="21" t="s">
        <v>629</v>
      </c>
      <c r="J228" s="22">
        <v>45418.745381944442</v>
      </c>
      <c r="M228" s="21" t="str">
        <f>IF(AND(K228="",L228=""),"",IF(OR(K228="",K228="N/A",L228&lt;&gt;"BCBS"),"N/A",IF(INDEX(Config!$M:$M,MATCH(K228,Config!L:L,0),1)="N/A","N/A","")))</f>
        <v/>
      </c>
      <c r="N228" s="21" t="s">
        <v>69</v>
      </c>
      <c r="O228" s="21" t="str">
        <f t="shared" si="9"/>
        <v/>
      </c>
    </row>
    <row r="229" spans="1:15" x14ac:dyDescent="0.25">
      <c r="A229" s="19">
        <f t="shared" si="8"/>
        <v>45419</v>
      </c>
      <c r="B229" s="21" t="s">
        <v>237</v>
      </c>
      <c r="C229" s="21" t="s">
        <v>626</v>
      </c>
      <c r="D229" s="21">
        <v>719388</v>
      </c>
      <c r="E229" s="21" t="s">
        <v>64</v>
      </c>
      <c r="F229" s="21" t="s">
        <v>519</v>
      </c>
      <c r="G229" s="22">
        <v>45418.745381944442</v>
      </c>
      <c r="H229" s="21" t="s">
        <v>69</v>
      </c>
      <c r="I229" s="21" t="s">
        <v>629</v>
      </c>
      <c r="J229" s="22">
        <v>45418.745381944442</v>
      </c>
      <c r="M229" s="21" t="str">
        <f>IF(AND(K229="",L229=""),"",IF(OR(K229="",K229="N/A",L229&lt;&gt;"BCBS"),"N/A",IF(INDEX(Config!$M:$M,MATCH(K229,Config!L:L,0),1)="N/A","N/A","")))</f>
        <v/>
      </c>
      <c r="N229" s="21" t="s">
        <v>69</v>
      </c>
      <c r="O229" s="21" t="str">
        <f t="shared" si="9"/>
        <v/>
      </c>
    </row>
    <row r="230" spans="1:15" x14ac:dyDescent="0.25">
      <c r="A230" s="19">
        <f t="shared" si="8"/>
        <v>45419</v>
      </c>
      <c r="B230" s="21" t="s">
        <v>237</v>
      </c>
      <c r="C230" s="21" t="s">
        <v>626</v>
      </c>
      <c r="D230" s="21">
        <v>719388</v>
      </c>
      <c r="E230" s="21" t="s">
        <v>64</v>
      </c>
      <c r="F230" s="21" t="s">
        <v>519</v>
      </c>
      <c r="G230" s="22">
        <v>45418.745381944442</v>
      </c>
      <c r="H230" s="21" t="s">
        <v>69</v>
      </c>
      <c r="I230" s="21" t="s">
        <v>629</v>
      </c>
      <c r="J230" s="22">
        <v>45418.745381944442</v>
      </c>
      <c r="M230" s="21" t="str">
        <f>IF(AND(K230="",L230=""),"",IF(OR(K230="",K230="N/A",L230&lt;&gt;"BCBS"),"N/A",IF(INDEX(Config!$M:$M,MATCH(K230,Config!L:L,0),1)="N/A","N/A","")))</f>
        <v/>
      </c>
      <c r="N230" s="21" t="s">
        <v>69</v>
      </c>
      <c r="O230" s="21" t="str">
        <f t="shared" si="9"/>
        <v/>
      </c>
    </row>
    <row r="231" spans="1:15" x14ac:dyDescent="0.25">
      <c r="A231" s="19">
        <f t="shared" si="8"/>
        <v>45419</v>
      </c>
      <c r="B231" s="21" t="s">
        <v>237</v>
      </c>
      <c r="C231" s="21" t="s">
        <v>626</v>
      </c>
      <c r="D231" s="21">
        <v>719388</v>
      </c>
      <c r="E231" s="21" t="s">
        <v>64</v>
      </c>
      <c r="F231" s="21" t="s">
        <v>519</v>
      </c>
      <c r="G231" s="22">
        <v>45418.745381944442</v>
      </c>
      <c r="H231" s="21" t="s">
        <v>69</v>
      </c>
      <c r="I231" s="21" t="s">
        <v>630</v>
      </c>
      <c r="J231" s="22">
        <v>45418.745381944442</v>
      </c>
      <c r="M231" s="21" t="str">
        <f>IF(AND(K231="",L231=""),"",IF(OR(K231="",K231="N/A",L231&lt;&gt;"BCBS"),"N/A",IF(INDEX(Config!$M:$M,MATCH(K231,Config!L:L,0),1)="N/A","N/A","")))</f>
        <v/>
      </c>
      <c r="N231" s="21" t="s">
        <v>69</v>
      </c>
      <c r="O231" s="21" t="str">
        <f t="shared" si="9"/>
        <v/>
      </c>
    </row>
    <row r="232" spans="1:15" x14ac:dyDescent="0.25">
      <c r="A232" s="19">
        <f t="shared" si="8"/>
        <v>45419</v>
      </c>
      <c r="B232" s="21" t="s">
        <v>237</v>
      </c>
      <c r="C232" s="21" t="s">
        <v>626</v>
      </c>
      <c r="D232" s="21">
        <v>719388</v>
      </c>
      <c r="E232" s="21" t="s">
        <v>64</v>
      </c>
      <c r="F232" s="21" t="s">
        <v>519</v>
      </c>
      <c r="G232" s="22">
        <v>45418.745381944442</v>
      </c>
      <c r="H232" s="21" t="s">
        <v>69</v>
      </c>
      <c r="I232" s="21" t="s">
        <v>630</v>
      </c>
      <c r="J232" s="22">
        <v>45418.745381944442</v>
      </c>
      <c r="M232" s="21" t="str">
        <f>IF(AND(K232="",L232=""),"",IF(OR(K232="",K232="N/A",L232&lt;&gt;"BCBS"),"N/A",IF(INDEX(Config!$M:$M,MATCH(K232,Config!L:L,0),1)="N/A","N/A","")))</f>
        <v/>
      </c>
      <c r="N232" s="21" t="s">
        <v>69</v>
      </c>
      <c r="O232" s="21" t="str">
        <f t="shared" si="9"/>
        <v/>
      </c>
    </row>
    <row r="233" spans="1:15" x14ac:dyDescent="0.25">
      <c r="A233" s="19">
        <f t="shared" si="8"/>
        <v>45419</v>
      </c>
      <c r="B233" s="21" t="s">
        <v>237</v>
      </c>
      <c r="C233" s="21" t="s">
        <v>626</v>
      </c>
      <c r="D233" s="21">
        <v>719388</v>
      </c>
      <c r="E233" s="21" t="s">
        <v>64</v>
      </c>
      <c r="F233" s="21" t="s">
        <v>519</v>
      </c>
      <c r="G233" s="22">
        <v>45418.745381944442</v>
      </c>
      <c r="H233" s="21" t="s">
        <v>69</v>
      </c>
      <c r="I233" s="21" t="s">
        <v>630</v>
      </c>
      <c r="J233" s="22">
        <v>45418.745381944442</v>
      </c>
      <c r="M233" s="21" t="str">
        <f>IF(AND(K233="",L233=""),"",IF(OR(K233="",K233="N/A",L233&lt;&gt;"BCBS"),"N/A",IF(INDEX(Config!$M:$M,MATCH(K233,Config!L:L,0),1)="N/A","N/A","")))</f>
        <v/>
      </c>
      <c r="N233" s="21" t="s">
        <v>69</v>
      </c>
      <c r="O233" s="21" t="str">
        <f t="shared" si="9"/>
        <v/>
      </c>
    </row>
    <row r="234" spans="1:15" x14ac:dyDescent="0.25">
      <c r="A234" s="19">
        <f t="shared" si="8"/>
        <v>45419</v>
      </c>
      <c r="B234" s="21" t="s">
        <v>237</v>
      </c>
      <c r="C234" s="21" t="s">
        <v>626</v>
      </c>
      <c r="D234" s="21">
        <v>719388</v>
      </c>
      <c r="E234" s="21" t="s">
        <v>64</v>
      </c>
      <c r="F234" s="21" t="s">
        <v>519</v>
      </c>
      <c r="G234" s="22">
        <v>45418.745381944442</v>
      </c>
      <c r="H234" s="21" t="s">
        <v>69</v>
      </c>
      <c r="I234" s="21" t="s">
        <v>631</v>
      </c>
      <c r="J234" s="22">
        <v>45418.745381944442</v>
      </c>
      <c r="M234" s="21" t="str">
        <f>IF(AND(K234="",L234=""),"",IF(OR(K234="",K234="N/A",L234&lt;&gt;"BCBS"),"N/A",IF(INDEX(Config!$M:$M,MATCH(K234,Config!L:L,0),1)="N/A","N/A","")))</f>
        <v/>
      </c>
      <c r="N234" s="21" t="s">
        <v>632</v>
      </c>
      <c r="O234" s="21" t="str">
        <f t="shared" si="9"/>
        <v/>
      </c>
    </row>
    <row r="235" spans="1:15" x14ac:dyDescent="0.25">
      <c r="A235" s="19">
        <f t="shared" si="8"/>
        <v>45419</v>
      </c>
      <c r="B235" s="21" t="s">
        <v>237</v>
      </c>
      <c r="C235" s="21" t="s">
        <v>626</v>
      </c>
      <c r="D235" s="21">
        <v>719388</v>
      </c>
      <c r="E235" s="21" t="s">
        <v>64</v>
      </c>
      <c r="F235" s="21" t="s">
        <v>519</v>
      </c>
      <c r="G235" s="22">
        <v>45418.745381944442</v>
      </c>
      <c r="H235" s="21" t="s">
        <v>69</v>
      </c>
      <c r="I235" s="21" t="s">
        <v>631</v>
      </c>
      <c r="J235" s="22">
        <v>45418.745381944442</v>
      </c>
      <c r="M235" s="21" t="str">
        <f>IF(AND(K235="",L235=""),"",IF(OR(K235="",K235="N/A",L235&lt;&gt;"BCBS"),"N/A",IF(INDEX(Config!$M:$M,MATCH(K235,Config!L:L,0),1)="N/A","N/A","")))</f>
        <v/>
      </c>
      <c r="N235" s="21" t="s">
        <v>632</v>
      </c>
      <c r="O235" s="21" t="str">
        <f t="shared" si="9"/>
        <v/>
      </c>
    </row>
    <row r="236" spans="1:15" x14ac:dyDescent="0.25">
      <c r="A236" s="19">
        <f t="shared" si="8"/>
        <v>45419</v>
      </c>
      <c r="B236" s="21" t="s">
        <v>237</v>
      </c>
      <c r="C236" s="21" t="s">
        <v>626</v>
      </c>
      <c r="D236" s="21">
        <v>719388</v>
      </c>
      <c r="E236" s="21" t="s">
        <v>64</v>
      </c>
      <c r="F236" s="21" t="s">
        <v>519</v>
      </c>
      <c r="G236" s="22">
        <v>45418.745381944442</v>
      </c>
      <c r="H236" s="21" t="s">
        <v>69</v>
      </c>
      <c r="I236" s="21" t="s">
        <v>631</v>
      </c>
      <c r="J236" s="22">
        <v>45418.745381944442</v>
      </c>
      <c r="M236" s="21" t="str">
        <f>IF(AND(K236="",L236=""),"",IF(OR(K236="",K236="N/A",L236&lt;&gt;"BCBS"),"N/A",IF(INDEX(Config!$M:$M,MATCH(K236,Config!L:L,0),1)="N/A","N/A","")))</f>
        <v/>
      </c>
      <c r="N236" s="21" t="s">
        <v>632</v>
      </c>
      <c r="O236" s="21" t="str">
        <f t="shared" si="9"/>
        <v/>
      </c>
    </row>
    <row r="237" spans="1:15" x14ac:dyDescent="0.25">
      <c r="A237" s="19">
        <f t="shared" si="8"/>
        <v>45419</v>
      </c>
      <c r="B237" s="21" t="s">
        <v>237</v>
      </c>
      <c r="C237" s="21" t="s">
        <v>626</v>
      </c>
      <c r="D237" s="21">
        <v>719388</v>
      </c>
      <c r="E237" s="21" t="s">
        <v>64</v>
      </c>
      <c r="F237" s="21" t="s">
        <v>519</v>
      </c>
      <c r="G237" s="22">
        <v>45418.745381944442</v>
      </c>
      <c r="H237" s="21" t="s">
        <v>69</v>
      </c>
      <c r="I237" s="21" t="s">
        <v>633</v>
      </c>
      <c r="J237" s="22">
        <v>45418.745381944442</v>
      </c>
      <c r="M237" s="21" t="str">
        <f>IF(AND(K237="",L237=""),"",IF(OR(K237="",K237="N/A",L237&lt;&gt;"BCBS"),"N/A",IF(INDEX(Config!$M:$M,MATCH(K237,Config!L:L,0),1)="N/A","N/A","")))</f>
        <v/>
      </c>
      <c r="N237" s="21" t="s">
        <v>69</v>
      </c>
      <c r="O237" s="21" t="str">
        <f t="shared" si="9"/>
        <v/>
      </c>
    </row>
    <row r="238" spans="1:15" x14ac:dyDescent="0.25">
      <c r="A238" s="19">
        <f t="shared" ref="A238:A259" si="10">IF(G238="", "", IF(WEEKDAY(EDATE((G238+12/24),0),2)&lt;6, EDATE((G238+12/24),0), EDATE((G238+12/24),0)+7-WEEKDAY(EDATE((G238+12/24),0),2)+1))</f>
        <v>45419</v>
      </c>
      <c r="B238" s="21" t="s">
        <v>237</v>
      </c>
      <c r="C238" s="21" t="s">
        <v>626</v>
      </c>
      <c r="D238" s="21">
        <v>719388</v>
      </c>
      <c r="E238" s="21" t="s">
        <v>64</v>
      </c>
      <c r="F238" s="21" t="s">
        <v>519</v>
      </c>
      <c r="G238" s="22">
        <v>45418.745381944442</v>
      </c>
      <c r="H238" s="21" t="s">
        <v>69</v>
      </c>
      <c r="I238" s="21" t="s">
        <v>633</v>
      </c>
      <c r="J238" s="22">
        <v>45418.745381944442</v>
      </c>
      <c r="M238" s="21" t="str">
        <f>IF(AND(K238="",L238=""),"",IF(OR(K238="",K238="N/A",L238&lt;&gt;"BCBS"),"N/A",IF(INDEX(Config!$M:$M,MATCH(K238,Config!L:L,0),1)="N/A","N/A","")))</f>
        <v/>
      </c>
      <c r="N238" s="21" t="s">
        <v>69</v>
      </c>
      <c r="O238" s="21" t="str">
        <f t="shared" ref="O238:O259" si="11">IF(E238="","",IF(OR(R238="Nothing to do",R238="Done by others",R238="AM advise no need process",R238="Checked and nothing to do"),"No need to process",IF(R238="Emailed to carrier","Emailed to carrier",IF(L238="BCBS",IF(R238="",IF(P238="","Online - Carrier Automated","No need to process"),"Online - Carrier Automated"),IF(R238="","","Online - Carrier NOT Automated")))))</f>
        <v/>
      </c>
    </row>
    <row r="239" spans="1:15" x14ac:dyDescent="0.25">
      <c r="A239" s="19">
        <f t="shared" si="10"/>
        <v>45419</v>
      </c>
      <c r="B239" s="21" t="s">
        <v>237</v>
      </c>
      <c r="C239" s="21" t="s">
        <v>626</v>
      </c>
      <c r="D239" s="21">
        <v>719388</v>
      </c>
      <c r="E239" s="21" t="s">
        <v>64</v>
      </c>
      <c r="F239" s="21" t="s">
        <v>519</v>
      </c>
      <c r="G239" s="22">
        <v>45418.745381944442</v>
      </c>
      <c r="H239" s="21" t="s">
        <v>69</v>
      </c>
      <c r="I239" s="21" t="s">
        <v>633</v>
      </c>
      <c r="J239" s="22">
        <v>45418.745381944442</v>
      </c>
      <c r="M239" s="21" t="str">
        <f>IF(AND(K239="",L239=""),"",IF(OR(K239="",K239="N/A",L239&lt;&gt;"BCBS"),"N/A",IF(INDEX(Config!$M:$M,MATCH(K239,Config!L:L,0),1)="N/A","N/A","")))</f>
        <v/>
      </c>
      <c r="N239" s="21" t="s">
        <v>69</v>
      </c>
      <c r="O239" s="21" t="str">
        <f t="shared" si="11"/>
        <v/>
      </c>
    </row>
    <row r="240" spans="1:15" x14ac:dyDescent="0.25">
      <c r="A240" s="19">
        <f t="shared" si="10"/>
        <v>45419</v>
      </c>
      <c r="B240" s="21" t="s">
        <v>237</v>
      </c>
      <c r="C240" s="21" t="s">
        <v>626</v>
      </c>
      <c r="D240" s="21">
        <v>719388</v>
      </c>
      <c r="E240" s="21" t="s">
        <v>64</v>
      </c>
      <c r="F240" s="21" t="s">
        <v>519</v>
      </c>
      <c r="G240" s="22">
        <v>45418.745381944442</v>
      </c>
      <c r="H240" s="21" t="s">
        <v>69</v>
      </c>
      <c r="I240" s="21" t="s">
        <v>634</v>
      </c>
      <c r="J240" s="22">
        <v>45418.745381944442</v>
      </c>
      <c r="M240" s="21" t="str">
        <f>IF(AND(K240="",L240=""),"",IF(OR(K240="",K240="N/A",L240&lt;&gt;"BCBS"),"N/A",IF(INDEX(Config!$M:$M,MATCH(K240,Config!L:L,0),1)="N/A","N/A","")))</f>
        <v/>
      </c>
      <c r="N240" s="21" t="s">
        <v>69</v>
      </c>
      <c r="O240" s="21" t="str">
        <f t="shared" si="11"/>
        <v/>
      </c>
    </row>
    <row r="241" spans="1:15" x14ac:dyDescent="0.25">
      <c r="A241" s="19">
        <f t="shared" si="10"/>
        <v>45419</v>
      </c>
      <c r="B241" s="21" t="s">
        <v>237</v>
      </c>
      <c r="C241" s="21" t="s">
        <v>626</v>
      </c>
      <c r="D241" s="21">
        <v>719388</v>
      </c>
      <c r="E241" s="21" t="s">
        <v>64</v>
      </c>
      <c r="F241" s="21" t="s">
        <v>519</v>
      </c>
      <c r="G241" s="22">
        <v>45418.745381944442</v>
      </c>
      <c r="H241" s="21" t="s">
        <v>69</v>
      </c>
      <c r="I241" s="21" t="s">
        <v>634</v>
      </c>
      <c r="J241" s="22">
        <v>45418.745381944442</v>
      </c>
      <c r="M241" s="21" t="str">
        <f>IF(AND(K241="",L241=""),"",IF(OR(K241="",K241="N/A",L241&lt;&gt;"BCBS"),"N/A",IF(INDEX(Config!$M:$M,MATCH(K241,Config!L:L,0),1)="N/A","N/A","")))</f>
        <v/>
      </c>
      <c r="N241" s="21" t="s">
        <v>69</v>
      </c>
      <c r="O241" s="21" t="str">
        <f t="shared" si="11"/>
        <v/>
      </c>
    </row>
    <row r="242" spans="1:15" x14ac:dyDescent="0.25">
      <c r="A242" s="19">
        <f t="shared" si="10"/>
        <v>45419</v>
      </c>
      <c r="B242" s="21" t="s">
        <v>237</v>
      </c>
      <c r="C242" s="21" t="s">
        <v>626</v>
      </c>
      <c r="D242" s="21">
        <v>719388</v>
      </c>
      <c r="E242" s="21" t="s">
        <v>64</v>
      </c>
      <c r="F242" s="21" t="s">
        <v>519</v>
      </c>
      <c r="G242" s="22">
        <v>45418.745381944442</v>
      </c>
      <c r="H242" s="21" t="s">
        <v>69</v>
      </c>
      <c r="I242" s="21" t="s">
        <v>634</v>
      </c>
      <c r="J242" s="22">
        <v>45418.745381944442</v>
      </c>
      <c r="M242" s="21" t="str">
        <f>IF(AND(K242="",L242=""),"",IF(OR(K242="",K242="N/A",L242&lt;&gt;"BCBS"),"N/A",IF(INDEX(Config!$M:$M,MATCH(K242,Config!L:L,0),1)="N/A","N/A","")))</f>
        <v/>
      </c>
      <c r="N242" s="21" t="s">
        <v>69</v>
      </c>
      <c r="O242" s="21" t="str">
        <f t="shared" si="11"/>
        <v/>
      </c>
    </row>
    <row r="243" spans="1:15" x14ac:dyDescent="0.25">
      <c r="A243" s="19">
        <f t="shared" si="10"/>
        <v>45419</v>
      </c>
      <c r="B243" s="21" t="s">
        <v>237</v>
      </c>
      <c r="C243" s="21" t="s">
        <v>626</v>
      </c>
      <c r="D243" s="21">
        <v>719388</v>
      </c>
      <c r="E243" s="21" t="s">
        <v>64</v>
      </c>
      <c r="F243" s="21" t="s">
        <v>519</v>
      </c>
      <c r="G243" s="22">
        <v>45418.745370370372</v>
      </c>
      <c r="H243" s="21" t="s">
        <v>69</v>
      </c>
      <c r="I243" s="21" t="s">
        <v>635</v>
      </c>
      <c r="J243" s="22">
        <v>45418.745370370372</v>
      </c>
      <c r="L243" s="21" t="s">
        <v>121</v>
      </c>
      <c r="M243" s="21" t="str">
        <f>IF(AND(K243="",L243=""),"",IF(OR(K243="",K243="N/A",L243&lt;&gt;"BCBS"),"N/A",IF(INDEX(Config!$M:$M,MATCH(K243,Config!L:L,0),1)="N/A","N/A","")))</f>
        <v>N/A</v>
      </c>
      <c r="N243" s="21" t="s">
        <v>636</v>
      </c>
      <c r="O243" s="21" t="str">
        <f t="shared" si="11"/>
        <v/>
      </c>
    </row>
    <row r="244" spans="1:15" x14ac:dyDescent="0.25">
      <c r="A244" s="19">
        <f t="shared" si="10"/>
        <v>45419</v>
      </c>
      <c r="B244" s="21" t="s">
        <v>237</v>
      </c>
      <c r="C244" s="21" t="s">
        <v>626</v>
      </c>
      <c r="D244" s="21">
        <v>719388</v>
      </c>
      <c r="E244" s="21" t="s">
        <v>64</v>
      </c>
      <c r="F244" s="21" t="s">
        <v>519</v>
      </c>
      <c r="G244" s="22">
        <v>45418.745370370372</v>
      </c>
      <c r="H244" s="21" t="s">
        <v>69</v>
      </c>
      <c r="I244" s="21" t="s">
        <v>635</v>
      </c>
      <c r="J244" s="22">
        <v>45418.745370370372</v>
      </c>
      <c r="L244" s="21" t="s">
        <v>121</v>
      </c>
      <c r="M244" s="21" t="str">
        <f>IF(AND(K244="",L244=""),"",IF(OR(K244="",K244="N/A",L244&lt;&gt;"BCBS"),"N/A",IF(INDEX(Config!$M:$M,MATCH(K244,Config!L:L,0),1)="N/A","N/A","")))</f>
        <v>N/A</v>
      </c>
      <c r="N244" s="21" t="s">
        <v>636</v>
      </c>
      <c r="O244" s="21" t="str">
        <f t="shared" si="11"/>
        <v/>
      </c>
    </row>
    <row r="245" spans="1:15" x14ac:dyDescent="0.25">
      <c r="A245" s="19">
        <f t="shared" si="10"/>
        <v>45419</v>
      </c>
      <c r="B245" s="21" t="s">
        <v>237</v>
      </c>
      <c r="C245" s="21" t="s">
        <v>626</v>
      </c>
      <c r="D245" s="21">
        <v>719388</v>
      </c>
      <c r="E245" s="21" t="s">
        <v>64</v>
      </c>
      <c r="F245" s="21" t="s">
        <v>519</v>
      </c>
      <c r="G245" s="22">
        <v>45418.745370370372</v>
      </c>
      <c r="H245" s="21" t="s">
        <v>69</v>
      </c>
      <c r="I245" s="21" t="s">
        <v>635</v>
      </c>
      <c r="J245" s="22">
        <v>45418.745370370372</v>
      </c>
      <c r="L245" s="21" t="s">
        <v>121</v>
      </c>
      <c r="M245" s="21" t="str">
        <f>IF(AND(K245="",L245=""),"",IF(OR(K245="",K245="N/A",L245&lt;&gt;"BCBS"),"N/A",IF(INDEX(Config!$M:$M,MATCH(K245,Config!L:L,0),1)="N/A","N/A","")))</f>
        <v>N/A</v>
      </c>
      <c r="N245" s="21" t="s">
        <v>636</v>
      </c>
      <c r="O245" s="21" t="str">
        <f t="shared" si="11"/>
        <v/>
      </c>
    </row>
    <row r="246" spans="1:15" x14ac:dyDescent="0.25">
      <c r="A246" s="19">
        <f t="shared" si="10"/>
        <v>45419</v>
      </c>
      <c r="B246" s="21" t="s">
        <v>237</v>
      </c>
      <c r="C246" s="21" t="s">
        <v>626</v>
      </c>
      <c r="D246" s="21">
        <v>719388</v>
      </c>
      <c r="E246" s="21" t="s">
        <v>64</v>
      </c>
      <c r="F246" s="21" t="s">
        <v>519</v>
      </c>
      <c r="G246" s="22">
        <v>45418.745370370372</v>
      </c>
      <c r="H246" s="21" t="s">
        <v>69</v>
      </c>
      <c r="I246" s="21" t="s">
        <v>481</v>
      </c>
      <c r="J246" s="22">
        <v>45418.745370370372</v>
      </c>
      <c r="M246" s="21" t="str">
        <f>IF(AND(K246="",L246=""),"",IF(OR(K246="",K246="N/A",L246&lt;&gt;"BCBS"),"N/A",IF(INDEX(Config!$M:$M,MATCH(K246,Config!L:L,0),1)="N/A","N/A","")))</f>
        <v/>
      </c>
      <c r="N246" s="21" t="s">
        <v>69</v>
      </c>
      <c r="O246" s="21" t="str">
        <f t="shared" si="11"/>
        <v/>
      </c>
    </row>
    <row r="247" spans="1:15" x14ac:dyDescent="0.25">
      <c r="A247" s="19">
        <f t="shared" si="10"/>
        <v>45419</v>
      </c>
      <c r="B247" s="21" t="s">
        <v>237</v>
      </c>
      <c r="C247" s="21" t="s">
        <v>626</v>
      </c>
      <c r="D247" s="21">
        <v>719388</v>
      </c>
      <c r="E247" s="21" t="s">
        <v>64</v>
      </c>
      <c r="F247" s="21" t="s">
        <v>519</v>
      </c>
      <c r="G247" s="22">
        <v>45418.745370370372</v>
      </c>
      <c r="H247" s="21" t="s">
        <v>69</v>
      </c>
      <c r="I247" s="21" t="s">
        <v>481</v>
      </c>
      <c r="J247" s="22">
        <v>45418.745370370372</v>
      </c>
      <c r="M247" s="21" t="str">
        <f>IF(AND(K247="",L247=""),"",IF(OR(K247="",K247="N/A",L247&lt;&gt;"BCBS"),"N/A",IF(INDEX(Config!$M:$M,MATCH(K247,Config!L:L,0),1)="N/A","N/A","")))</f>
        <v/>
      </c>
      <c r="N247" s="21" t="s">
        <v>69</v>
      </c>
      <c r="O247" s="21" t="str">
        <f t="shared" si="11"/>
        <v/>
      </c>
    </row>
    <row r="248" spans="1:15" x14ac:dyDescent="0.25">
      <c r="A248" s="19">
        <f t="shared" si="10"/>
        <v>45419</v>
      </c>
      <c r="B248" s="21" t="s">
        <v>237</v>
      </c>
      <c r="C248" s="21" t="s">
        <v>626</v>
      </c>
      <c r="D248" s="21">
        <v>719388</v>
      </c>
      <c r="E248" s="21" t="s">
        <v>64</v>
      </c>
      <c r="F248" s="21" t="s">
        <v>519</v>
      </c>
      <c r="G248" s="22">
        <v>45418.745370370372</v>
      </c>
      <c r="H248" s="21" t="s">
        <v>69</v>
      </c>
      <c r="I248" s="21" t="s">
        <v>598</v>
      </c>
      <c r="J248" s="22">
        <v>45418.745370370372</v>
      </c>
      <c r="M248" s="21" t="str">
        <f>IF(AND(K248="",L248=""),"",IF(OR(K248="",K248="N/A",L248&lt;&gt;"BCBS"),"N/A",IF(INDEX(Config!$M:$M,MATCH(K248,Config!L:L,0),1)="N/A","N/A","")))</f>
        <v/>
      </c>
      <c r="N248" s="21" t="s">
        <v>69</v>
      </c>
      <c r="O248" s="21" t="str">
        <f t="shared" si="11"/>
        <v/>
      </c>
    </row>
    <row r="249" spans="1:15" x14ac:dyDescent="0.25">
      <c r="A249" s="19">
        <f t="shared" si="10"/>
        <v>45419</v>
      </c>
      <c r="B249" s="21" t="s">
        <v>237</v>
      </c>
      <c r="C249" s="21" t="s">
        <v>626</v>
      </c>
      <c r="D249" s="21">
        <v>719388</v>
      </c>
      <c r="E249" s="21" t="s">
        <v>64</v>
      </c>
      <c r="F249" s="21" t="s">
        <v>519</v>
      </c>
      <c r="G249" s="22">
        <v>45418.745370370372</v>
      </c>
      <c r="H249" s="21" t="s">
        <v>69</v>
      </c>
      <c r="I249" s="21" t="s">
        <v>598</v>
      </c>
      <c r="J249" s="22">
        <v>45418.745370370372</v>
      </c>
      <c r="M249" s="21" t="str">
        <f>IF(AND(K249="",L249=""),"",IF(OR(K249="",K249="N/A",L249&lt;&gt;"BCBS"),"N/A",IF(INDEX(Config!$M:$M,MATCH(K249,Config!L:L,0),1)="N/A","N/A","")))</f>
        <v/>
      </c>
      <c r="N249" s="21" t="s">
        <v>69</v>
      </c>
      <c r="O249" s="21" t="str">
        <f t="shared" si="11"/>
        <v/>
      </c>
    </row>
    <row r="250" spans="1:15" x14ac:dyDescent="0.25">
      <c r="A250" s="19">
        <f t="shared" si="10"/>
        <v>45419</v>
      </c>
      <c r="B250" s="21" t="s">
        <v>237</v>
      </c>
      <c r="C250" s="21" t="s">
        <v>626</v>
      </c>
      <c r="D250" s="21">
        <v>719388</v>
      </c>
      <c r="E250" s="21" t="s">
        <v>64</v>
      </c>
      <c r="F250" s="21" t="s">
        <v>519</v>
      </c>
      <c r="G250" s="22">
        <v>45418.745370370372</v>
      </c>
      <c r="H250" s="21" t="s">
        <v>69</v>
      </c>
      <c r="I250" s="21" t="s">
        <v>482</v>
      </c>
      <c r="J250" s="22">
        <v>45418.745370370372</v>
      </c>
      <c r="M250" s="21" t="str">
        <f>IF(AND(K250="",L250=""),"",IF(OR(K250="",K250="N/A",L250&lt;&gt;"BCBS"),"N/A",IF(INDEX(Config!$M:$M,MATCH(K250,Config!L:L,0),1)="N/A","N/A","")))</f>
        <v/>
      </c>
      <c r="N250" s="21" t="s">
        <v>69</v>
      </c>
      <c r="O250" s="21" t="str">
        <f t="shared" si="11"/>
        <v/>
      </c>
    </row>
    <row r="251" spans="1:15" x14ac:dyDescent="0.25">
      <c r="A251" s="19">
        <f t="shared" si="10"/>
        <v>45419</v>
      </c>
      <c r="B251" s="21" t="s">
        <v>237</v>
      </c>
      <c r="C251" s="21" t="s">
        <v>626</v>
      </c>
      <c r="D251" s="21">
        <v>719388</v>
      </c>
      <c r="E251" s="21" t="s">
        <v>64</v>
      </c>
      <c r="F251" s="21" t="s">
        <v>519</v>
      </c>
      <c r="G251" s="22">
        <v>45418.745370370372</v>
      </c>
      <c r="H251" s="21" t="s">
        <v>69</v>
      </c>
      <c r="I251" s="21" t="s">
        <v>482</v>
      </c>
      <c r="J251" s="22">
        <v>45418.745370370372</v>
      </c>
      <c r="M251" s="21" t="str">
        <f>IF(AND(K251="",L251=""),"",IF(OR(K251="",K251="N/A",L251&lt;&gt;"BCBS"),"N/A",IF(INDEX(Config!$M:$M,MATCH(K251,Config!L:L,0),1)="N/A","N/A","")))</f>
        <v/>
      </c>
      <c r="N251" s="21" t="s">
        <v>69</v>
      </c>
      <c r="O251" s="21" t="str">
        <f t="shared" si="11"/>
        <v/>
      </c>
    </row>
    <row r="252" spans="1:15" x14ac:dyDescent="0.25">
      <c r="A252" s="19">
        <f t="shared" si="10"/>
        <v>45419</v>
      </c>
      <c r="B252" s="21" t="s">
        <v>237</v>
      </c>
      <c r="C252" s="21" t="s">
        <v>626</v>
      </c>
      <c r="D252" s="21">
        <v>719388</v>
      </c>
      <c r="E252" s="21" t="s">
        <v>64</v>
      </c>
      <c r="F252" s="21" t="s">
        <v>519</v>
      </c>
      <c r="G252" s="22">
        <v>45418.745370370372</v>
      </c>
      <c r="H252" s="21" t="s">
        <v>69</v>
      </c>
      <c r="I252" s="21" t="s">
        <v>484</v>
      </c>
      <c r="J252" s="22">
        <v>45418.745370370372</v>
      </c>
      <c r="M252" s="21" t="str">
        <f>IF(AND(K252="",L252=""),"",IF(OR(K252="",K252="N/A",L252&lt;&gt;"BCBS"),"N/A",IF(INDEX(Config!$M:$M,MATCH(K252,Config!L:L,0),1)="N/A","N/A","")))</f>
        <v/>
      </c>
      <c r="N252" s="21" t="s">
        <v>69</v>
      </c>
      <c r="O252" s="21" t="str">
        <f t="shared" si="11"/>
        <v/>
      </c>
    </row>
    <row r="253" spans="1:15" x14ac:dyDescent="0.25">
      <c r="A253" s="19">
        <f t="shared" si="10"/>
        <v>45419</v>
      </c>
      <c r="B253" s="21" t="s">
        <v>237</v>
      </c>
      <c r="C253" s="21" t="s">
        <v>626</v>
      </c>
      <c r="D253" s="21">
        <v>719388</v>
      </c>
      <c r="E253" s="21" t="s">
        <v>64</v>
      </c>
      <c r="F253" s="21" t="s">
        <v>519</v>
      </c>
      <c r="G253" s="22">
        <v>45418.745370370372</v>
      </c>
      <c r="H253" s="21" t="s">
        <v>69</v>
      </c>
      <c r="I253" s="21" t="s">
        <v>484</v>
      </c>
      <c r="J253" s="22">
        <v>45418.745370370372</v>
      </c>
      <c r="M253" s="21" t="str">
        <f>IF(AND(K253="",L253=""),"",IF(OR(K253="",K253="N/A",L253&lt;&gt;"BCBS"),"N/A",IF(INDEX(Config!$M:$M,MATCH(K253,Config!L:L,0),1)="N/A","N/A","")))</f>
        <v/>
      </c>
      <c r="N253" s="21" t="s">
        <v>69</v>
      </c>
      <c r="O253" s="21" t="str">
        <f t="shared" si="11"/>
        <v/>
      </c>
    </row>
    <row r="254" spans="1:15" x14ac:dyDescent="0.25">
      <c r="A254" s="19">
        <f t="shared" si="10"/>
        <v>45419</v>
      </c>
      <c r="B254" s="21" t="s">
        <v>237</v>
      </c>
      <c r="C254" s="21" t="s">
        <v>626</v>
      </c>
      <c r="D254" s="21">
        <v>719388</v>
      </c>
      <c r="E254" s="21" t="s">
        <v>64</v>
      </c>
      <c r="F254" s="21" t="s">
        <v>519</v>
      </c>
      <c r="G254" s="22">
        <v>45418.728298611109</v>
      </c>
      <c r="H254" s="21" t="s">
        <v>69</v>
      </c>
      <c r="I254" s="21" t="s">
        <v>637</v>
      </c>
      <c r="J254" s="22">
        <v>45418.728298611109</v>
      </c>
      <c r="M254" s="21" t="str">
        <f>IF(AND(K254="",L254=""),"",IF(OR(K254="",K254="N/A",L254&lt;&gt;"BCBS"),"N/A",IF(INDEX(Config!$M:$M,MATCH(K254,Config!L:L,0),1)="N/A","N/A","")))</f>
        <v/>
      </c>
      <c r="N254" s="21" t="s">
        <v>69</v>
      </c>
      <c r="O254" s="21" t="str">
        <f t="shared" si="11"/>
        <v/>
      </c>
    </row>
    <row r="255" spans="1:15" x14ac:dyDescent="0.25">
      <c r="A255" s="19">
        <f t="shared" si="10"/>
        <v>45419</v>
      </c>
      <c r="B255" s="21" t="s">
        <v>237</v>
      </c>
      <c r="C255" s="21" t="s">
        <v>626</v>
      </c>
      <c r="D255" s="21">
        <v>719388</v>
      </c>
      <c r="E255" s="21" t="s">
        <v>64</v>
      </c>
      <c r="F255" s="21" t="s">
        <v>519</v>
      </c>
      <c r="G255" s="22">
        <v>45418.728298611109</v>
      </c>
      <c r="H255" s="21" t="s">
        <v>69</v>
      </c>
      <c r="I255" s="21" t="s">
        <v>637</v>
      </c>
      <c r="J255" s="22">
        <v>45418.728298611109</v>
      </c>
      <c r="M255" s="21" t="str">
        <f>IF(AND(K255="",L255=""),"",IF(OR(K255="",K255="N/A",L255&lt;&gt;"BCBS"),"N/A",IF(INDEX(Config!$M:$M,MATCH(K255,Config!L:L,0),1)="N/A","N/A","")))</f>
        <v/>
      </c>
      <c r="N255" s="21" t="s">
        <v>69</v>
      </c>
      <c r="O255" s="21" t="str">
        <f t="shared" si="11"/>
        <v/>
      </c>
    </row>
    <row r="256" spans="1:15" x14ac:dyDescent="0.25">
      <c r="A256" s="19">
        <f t="shared" si="10"/>
        <v>45419</v>
      </c>
      <c r="B256" s="21" t="s">
        <v>237</v>
      </c>
      <c r="C256" s="21" t="s">
        <v>626</v>
      </c>
      <c r="D256" s="21">
        <v>719388</v>
      </c>
      <c r="E256" s="21" t="s">
        <v>64</v>
      </c>
      <c r="F256" s="21" t="s">
        <v>519</v>
      </c>
      <c r="G256" s="22">
        <v>45418.728055555555</v>
      </c>
      <c r="H256" s="21" t="s">
        <v>69</v>
      </c>
      <c r="I256" s="21" t="s">
        <v>638</v>
      </c>
      <c r="J256" s="22">
        <v>45418.728055555555</v>
      </c>
      <c r="M256" s="21" t="str">
        <f>IF(AND(K256="",L256=""),"",IF(OR(K256="",K256="N/A",L256&lt;&gt;"BCBS"),"N/A",IF(INDEX(Config!$M:$M,MATCH(K256,Config!L:L,0),1)="N/A","N/A","")))</f>
        <v/>
      </c>
      <c r="N256" s="21" t="s">
        <v>69</v>
      </c>
      <c r="O256" s="21" t="str">
        <f t="shared" si="11"/>
        <v/>
      </c>
    </row>
    <row r="257" spans="1:16" x14ac:dyDescent="0.25">
      <c r="A257" s="19">
        <f t="shared" si="10"/>
        <v>45419</v>
      </c>
      <c r="B257" s="21" t="s">
        <v>237</v>
      </c>
      <c r="C257" s="21" t="s">
        <v>626</v>
      </c>
      <c r="D257" s="21">
        <v>719388</v>
      </c>
      <c r="E257" s="21" t="s">
        <v>64</v>
      </c>
      <c r="F257" s="21" t="s">
        <v>519</v>
      </c>
      <c r="G257" s="22">
        <v>45418.728055555555</v>
      </c>
      <c r="H257" s="21" t="s">
        <v>69</v>
      </c>
      <c r="I257" s="21" t="s">
        <v>638</v>
      </c>
      <c r="J257" s="22">
        <v>45418.728055555555</v>
      </c>
      <c r="M257" s="21" t="str">
        <f>IF(AND(K257="",L257=""),"",IF(OR(K257="",K257="N/A",L257&lt;&gt;"BCBS"),"N/A",IF(INDEX(Config!$M:$M,MATCH(K257,Config!L:L,0),1)="N/A","N/A","")))</f>
        <v/>
      </c>
      <c r="N257" s="21" t="s">
        <v>69</v>
      </c>
      <c r="O257" s="21" t="str">
        <f t="shared" si="11"/>
        <v/>
      </c>
    </row>
    <row r="258" spans="1:16" x14ac:dyDescent="0.25">
      <c r="A258" s="19">
        <f t="shared" si="10"/>
        <v>45419</v>
      </c>
      <c r="B258" s="21" t="s">
        <v>237</v>
      </c>
      <c r="C258" s="21" t="s">
        <v>626</v>
      </c>
      <c r="D258" s="21">
        <v>719388</v>
      </c>
      <c r="E258" s="21" t="s">
        <v>64</v>
      </c>
      <c r="F258" s="21" t="s">
        <v>519</v>
      </c>
      <c r="G258" s="22">
        <v>45418.713530092595</v>
      </c>
      <c r="H258" s="21" t="s">
        <v>69</v>
      </c>
      <c r="I258" s="21" t="s">
        <v>639</v>
      </c>
      <c r="J258" s="22">
        <v>45418.713530092595</v>
      </c>
      <c r="K258" s="21" t="s">
        <v>69</v>
      </c>
      <c r="L258" s="21" t="s">
        <v>69</v>
      </c>
      <c r="M258" s="21" t="str">
        <f>IF(AND(K258="",L258=""),"",IF(OR(K258="",K258="N/A",L258&lt;&gt;"BCBS"),"N/A",IF(INDEX(Config!$M:$M,MATCH(K258,Config!L:L,0),1)="N/A","N/A","")))</f>
        <v>N/A</v>
      </c>
      <c r="N258" s="21" t="s">
        <v>69</v>
      </c>
      <c r="O258" s="21" t="str">
        <f t="shared" si="11"/>
        <v/>
      </c>
      <c r="P258" s="21" t="s">
        <v>640</v>
      </c>
    </row>
    <row r="259" spans="1:16" x14ac:dyDescent="0.25">
      <c r="A259" s="19">
        <f t="shared" si="10"/>
        <v>45419</v>
      </c>
      <c r="B259" s="21" t="s">
        <v>237</v>
      </c>
      <c r="C259" s="21" t="s">
        <v>626</v>
      </c>
      <c r="D259" s="21">
        <v>719388</v>
      </c>
      <c r="E259" s="21" t="s">
        <v>64</v>
      </c>
      <c r="F259" s="21" t="s">
        <v>519</v>
      </c>
      <c r="G259" s="22">
        <v>45418.713530092595</v>
      </c>
      <c r="H259" s="21" t="s">
        <v>69</v>
      </c>
      <c r="I259" s="21" t="s">
        <v>639</v>
      </c>
      <c r="J259" s="22">
        <v>45418.713530092595</v>
      </c>
      <c r="K259" s="21" t="s">
        <v>69</v>
      </c>
      <c r="L259" s="21" t="s">
        <v>69</v>
      </c>
      <c r="M259" s="21" t="str">
        <f>IF(AND(K259="",L259=""),"",IF(OR(K259="",K259="N/A",L259&lt;&gt;"BCBS"),"N/A",IF(INDEX(Config!$M:$M,MATCH(K259,Config!L:L,0),1)="N/A","N/A","")))</f>
        <v>N/A</v>
      </c>
      <c r="N259" s="21" t="s">
        <v>69</v>
      </c>
      <c r="O259" s="21" t="str">
        <f t="shared" si="11"/>
        <v/>
      </c>
      <c r="P259" s="21" t="s">
        <v>640</v>
      </c>
    </row>
    <row r="260" spans="1:16" x14ac:dyDescent="0.25">
      <c r="A260" s="19">
        <f t="shared" ref="A260:A274" si="12">IF(G260="", "", IF(WEEKDAY(EDATE((G260+12/24),0),2)&lt;6, EDATE((G260+12/24),0), EDATE((G260+12/24),0)+7-WEEKDAY(EDATE((G260+12/24),0),2)+1))</f>
        <v>45418</v>
      </c>
      <c r="B260" s="21" t="s">
        <v>314</v>
      </c>
      <c r="C260" s="21" t="s">
        <v>618</v>
      </c>
      <c r="D260" s="21" t="s">
        <v>69</v>
      </c>
      <c r="E260" s="44" t="s">
        <v>74</v>
      </c>
      <c r="F260" s="44" t="s">
        <v>519</v>
      </c>
      <c r="G260" s="22">
        <v>45418.427094907405</v>
      </c>
      <c r="H260" s="21" t="s">
        <v>569</v>
      </c>
      <c r="I260" s="21" t="s">
        <v>641</v>
      </c>
      <c r="J260" s="22">
        <v>45418.421574074076</v>
      </c>
      <c r="M260" s="21" t="str">
        <f>IF(AND(K260="",L260=""),"",IF(OR(K260="",K260="N/A",L260&lt;&gt;"BCBS"),"N/A",IF(INDEX(Config!$M:$M,MATCH(K260,Config!L:L,0),1)="N/A","N/A","")))</f>
        <v/>
      </c>
      <c r="N260" s="21" t="s">
        <v>69</v>
      </c>
      <c r="O260" s="21" t="str">
        <f t="shared" ref="O260:O274" si="13">IF(E260="","",IF(OR(R260="Nothing to do",R260="Done by others",R260="AM advise no need process",R260="Checked and nothing to do"),"No need to process",IF(R260="Emailed to carrier","Emailed to carrier",IF(L260="BCBS",IF(R260="",IF(P260="","Online - Carrier Automated","No need to process"),"Online - Carrier Automated"),IF(R260="","","Online - Carrier NOT Automated")))))</f>
        <v/>
      </c>
    </row>
    <row r="261" spans="1:16" x14ac:dyDescent="0.25">
      <c r="A261" s="19">
        <f t="shared" si="12"/>
        <v>45419</v>
      </c>
      <c r="D261" s="21" t="s">
        <v>69</v>
      </c>
      <c r="E261" s="21" t="s">
        <v>84</v>
      </c>
      <c r="F261" s="21" t="s">
        <v>69</v>
      </c>
      <c r="G261" s="22">
        <v>45418.666574074072</v>
      </c>
      <c r="H261" s="21" t="s">
        <v>642</v>
      </c>
      <c r="I261" s="21" t="s">
        <v>69</v>
      </c>
      <c r="J261" s="22" t="s">
        <v>69</v>
      </c>
      <c r="M261" s="21" t="str">
        <f>IF(AND(K261="",L261=""),"",IF(OR(K261="",K261="N/A",L261&lt;&gt;"BCBS"),"N/A",IF(INDEX(Config!$M:$M,MATCH(K261,Config!L:L,0),1)="N/A","N/A","")))</f>
        <v/>
      </c>
      <c r="N261" s="21" t="s">
        <v>69</v>
      </c>
      <c r="O261" s="21" t="str">
        <f t="shared" si="13"/>
        <v/>
      </c>
    </row>
    <row r="262" spans="1:16" x14ac:dyDescent="0.25">
      <c r="A262" s="19">
        <f t="shared" si="12"/>
        <v>45419</v>
      </c>
      <c r="D262" s="21" t="s">
        <v>69</v>
      </c>
      <c r="E262" s="21" t="s">
        <v>84</v>
      </c>
      <c r="F262" s="21" t="s">
        <v>69</v>
      </c>
      <c r="G262" s="22">
        <v>45418.664884259262</v>
      </c>
      <c r="H262" s="21" t="s">
        <v>643</v>
      </c>
      <c r="I262" s="21" t="s">
        <v>69</v>
      </c>
      <c r="J262" s="22" t="s">
        <v>69</v>
      </c>
      <c r="M262" s="21" t="str">
        <f>IF(AND(K262="",L262=""),"",IF(OR(K262="",K262="N/A",L262&lt;&gt;"BCBS"),"N/A",IF(INDEX(Config!$M:$M,MATCH(K262,Config!L:L,0),1)="N/A","N/A","")))</f>
        <v/>
      </c>
      <c r="N262" s="21" t="s">
        <v>69</v>
      </c>
      <c r="O262" s="21" t="str">
        <f t="shared" si="13"/>
        <v/>
      </c>
    </row>
    <row r="263" spans="1:16" x14ac:dyDescent="0.25">
      <c r="A263" s="19">
        <f t="shared" si="12"/>
        <v>45419</v>
      </c>
      <c r="D263" s="21" t="s">
        <v>69</v>
      </c>
      <c r="E263" s="21" t="s">
        <v>84</v>
      </c>
      <c r="F263" s="21" t="s">
        <v>69</v>
      </c>
      <c r="G263" s="22">
        <v>45418.618437500001</v>
      </c>
      <c r="H263" s="21" t="s">
        <v>644</v>
      </c>
      <c r="I263" s="21" t="s">
        <v>69</v>
      </c>
      <c r="J263" s="22" t="s">
        <v>69</v>
      </c>
      <c r="M263" s="21" t="str">
        <f>IF(AND(K263="",L263=""),"",IF(OR(K263="",K263="N/A",L263&lt;&gt;"BCBS"),"N/A",IF(INDEX(Config!$M:$M,MATCH(K263,Config!L:L,0),1)="N/A","N/A","")))</f>
        <v/>
      </c>
      <c r="N263" s="21" t="s">
        <v>69</v>
      </c>
      <c r="O263" s="21" t="str">
        <f t="shared" si="13"/>
        <v/>
      </c>
    </row>
    <row r="264" spans="1:16" x14ac:dyDescent="0.25">
      <c r="A264" s="19">
        <f t="shared" si="12"/>
        <v>45419</v>
      </c>
      <c r="D264" s="21" t="s">
        <v>69</v>
      </c>
      <c r="E264" s="21" t="s">
        <v>84</v>
      </c>
      <c r="F264" s="21" t="s">
        <v>69</v>
      </c>
      <c r="G264" s="22">
        <v>45418.610879629632</v>
      </c>
      <c r="H264" s="21" t="s">
        <v>645</v>
      </c>
      <c r="I264" s="21" t="s">
        <v>69</v>
      </c>
      <c r="J264" s="22" t="s">
        <v>69</v>
      </c>
      <c r="M264" s="21" t="str">
        <f>IF(AND(K264="",L264=""),"",IF(OR(K264="",K264="N/A",L264&lt;&gt;"BCBS"),"N/A",IF(INDEX(Config!$M:$M,MATCH(K264,Config!L:L,0),1)="N/A","N/A","")))</f>
        <v/>
      </c>
      <c r="N264" s="21" t="s">
        <v>69</v>
      </c>
      <c r="O264" s="21" t="str">
        <f t="shared" si="13"/>
        <v/>
      </c>
    </row>
    <row r="265" spans="1:16" x14ac:dyDescent="0.25">
      <c r="A265" s="19">
        <f t="shared" si="12"/>
        <v>45419</v>
      </c>
      <c r="D265" s="21" t="s">
        <v>69</v>
      </c>
      <c r="E265" s="21" t="s">
        <v>84</v>
      </c>
      <c r="F265" s="21" t="s">
        <v>69</v>
      </c>
      <c r="G265" s="22">
        <v>45418.50577546296</v>
      </c>
      <c r="H265" s="21" t="s">
        <v>646</v>
      </c>
      <c r="I265" s="21" t="s">
        <v>69</v>
      </c>
      <c r="J265" s="22" t="s">
        <v>69</v>
      </c>
      <c r="M265" s="21" t="str">
        <f>IF(AND(K265="",L265=""),"",IF(OR(K265="",K265="N/A",L265&lt;&gt;"BCBS"),"N/A",IF(INDEX(Config!$M:$M,MATCH(K265,Config!L:L,0),1)="N/A","N/A","")))</f>
        <v/>
      </c>
      <c r="N265" s="21" t="s">
        <v>69</v>
      </c>
      <c r="O265" s="21" t="str">
        <f t="shared" si="13"/>
        <v/>
      </c>
    </row>
    <row r="266" spans="1:16" x14ac:dyDescent="0.25">
      <c r="A266" s="19">
        <f t="shared" si="12"/>
        <v>45419</v>
      </c>
      <c r="D266" s="21" t="s">
        <v>69</v>
      </c>
      <c r="E266" s="21" t="s">
        <v>84</v>
      </c>
      <c r="F266" s="21" t="s">
        <v>69</v>
      </c>
      <c r="G266" s="22">
        <v>45418.505312499998</v>
      </c>
      <c r="H266" s="21" t="s">
        <v>647</v>
      </c>
      <c r="I266" s="21" t="s">
        <v>69</v>
      </c>
      <c r="J266" s="22" t="s">
        <v>69</v>
      </c>
      <c r="M266" s="21" t="str">
        <f>IF(AND(K266="",L266=""),"",IF(OR(K266="",K266="N/A",L266&lt;&gt;"BCBS"),"N/A",IF(INDEX(Config!$M:$M,MATCH(K266,Config!L:L,0),1)="N/A","N/A","")))</f>
        <v/>
      </c>
      <c r="N266" s="21" t="s">
        <v>69</v>
      </c>
      <c r="O266" s="21" t="str">
        <f t="shared" si="13"/>
        <v/>
      </c>
    </row>
    <row r="267" spans="1:16" x14ac:dyDescent="0.25">
      <c r="A267" s="19">
        <f t="shared" si="12"/>
        <v>45418</v>
      </c>
      <c r="D267" s="21" t="s">
        <v>69</v>
      </c>
      <c r="E267" s="21" t="s">
        <v>84</v>
      </c>
      <c r="F267" s="21" t="s">
        <v>69</v>
      </c>
      <c r="G267" s="22">
        <v>45418.492256944446</v>
      </c>
      <c r="H267" s="21" t="s">
        <v>648</v>
      </c>
      <c r="I267" s="21" t="s">
        <v>69</v>
      </c>
      <c r="J267" s="22" t="s">
        <v>69</v>
      </c>
      <c r="M267" s="21" t="str">
        <f>IF(AND(K267="",L267=""),"",IF(OR(K267="",K267="N/A",L267&lt;&gt;"BCBS"),"N/A",IF(INDEX(Config!$M:$M,MATCH(K267,Config!L:L,0),1)="N/A","N/A","")))</f>
        <v/>
      </c>
      <c r="N267" s="21" t="s">
        <v>69</v>
      </c>
      <c r="O267" s="21" t="str">
        <f t="shared" si="13"/>
        <v/>
      </c>
    </row>
    <row r="268" spans="1:16" x14ac:dyDescent="0.25">
      <c r="A268" s="19">
        <f t="shared" si="12"/>
        <v>45418</v>
      </c>
      <c r="D268" s="21" t="s">
        <v>69</v>
      </c>
      <c r="E268" s="21" t="s">
        <v>84</v>
      </c>
      <c r="F268" s="21" t="s">
        <v>69</v>
      </c>
      <c r="G268" s="22">
        <v>45418.472962962966</v>
      </c>
      <c r="H268" s="21" t="s">
        <v>649</v>
      </c>
      <c r="I268" s="21" t="s">
        <v>69</v>
      </c>
      <c r="J268" s="22" t="s">
        <v>69</v>
      </c>
      <c r="M268" s="21" t="str">
        <f>IF(AND(K268="",L268=""),"",IF(OR(K268="",K268="N/A",L268&lt;&gt;"BCBS"),"N/A",IF(INDEX(Config!$M:$M,MATCH(K268,Config!L:L,0),1)="N/A","N/A","")))</f>
        <v/>
      </c>
      <c r="N268" s="21" t="s">
        <v>69</v>
      </c>
      <c r="O268" s="21" t="str">
        <f t="shared" si="13"/>
        <v/>
      </c>
    </row>
    <row r="269" spans="1:16" x14ac:dyDescent="0.25">
      <c r="A269" s="19">
        <f t="shared" si="12"/>
        <v>45418</v>
      </c>
      <c r="D269" s="21" t="s">
        <v>69</v>
      </c>
      <c r="E269" s="21" t="s">
        <v>84</v>
      </c>
      <c r="F269" s="21" t="s">
        <v>69</v>
      </c>
      <c r="G269" s="22">
        <v>45418.463750000003</v>
      </c>
      <c r="H269" s="21" t="s">
        <v>650</v>
      </c>
      <c r="I269" s="21" t="s">
        <v>69</v>
      </c>
      <c r="J269" s="22" t="s">
        <v>69</v>
      </c>
      <c r="M269" s="21" t="str">
        <f>IF(AND(K269="",L269=""),"",IF(OR(K269="",K269="N/A",L269&lt;&gt;"BCBS"),"N/A",IF(INDEX(Config!$M:$M,MATCH(K269,Config!L:L,0),1)="N/A","N/A","")))</f>
        <v/>
      </c>
      <c r="N269" s="21" t="s">
        <v>69</v>
      </c>
      <c r="O269" s="21" t="str">
        <f t="shared" si="13"/>
        <v/>
      </c>
    </row>
    <row r="270" spans="1:16" x14ac:dyDescent="0.25">
      <c r="A270" s="19">
        <f t="shared" si="12"/>
        <v>45418</v>
      </c>
      <c r="D270" s="21" t="s">
        <v>69</v>
      </c>
      <c r="E270" s="21" t="s">
        <v>84</v>
      </c>
      <c r="F270" s="21" t="s">
        <v>69</v>
      </c>
      <c r="G270" s="22">
        <v>45418.462881944448</v>
      </c>
      <c r="H270" s="21" t="s">
        <v>651</v>
      </c>
      <c r="I270" s="21" t="s">
        <v>69</v>
      </c>
      <c r="J270" s="22" t="s">
        <v>69</v>
      </c>
      <c r="M270" s="21" t="str">
        <f>IF(AND(K270="",L270=""),"",IF(OR(K270="",K270="N/A",L270&lt;&gt;"BCBS"),"N/A",IF(INDEX(Config!$M:$M,MATCH(K270,Config!L:L,0),1)="N/A","N/A","")))</f>
        <v/>
      </c>
      <c r="N270" s="21" t="s">
        <v>69</v>
      </c>
      <c r="O270" s="21" t="str">
        <f t="shared" si="13"/>
        <v/>
      </c>
    </row>
    <row r="271" spans="1:16" x14ac:dyDescent="0.25">
      <c r="A271" s="19">
        <f t="shared" si="12"/>
        <v>45418</v>
      </c>
      <c r="D271" s="21" t="s">
        <v>69</v>
      </c>
      <c r="E271" s="21" t="s">
        <v>84</v>
      </c>
      <c r="F271" s="21" t="s">
        <v>69</v>
      </c>
      <c r="G271" s="22">
        <v>45418.460821759261</v>
      </c>
      <c r="H271" s="21" t="s">
        <v>652</v>
      </c>
      <c r="I271" s="21" t="s">
        <v>69</v>
      </c>
      <c r="J271" s="22" t="s">
        <v>69</v>
      </c>
      <c r="M271" s="21" t="str">
        <f>IF(AND(K271="",L271=""),"",IF(OR(K271="",K271="N/A",L271&lt;&gt;"BCBS"),"N/A",IF(INDEX(Config!$M:$M,MATCH(K271,Config!L:L,0),1)="N/A","N/A","")))</f>
        <v/>
      </c>
      <c r="N271" s="21" t="s">
        <v>69</v>
      </c>
      <c r="O271" s="21" t="str">
        <f t="shared" si="13"/>
        <v/>
      </c>
    </row>
    <row r="272" spans="1:16" x14ac:dyDescent="0.25">
      <c r="A272" s="19">
        <f t="shared" si="12"/>
        <v>45418</v>
      </c>
      <c r="D272" s="21" t="s">
        <v>69</v>
      </c>
      <c r="E272" s="21" t="s">
        <v>84</v>
      </c>
      <c r="F272" s="21" t="s">
        <v>69</v>
      </c>
      <c r="G272" s="22">
        <v>45418.45449074074</v>
      </c>
      <c r="H272" s="21" t="s">
        <v>653</v>
      </c>
      <c r="I272" s="21" t="s">
        <v>69</v>
      </c>
      <c r="J272" s="22" t="s">
        <v>69</v>
      </c>
      <c r="M272" s="21" t="str">
        <f>IF(AND(K272="",L272=""),"",IF(OR(K272="",K272="N/A",L272&lt;&gt;"BCBS"),"N/A",IF(INDEX(Config!$M:$M,MATCH(K272,Config!L:L,0),1)="N/A","N/A","")))</f>
        <v/>
      </c>
      <c r="N272" s="21" t="s">
        <v>69</v>
      </c>
      <c r="O272" s="21" t="str">
        <f t="shared" si="13"/>
        <v/>
      </c>
    </row>
    <row r="273" spans="1:15" x14ac:dyDescent="0.25">
      <c r="A273" s="19">
        <f t="shared" si="12"/>
        <v>45418</v>
      </c>
      <c r="D273" s="21" t="s">
        <v>69</v>
      </c>
      <c r="E273" s="21" t="s">
        <v>84</v>
      </c>
      <c r="F273" s="21" t="s">
        <v>69</v>
      </c>
      <c r="G273" s="22">
        <v>45418.438796296294</v>
      </c>
      <c r="H273" s="21" t="s">
        <v>654</v>
      </c>
      <c r="I273" s="21" t="s">
        <v>69</v>
      </c>
      <c r="J273" s="22" t="s">
        <v>69</v>
      </c>
      <c r="M273" s="21" t="str">
        <f>IF(AND(K273="",L273=""),"",IF(OR(K273="",K273="N/A",L273&lt;&gt;"BCBS"),"N/A",IF(INDEX(Config!$M:$M,MATCH(K273,Config!L:L,0),1)="N/A","N/A","")))</f>
        <v/>
      </c>
      <c r="N273" s="21" t="s">
        <v>69</v>
      </c>
      <c r="O273" s="21" t="str">
        <f t="shared" si="13"/>
        <v/>
      </c>
    </row>
    <row r="274" spans="1:15" x14ac:dyDescent="0.25">
      <c r="A274" s="19">
        <f t="shared" si="12"/>
        <v>45418</v>
      </c>
      <c r="D274" s="21" t="s">
        <v>69</v>
      </c>
      <c r="E274" s="21" t="s">
        <v>84</v>
      </c>
      <c r="F274" s="21" t="s">
        <v>69</v>
      </c>
      <c r="G274" s="22">
        <v>45418.402581018519</v>
      </c>
      <c r="H274" s="21" t="s">
        <v>655</v>
      </c>
      <c r="I274" s="21" t="s">
        <v>69</v>
      </c>
      <c r="J274" s="22" t="s">
        <v>69</v>
      </c>
      <c r="M274" s="21" t="str">
        <f>IF(AND(K274="",L274=""),"",IF(OR(K274="",K274="N/A",L274&lt;&gt;"BCBS"),"N/A",IF(INDEX(Config!$M:$M,MATCH(K274,Config!L:L,0),1)="N/A","N/A","")))</f>
        <v/>
      </c>
      <c r="N274" s="21" t="s">
        <v>69</v>
      </c>
      <c r="O274" s="21" t="str">
        <f t="shared" si="13"/>
        <v/>
      </c>
    </row>
  </sheetData>
  <sheetProtection formatCells="0" formatColumns="0" formatRows="0" insertColumns="0" insertRows="0" insertHyperlinks="0" sort="0" autoFilter="0" pivotTables="0"/>
  <autoFilter ref="A3:AT274" xr:uid="{00000000-0001-0000-0000-000000000000}">
    <filterColumn colId="6">
      <filters>
        <dateGroupItem year="2024" month="5" day="6" dateTimeGrouping="day"/>
      </filters>
    </filterColumn>
  </autoFilter>
  <customSheetViews>
    <customSheetView guid="{2CD056A7-379C-4077-AC67-5C2ADC6B62AF}" scale="85" showGridLines="0" filter="1" showAutoFilter="1" hiddenColumns="1" topLeftCell="AE1">
      <pane ySplit="204" topLeftCell="A206" activePane="bottomLeft" state="frozen"/>
      <selection pane="bottomLeft" activeCell="AS209" sqref="AS209"/>
      <pageMargins left="0.7" right="0.7" top="0.75" bottom="0.75" header="0.3" footer="0.3"/>
      <pageSetup orientation="portrait" r:id="rId1"/>
      <autoFilter ref="A3:AT274" xr:uid="{00000000-0001-0000-0000-000000000000}">
        <filterColumn colId="6">
          <filters>
            <dateGroupItem year="2024" month="5" day="6" dateTimeGrouping="day"/>
          </filters>
        </filterColumn>
      </autoFilter>
    </customSheetView>
    <customSheetView guid="{D37E47E3-CF9F-469C-9224-D7F9669668D7}" scale="70" showGridLines="0" hiddenColumns="1" topLeftCell="H1">
      <pane ySplit="3" topLeftCell="A4" activePane="bottomLeft" state="frozen"/>
      <selection pane="bottomLeft" activeCell="R5" sqref="R5"/>
      <pageMargins left="0.7" right="0.7" top="0.75" bottom="0.75" header="0.3" footer="0.3"/>
      <pageSetup orientation="portrait" r:id="rId2"/>
    </customSheetView>
  </customSheetViews>
  <conditionalFormatting sqref="N3">
    <cfRule type="cellIs" dxfId="5" priority="1" operator="equal">
      <formula>"Online - Carrier Automated"</formula>
    </cfRule>
  </conditionalFormatting>
  <conditionalFormatting sqref="O1:O1048576">
    <cfRule type="expression" dxfId="4" priority="2">
      <formula>IF(AND($O1="Online - Carrier Automated"),OR($K1="E - Enrollment",$K1="LC - Enrollment (loss of coverage)"))</formula>
    </cfRule>
  </conditionalFormatting>
  <dataValidations xWindow="48" yWindow="490" count="8">
    <dataValidation type="list" allowBlank="1" showInputMessage="1" showErrorMessage="1" sqref="F4:F1048576" xr:uid="{00000000-0002-0000-0000-000000000000}">
      <formula1>"Yes,No,N/A"</formula1>
    </dataValidation>
    <dataValidation type="list" allowBlank="1" showInputMessage="1" showErrorMessage="1" sqref="Q4:Q1048576" xr:uid="{00000000-0002-0000-0000-000001000000}">
      <formula1>"Yes"</formula1>
    </dataValidation>
    <dataValidation type="list" allowBlank="1" showInputMessage="1" showErrorMessage="1" sqref="M4:M1048576" xr:uid="{00000000-0002-0000-0000-000002000000}">
      <formula1>EventReason</formula1>
    </dataValidation>
    <dataValidation type="list" allowBlank="1" showInputMessage="1" showErrorMessage="1" sqref="B4:B1048576" xr:uid="{00000000-0002-0000-0000-000003000000}">
      <formula1>GroupName</formula1>
    </dataValidation>
    <dataValidation type="list" allowBlank="1" showInputMessage="1" showErrorMessage="1" sqref="E4:E1048576" xr:uid="{00000000-0002-0000-0000-000004000000}">
      <formula1>RequestSource</formula1>
    </dataValidation>
    <dataValidation type="list" allowBlank="1" showInputMessage="1" showErrorMessage="1" sqref="L4:L1048576" xr:uid="{00000000-0002-0000-0000-000005000000}">
      <formula1>Carrier</formula1>
    </dataValidation>
    <dataValidation type="list" allowBlank="1" showInputMessage="1" showErrorMessage="1" sqref="R4:R1048576" xr:uid="{00000000-0002-0000-0000-000006000000}">
      <formula1>Status</formula1>
    </dataValidation>
    <dataValidation type="list" allowBlank="1" showInputMessage="1" showErrorMessage="1" sqref="K4:K1048576" xr:uid="{00000000-0002-0000-0000-000007000000}">
      <formula1>TaskType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xWindow="48" yWindow="490" count="1">
        <x14:dataValidation type="list" allowBlank="1" showInputMessage="1" showErrorMessage="1" xr:uid="{00000000-0002-0000-0000-000008000000}">
          <x14:formula1>
            <xm:f>Config!$K$2:$K$6</xm:f>
          </x14:formula1>
          <xm:sqref>O4:O1048576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2"/>
  <sheetViews>
    <sheetView showGridLines="0" topLeftCell="I1" zoomScale="90" zoomScaleNormal="90" workbookViewId="0">
      <pane ySplit="1" topLeftCell="A2" activePane="bottomLeft" state="frozen"/>
      <selection activeCell="I1" sqref="I1"/>
      <selection pane="bottomLeft" activeCell="O2" sqref="O2"/>
    </sheetView>
  </sheetViews>
  <sheetFormatPr defaultRowHeight="15" x14ac:dyDescent="0.25"/>
  <cols>
    <col min="1" max="1" width="23.7109375" customWidth="1"/>
    <col min="2" max="2" width="21.85546875" customWidth="1"/>
    <col min="3" max="3" width="34.85546875" customWidth="1"/>
    <col min="4" max="4" width="18.7109375" style="7" bestFit="1" customWidth="1"/>
    <col min="5" max="5" width="32.28515625" bestFit="1" customWidth="1"/>
    <col min="6" max="6" width="15.42578125" bestFit="1" customWidth="1"/>
    <col min="7" max="7" width="31.42578125" bestFit="1" customWidth="1"/>
    <col min="8" max="8" width="25.5703125" bestFit="1" customWidth="1"/>
    <col min="9" max="9" width="36.140625" bestFit="1" customWidth="1"/>
    <col min="10" max="10" width="32.85546875" bestFit="1" customWidth="1"/>
    <col min="11" max="11" width="30" bestFit="1" customWidth="1"/>
    <col min="12" max="12" width="32.28515625" bestFit="1" customWidth="1"/>
    <col min="13" max="13" width="46.42578125" bestFit="1" customWidth="1"/>
    <col min="14" max="14" width="48.28515625" bestFit="1" customWidth="1"/>
    <col min="15" max="15" width="22.5703125" customWidth="1"/>
    <col min="16" max="16" width="14.140625" bestFit="1" customWidth="1"/>
    <col min="17" max="17" width="21.5703125" customWidth="1"/>
  </cols>
  <sheetData>
    <row r="1" spans="1:17" x14ac:dyDescent="0.25">
      <c r="A1" s="1" t="s">
        <v>8</v>
      </c>
      <c r="B1" s="1" t="s">
        <v>50</v>
      </c>
      <c r="C1" s="1" t="s">
        <v>51</v>
      </c>
      <c r="D1" s="11" t="s">
        <v>52</v>
      </c>
      <c r="E1" s="1" t="s">
        <v>17</v>
      </c>
      <c r="F1" s="1" t="s">
        <v>18</v>
      </c>
      <c r="G1" s="1" t="s">
        <v>53</v>
      </c>
      <c r="H1" s="1" t="s">
        <v>24</v>
      </c>
      <c r="I1" s="1" t="s">
        <v>11</v>
      </c>
      <c r="J1" s="1" t="s">
        <v>54</v>
      </c>
      <c r="K1" s="1" t="s">
        <v>21</v>
      </c>
      <c r="L1" s="1" t="s">
        <v>17</v>
      </c>
      <c r="M1" s="1" t="s">
        <v>19</v>
      </c>
      <c r="N1" s="1" t="s">
        <v>55</v>
      </c>
      <c r="O1" s="1" t="s">
        <v>56</v>
      </c>
      <c r="P1" s="1" t="s">
        <v>57</v>
      </c>
      <c r="Q1" s="1" t="s">
        <v>58</v>
      </c>
    </row>
    <row r="2" spans="1:17" x14ac:dyDescent="0.25">
      <c r="A2" t="s">
        <v>59</v>
      </c>
      <c r="B2" t="s">
        <v>59</v>
      </c>
      <c r="C2" t="s">
        <v>60</v>
      </c>
      <c r="D2" s="7">
        <v>443120</v>
      </c>
      <c r="E2" t="s">
        <v>61</v>
      </c>
      <c r="F2" t="s">
        <v>62</v>
      </c>
      <c r="G2" t="s">
        <v>62</v>
      </c>
      <c r="H2" t="s">
        <v>63</v>
      </c>
      <c r="I2" t="s">
        <v>64</v>
      </c>
      <c r="J2" t="s">
        <v>65</v>
      </c>
      <c r="K2" t="s">
        <v>472</v>
      </c>
      <c r="L2" t="s">
        <v>61</v>
      </c>
      <c r="M2" t="s">
        <v>66</v>
      </c>
      <c r="N2" s="5" t="s">
        <v>67</v>
      </c>
      <c r="O2" t="s">
        <v>656</v>
      </c>
      <c r="P2" t="s">
        <v>602</v>
      </c>
      <c r="Q2" t="s">
        <v>603</v>
      </c>
    </row>
    <row r="3" spans="1:17" x14ac:dyDescent="0.25">
      <c r="A3" t="s">
        <v>68</v>
      </c>
      <c r="B3" s="4" t="s">
        <v>69</v>
      </c>
      <c r="C3" s="4" t="s">
        <v>69</v>
      </c>
      <c r="D3" s="8" t="s">
        <v>69</v>
      </c>
      <c r="E3" t="s">
        <v>70</v>
      </c>
      <c r="F3" t="s">
        <v>71</v>
      </c>
      <c r="G3" s="5" t="s">
        <v>72</v>
      </c>
      <c r="H3" t="s">
        <v>73</v>
      </c>
      <c r="I3" t="s">
        <v>74</v>
      </c>
      <c r="K3" t="s">
        <v>75</v>
      </c>
      <c r="L3" t="s">
        <v>61</v>
      </c>
      <c r="M3" t="s">
        <v>76</v>
      </c>
      <c r="N3" s="5" t="s">
        <v>77</v>
      </c>
    </row>
    <row r="4" spans="1:17" x14ac:dyDescent="0.25">
      <c r="A4" t="s">
        <v>78</v>
      </c>
      <c r="B4" s="4" t="s">
        <v>69</v>
      </c>
      <c r="C4" t="s">
        <v>79</v>
      </c>
      <c r="D4" s="7">
        <v>88306</v>
      </c>
      <c r="E4" t="s">
        <v>80</v>
      </c>
      <c r="F4" t="s">
        <v>81</v>
      </c>
      <c r="G4" s="5" t="s">
        <v>82</v>
      </c>
      <c r="H4" t="s">
        <v>83</v>
      </c>
      <c r="I4" t="s">
        <v>84</v>
      </c>
      <c r="K4" t="s">
        <v>85</v>
      </c>
      <c r="L4" t="s">
        <v>61</v>
      </c>
      <c r="M4" t="s">
        <v>86</v>
      </c>
      <c r="N4" s="5" t="s">
        <v>87</v>
      </c>
    </row>
    <row r="5" spans="1:17" x14ac:dyDescent="0.25">
      <c r="A5" t="s">
        <v>88</v>
      </c>
      <c r="B5" s="4" t="s">
        <v>69</v>
      </c>
      <c r="C5" t="s">
        <v>89</v>
      </c>
      <c r="D5" s="7">
        <v>862465</v>
      </c>
      <c r="E5" t="s">
        <v>90</v>
      </c>
      <c r="F5" t="s">
        <v>91</v>
      </c>
      <c r="G5" s="5" t="s">
        <v>91</v>
      </c>
      <c r="H5" t="s">
        <v>92</v>
      </c>
      <c r="K5" t="s">
        <v>93</v>
      </c>
      <c r="L5" t="s">
        <v>61</v>
      </c>
      <c r="M5" t="s">
        <v>94</v>
      </c>
      <c r="N5" s="5" t="s">
        <v>95</v>
      </c>
    </row>
    <row r="6" spans="1:17" x14ac:dyDescent="0.25">
      <c r="A6" t="s">
        <v>96</v>
      </c>
      <c r="B6" s="4" t="s">
        <v>69</v>
      </c>
      <c r="C6" t="s">
        <v>97</v>
      </c>
      <c r="D6" s="7">
        <v>124658</v>
      </c>
      <c r="E6" t="s">
        <v>98</v>
      </c>
      <c r="F6" t="s">
        <v>99</v>
      </c>
      <c r="G6" s="5" t="s">
        <v>100</v>
      </c>
      <c r="H6" t="s">
        <v>101</v>
      </c>
      <c r="K6" t="str">
        <f>""</f>
        <v/>
      </c>
      <c r="L6" t="s">
        <v>61</v>
      </c>
      <c r="M6" t="s">
        <v>102</v>
      </c>
      <c r="N6" s="5" t="s">
        <v>103</v>
      </c>
    </row>
    <row r="7" spans="1:17" x14ac:dyDescent="0.25">
      <c r="A7" t="s">
        <v>104</v>
      </c>
      <c r="B7" t="s">
        <v>104</v>
      </c>
      <c r="C7" t="s">
        <v>105</v>
      </c>
      <c r="D7" s="7">
        <v>349144</v>
      </c>
      <c r="E7" t="s">
        <v>106</v>
      </c>
      <c r="F7" t="s">
        <v>107</v>
      </c>
      <c r="G7" s="5" t="s">
        <v>108</v>
      </c>
      <c r="H7" t="s">
        <v>109</v>
      </c>
      <c r="L7" t="s">
        <v>61</v>
      </c>
      <c r="M7" t="s">
        <v>110</v>
      </c>
      <c r="N7" s="5" t="s">
        <v>111</v>
      </c>
    </row>
    <row r="8" spans="1:17" x14ac:dyDescent="0.25">
      <c r="A8" t="s">
        <v>112</v>
      </c>
      <c r="B8" s="4" t="s">
        <v>69</v>
      </c>
      <c r="C8" t="s">
        <v>113</v>
      </c>
      <c r="D8" s="7">
        <v>191547</v>
      </c>
      <c r="E8" t="s">
        <v>114</v>
      </c>
      <c r="F8" t="s">
        <v>115</v>
      </c>
      <c r="G8" s="5" t="s">
        <v>115</v>
      </c>
      <c r="H8" t="s">
        <v>116</v>
      </c>
      <c r="L8" t="s">
        <v>61</v>
      </c>
      <c r="M8" t="s">
        <v>117</v>
      </c>
      <c r="N8" s="5" t="s">
        <v>118</v>
      </c>
    </row>
    <row r="9" spans="1:17" x14ac:dyDescent="0.25">
      <c r="A9" t="s">
        <v>119</v>
      </c>
      <c r="B9" s="4" t="s">
        <v>69</v>
      </c>
      <c r="C9" s="4" t="s">
        <v>69</v>
      </c>
      <c r="D9" s="8" t="s">
        <v>69</v>
      </c>
      <c r="E9" t="s">
        <v>120</v>
      </c>
      <c r="F9" t="s">
        <v>121</v>
      </c>
      <c r="G9" s="5" t="s">
        <v>121</v>
      </c>
      <c r="L9" t="s">
        <v>61</v>
      </c>
      <c r="M9" t="s">
        <v>122</v>
      </c>
      <c r="N9" s="5" t="s">
        <v>123</v>
      </c>
    </row>
    <row r="10" spans="1:17" x14ac:dyDescent="0.25">
      <c r="A10" t="s">
        <v>124</v>
      </c>
      <c r="B10" s="4" t="s">
        <v>69</v>
      </c>
      <c r="C10" s="4" t="s">
        <v>69</v>
      </c>
      <c r="D10" s="8" t="s">
        <v>69</v>
      </c>
      <c r="E10" t="s">
        <v>125</v>
      </c>
      <c r="F10" t="s">
        <v>126</v>
      </c>
      <c r="G10" s="5"/>
      <c r="L10" t="s">
        <v>61</v>
      </c>
      <c r="M10" t="s">
        <v>127</v>
      </c>
      <c r="N10" s="5"/>
    </row>
    <row r="11" spans="1:17" x14ac:dyDescent="0.25">
      <c r="A11" t="s">
        <v>128</v>
      </c>
      <c r="B11" t="s">
        <v>128</v>
      </c>
      <c r="C11" t="s">
        <v>129</v>
      </c>
      <c r="D11" s="7">
        <v>191819</v>
      </c>
      <c r="E11" t="s">
        <v>130</v>
      </c>
      <c r="F11" t="s">
        <v>131</v>
      </c>
      <c r="G11" s="5" t="s">
        <v>131</v>
      </c>
      <c r="L11" t="s">
        <v>61</v>
      </c>
      <c r="M11" t="s">
        <v>132</v>
      </c>
      <c r="N11" s="5"/>
    </row>
    <row r="12" spans="1:17" x14ac:dyDescent="0.25">
      <c r="A12" t="s">
        <v>133</v>
      </c>
      <c r="B12" t="s">
        <v>133</v>
      </c>
      <c r="C12" t="s">
        <v>134</v>
      </c>
      <c r="D12" s="7">
        <v>216448</v>
      </c>
      <c r="E12" t="s">
        <v>135</v>
      </c>
      <c r="F12" t="s">
        <v>136</v>
      </c>
      <c r="G12" s="5" t="s">
        <v>136</v>
      </c>
      <c r="L12" t="s">
        <v>61</v>
      </c>
      <c r="M12" t="s">
        <v>137</v>
      </c>
      <c r="N12" s="5"/>
    </row>
    <row r="13" spans="1:17" x14ac:dyDescent="0.25">
      <c r="A13" t="s">
        <v>138</v>
      </c>
      <c r="B13" s="4" t="s">
        <v>69</v>
      </c>
      <c r="C13" t="s">
        <v>139</v>
      </c>
      <c r="D13" s="7">
        <v>5134</v>
      </c>
      <c r="E13" t="s">
        <v>140</v>
      </c>
      <c r="F13" t="s">
        <v>141</v>
      </c>
      <c r="G13" s="5"/>
      <c r="L13" t="s">
        <v>61</v>
      </c>
      <c r="M13" t="s">
        <v>142</v>
      </c>
      <c r="N13" s="5"/>
    </row>
    <row r="14" spans="1:17" x14ac:dyDescent="0.25">
      <c r="A14" t="s">
        <v>143</v>
      </c>
      <c r="B14" s="4" t="s">
        <v>69</v>
      </c>
      <c r="C14" t="s">
        <v>144</v>
      </c>
      <c r="D14" s="7">
        <v>146052</v>
      </c>
      <c r="E14" t="s">
        <v>145</v>
      </c>
      <c r="F14" t="s">
        <v>146</v>
      </c>
      <c r="G14" s="5" t="s">
        <v>147</v>
      </c>
      <c r="L14" t="s">
        <v>61</v>
      </c>
      <c r="M14" t="s">
        <v>148</v>
      </c>
    </row>
    <row r="15" spans="1:17" x14ac:dyDescent="0.25">
      <c r="A15" t="s">
        <v>149</v>
      </c>
      <c r="B15" s="4" t="s">
        <v>69</v>
      </c>
      <c r="C15" t="s">
        <v>150</v>
      </c>
      <c r="D15" s="7">
        <v>2248</v>
      </c>
      <c r="E15" t="s">
        <v>151</v>
      </c>
      <c r="F15" t="s">
        <v>152</v>
      </c>
      <c r="G15" s="5" t="s">
        <v>152</v>
      </c>
      <c r="L15" t="s">
        <v>61</v>
      </c>
      <c r="M15" t="s">
        <v>153</v>
      </c>
    </row>
    <row r="16" spans="1:17" x14ac:dyDescent="0.25">
      <c r="A16" t="s">
        <v>154</v>
      </c>
      <c r="B16" s="4" t="s">
        <v>69</v>
      </c>
      <c r="C16" t="s">
        <v>155</v>
      </c>
      <c r="D16" s="7">
        <v>266032</v>
      </c>
      <c r="E16" t="s">
        <v>156</v>
      </c>
      <c r="F16" t="s">
        <v>157</v>
      </c>
      <c r="G16" s="5" t="s">
        <v>152</v>
      </c>
      <c r="L16" t="s">
        <v>61</v>
      </c>
      <c r="M16" t="s">
        <v>158</v>
      </c>
    </row>
    <row r="17" spans="1:13" x14ac:dyDescent="0.25">
      <c r="A17" t="s">
        <v>159</v>
      </c>
      <c r="B17" s="4" t="s">
        <v>69</v>
      </c>
      <c r="C17" t="s">
        <v>160</v>
      </c>
      <c r="D17" s="7">
        <v>229709</v>
      </c>
      <c r="E17" t="s">
        <v>161</v>
      </c>
      <c r="F17" t="s">
        <v>162</v>
      </c>
      <c r="G17" s="5"/>
      <c r="L17" t="s">
        <v>61</v>
      </c>
      <c r="M17" t="s">
        <v>163</v>
      </c>
    </row>
    <row r="18" spans="1:13" x14ac:dyDescent="0.25">
      <c r="A18" t="s">
        <v>164</v>
      </c>
      <c r="B18" s="4" t="s">
        <v>69</v>
      </c>
      <c r="C18" t="s">
        <v>165</v>
      </c>
      <c r="D18" s="7">
        <v>117065</v>
      </c>
      <c r="E18" t="s">
        <v>166</v>
      </c>
      <c r="F18" t="s">
        <v>167</v>
      </c>
      <c r="G18" s="5" t="s">
        <v>168</v>
      </c>
      <c r="L18" t="s">
        <v>61</v>
      </c>
      <c r="M18" t="s">
        <v>169</v>
      </c>
    </row>
    <row r="19" spans="1:13" x14ac:dyDescent="0.25">
      <c r="A19" t="s">
        <v>170</v>
      </c>
      <c r="B19" s="4" t="s">
        <v>69</v>
      </c>
      <c r="C19" s="4" t="s">
        <v>69</v>
      </c>
      <c r="D19" s="8" t="s">
        <v>69</v>
      </c>
      <c r="E19" t="s">
        <v>171</v>
      </c>
      <c r="F19" t="s">
        <v>172</v>
      </c>
      <c r="G19" s="5" t="s">
        <v>173</v>
      </c>
      <c r="L19" s="2" t="s">
        <v>70</v>
      </c>
      <c r="M19" s="2" t="s">
        <v>69</v>
      </c>
    </row>
    <row r="20" spans="1:13" x14ac:dyDescent="0.25">
      <c r="A20" t="s">
        <v>174</v>
      </c>
      <c r="B20" t="s">
        <v>174</v>
      </c>
      <c r="C20" t="s">
        <v>175</v>
      </c>
      <c r="D20" s="7">
        <v>781558</v>
      </c>
      <c r="E20" t="s">
        <v>176</v>
      </c>
      <c r="F20" t="s">
        <v>177</v>
      </c>
      <c r="G20" s="5" t="s">
        <v>173</v>
      </c>
      <c r="L20" t="s">
        <v>80</v>
      </c>
      <c r="M20" t="s">
        <v>69</v>
      </c>
    </row>
    <row r="21" spans="1:13" x14ac:dyDescent="0.25">
      <c r="A21" t="s">
        <v>178</v>
      </c>
      <c r="B21" s="4" t="s">
        <v>69</v>
      </c>
      <c r="C21" t="s">
        <v>179</v>
      </c>
      <c r="D21" s="7">
        <v>350764</v>
      </c>
      <c r="E21" t="s">
        <v>180</v>
      </c>
      <c r="F21" t="s">
        <v>181</v>
      </c>
      <c r="G21" s="5" t="s">
        <v>173</v>
      </c>
      <c r="L21" s="2" t="s">
        <v>90</v>
      </c>
      <c r="M21" s="2" t="s">
        <v>69</v>
      </c>
    </row>
    <row r="22" spans="1:13" x14ac:dyDescent="0.25">
      <c r="A22" t="s">
        <v>182</v>
      </c>
      <c r="B22" s="4" t="s">
        <v>69</v>
      </c>
      <c r="C22" t="s">
        <v>183</v>
      </c>
      <c r="D22" s="7">
        <v>344661</v>
      </c>
      <c r="E22" s="3" t="s">
        <v>69</v>
      </c>
      <c r="F22" t="s">
        <v>184</v>
      </c>
      <c r="G22" s="5" t="s">
        <v>185</v>
      </c>
      <c r="L22" t="s">
        <v>98</v>
      </c>
      <c r="M22" t="s">
        <v>69</v>
      </c>
    </row>
    <row r="23" spans="1:13" x14ac:dyDescent="0.25">
      <c r="A23" t="s">
        <v>186</v>
      </c>
      <c r="B23" t="s">
        <v>186</v>
      </c>
      <c r="C23" t="s">
        <v>187</v>
      </c>
      <c r="D23" s="7">
        <v>123435</v>
      </c>
      <c r="F23" t="s">
        <v>188</v>
      </c>
      <c r="G23" s="5" t="s">
        <v>189</v>
      </c>
      <c r="L23" s="2" t="s">
        <v>106</v>
      </c>
      <c r="M23" s="2" t="s">
        <v>69</v>
      </c>
    </row>
    <row r="24" spans="1:13" x14ac:dyDescent="0.25">
      <c r="A24" t="s">
        <v>190</v>
      </c>
      <c r="B24" s="4" t="s">
        <v>69</v>
      </c>
      <c r="C24" t="s">
        <v>191</v>
      </c>
      <c r="D24" s="7">
        <v>236228</v>
      </c>
      <c r="F24" t="s">
        <v>192</v>
      </c>
      <c r="G24" s="5" t="s">
        <v>193</v>
      </c>
      <c r="L24" t="s">
        <v>114</v>
      </c>
      <c r="M24" t="s">
        <v>69</v>
      </c>
    </row>
    <row r="25" spans="1:13" x14ac:dyDescent="0.25">
      <c r="A25" t="s">
        <v>194</v>
      </c>
      <c r="B25" t="s">
        <v>194</v>
      </c>
      <c r="C25" s="4" t="s">
        <v>69</v>
      </c>
      <c r="D25" s="8" t="s">
        <v>69</v>
      </c>
      <c r="F25" t="s">
        <v>195</v>
      </c>
      <c r="G25" s="5" t="s">
        <v>193</v>
      </c>
      <c r="L25" s="2" t="s">
        <v>120</v>
      </c>
      <c r="M25" s="2" t="s">
        <v>69</v>
      </c>
    </row>
    <row r="26" spans="1:13" x14ac:dyDescent="0.25">
      <c r="A26" t="s">
        <v>196</v>
      </c>
      <c r="B26" t="s">
        <v>196</v>
      </c>
      <c r="C26" t="s">
        <v>197</v>
      </c>
      <c r="D26" s="7">
        <v>277197</v>
      </c>
      <c r="F26" t="s">
        <v>198</v>
      </c>
      <c r="G26" s="5" t="s">
        <v>193</v>
      </c>
      <c r="L26" t="s">
        <v>125</v>
      </c>
      <c r="M26" t="s">
        <v>69</v>
      </c>
    </row>
    <row r="27" spans="1:13" x14ac:dyDescent="0.25">
      <c r="A27" t="s">
        <v>199</v>
      </c>
      <c r="B27" t="s">
        <v>199</v>
      </c>
      <c r="C27" t="s">
        <v>200</v>
      </c>
      <c r="D27" s="7">
        <v>346384</v>
      </c>
      <c r="F27" t="s">
        <v>201</v>
      </c>
      <c r="G27" s="5" t="s">
        <v>193</v>
      </c>
      <c r="L27" s="2" t="s">
        <v>130</v>
      </c>
      <c r="M27" s="2" t="s">
        <v>228</v>
      </c>
    </row>
    <row r="28" spans="1:13" x14ac:dyDescent="0.25">
      <c r="A28" t="s">
        <v>202</v>
      </c>
      <c r="B28" s="4" t="s">
        <v>69</v>
      </c>
      <c r="C28" s="4" t="s">
        <v>69</v>
      </c>
      <c r="D28" s="8" t="s">
        <v>69</v>
      </c>
      <c r="F28" t="s">
        <v>203</v>
      </c>
      <c r="G28" t="s">
        <v>203</v>
      </c>
      <c r="L28" t="s">
        <v>135</v>
      </c>
      <c r="M28" t="s">
        <v>69</v>
      </c>
    </row>
    <row r="29" spans="1:13" x14ac:dyDescent="0.25">
      <c r="A29" t="s">
        <v>204</v>
      </c>
      <c r="B29" s="4" t="s">
        <v>69</v>
      </c>
      <c r="C29" s="4" t="s">
        <v>69</v>
      </c>
      <c r="D29" s="8" t="s">
        <v>69</v>
      </c>
      <c r="F29" s="3" t="s">
        <v>69</v>
      </c>
      <c r="G29" s="3"/>
      <c r="H29" s="3"/>
      <c r="L29" s="2" t="s">
        <v>140</v>
      </c>
      <c r="M29" s="2" t="s">
        <v>69</v>
      </c>
    </row>
    <row r="30" spans="1:13" x14ac:dyDescent="0.25">
      <c r="A30" t="s">
        <v>205</v>
      </c>
      <c r="B30" s="4" t="s">
        <v>69</v>
      </c>
      <c r="C30" s="4" t="s">
        <v>69</v>
      </c>
      <c r="D30" s="8" t="s">
        <v>69</v>
      </c>
      <c r="L30" t="s">
        <v>145</v>
      </c>
      <c r="M30" t="s">
        <v>69</v>
      </c>
    </row>
    <row r="31" spans="1:13" x14ac:dyDescent="0.25">
      <c r="A31" t="s">
        <v>206</v>
      </c>
      <c r="B31" s="4" t="s">
        <v>69</v>
      </c>
      <c r="C31" t="s">
        <v>207</v>
      </c>
      <c r="D31" s="7">
        <v>388914</v>
      </c>
      <c r="L31" s="2" t="s">
        <v>151</v>
      </c>
      <c r="M31" s="2" t="s">
        <v>69</v>
      </c>
    </row>
    <row r="32" spans="1:13" x14ac:dyDescent="0.25">
      <c r="A32" t="s">
        <v>208</v>
      </c>
      <c r="B32" s="4" t="s">
        <v>69</v>
      </c>
      <c r="C32" t="s">
        <v>209</v>
      </c>
      <c r="D32" s="7">
        <v>307447</v>
      </c>
      <c r="L32" t="s">
        <v>156</v>
      </c>
      <c r="M32" t="s">
        <v>69</v>
      </c>
    </row>
    <row r="33" spans="1:13" x14ac:dyDescent="0.25">
      <c r="A33" t="s">
        <v>210</v>
      </c>
      <c r="B33" s="4" t="s">
        <v>69</v>
      </c>
      <c r="C33" t="s">
        <v>211</v>
      </c>
      <c r="D33" s="7">
        <v>460613</v>
      </c>
      <c r="L33" s="2" t="s">
        <v>161</v>
      </c>
      <c r="M33" s="2" t="s">
        <v>69</v>
      </c>
    </row>
    <row r="34" spans="1:13" x14ac:dyDescent="0.25">
      <c r="A34" t="s">
        <v>212</v>
      </c>
      <c r="B34" s="4" t="s">
        <v>69</v>
      </c>
      <c r="C34" t="s">
        <v>213</v>
      </c>
      <c r="D34" s="7">
        <v>262652</v>
      </c>
      <c r="L34" t="s">
        <v>166</v>
      </c>
      <c r="M34" t="s">
        <v>69</v>
      </c>
    </row>
    <row r="35" spans="1:13" x14ac:dyDescent="0.25">
      <c r="A35" t="s">
        <v>214</v>
      </c>
      <c r="B35" s="4" t="s">
        <v>69</v>
      </c>
      <c r="C35" t="s">
        <v>215</v>
      </c>
      <c r="D35" s="7">
        <v>531687</v>
      </c>
      <c r="L35" s="2" t="s">
        <v>171</v>
      </c>
      <c r="M35" s="2" t="s">
        <v>69</v>
      </c>
    </row>
    <row r="36" spans="1:13" x14ac:dyDescent="0.25">
      <c r="A36" t="s">
        <v>216</v>
      </c>
      <c r="B36" s="4" t="s">
        <v>69</v>
      </c>
      <c r="C36" t="s">
        <v>217</v>
      </c>
      <c r="D36" s="7">
        <v>429713</v>
      </c>
      <c r="L36" t="s">
        <v>176</v>
      </c>
      <c r="M36" t="s">
        <v>69</v>
      </c>
    </row>
    <row r="37" spans="1:13" x14ac:dyDescent="0.25">
      <c r="A37" t="s">
        <v>218</v>
      </c>
      <c r="B37" s="4" t="s">
        <v>69</v>
      </c>
      <c r="C37" t="s">
        <v>219</v>
      </c>
      <c r="D37" s="7">
        <v>765446</v>
      </c>
      <c r="L37" s="2" t="s">
        <v>180</v>
      </c>
      <c r="M37" s="2" t="s">
        <v>69</v>
      </c>
    </row>
    <row r="38" spans="1:13" x14ac:dyDescent="0.25">
      <c r="A38" t="s">
        <v>220</v>
      </c>
      <c r="B38" s="4" t="s">
        <v>69</v>
      </c>
      <c r="C38" t="s">
        <v>221</v>
      </c>
      <c r="D38" s="7">
        <v>291951</v>
      </c>
      <c r="L38" t="s">
        <v>69</v>
      </c>
      <c r="M38" t="s">
        <v>69</v>
      </c>
    </row>
    <row r="39" spans="1:13" x14ac:dyDescent="0.25">
      <c r="A39" t="s">
        <v>222</v>
      </c>
      <c r="B39" s="4" t="s">
        <v>69</v>
      </c>
      <c r="C39" t="s">
        <v>223</v>
      </c>
      <c r="D39" s="7">
        <v>343014</v>
      </c>
    </row>
    <row r="40" spans="1:13" x14ac:dyDescent="0.25">
      <c r="A40" t="s">
        <v>224</v>
      </c>
      <c r="B40" s="4" t="s">
        <v>69</v>
      </c>
      <c r="C40" t="s">
        <v>225</v>
      </c>
      <c r="D40" s="7">
        <v>591842</v>
      </c>
    </row>
    <row r="41" spans="1:13" x14ac:dyDescent="0.25">
      <c r="A41" t="s">
        <v>226</v>
      </c>
      <c r="B41" s="4" t="s">
        <v>69</v>
      </c>
      <c r="C41" t="s">
        <v>227</v>
      </c>
      <c r="D41" s="7">
        <v>159411</v>
      </c>
    </row>
    <row r="42" spans="1:13" x14ac:dyDescent="0.25">
      <c r="A42" t="s">
        <v>229</v>
      </c>
      <c r="B42" s="4" t="s">
        <v>69</v>
      </c>
      <c r="C42" s="4" t="s">
        <v>69</v>
      </c>
      <c r="D42" s="8" t="s">
        <v>69</v>
      </c>
    </row>
    <row r="43" spans="1:13" x14ac:dyDescent="0.25">
      <c r="A43" t="s">
        <v>230</v>
      </c>
      <c r="B43" s="4" t="s">
        <v>69</v>
      </c>
      <c r="C43" t="s">
        <v>231</v>
      </c>
      <c r="D43" s="7">
        <v>655377</v>
      </c>
    </row>
    <row r="44" spans="1:13" x14ac:dyDescent="0.25">
      <c r="A44" t="s">
        <v>232</v>
      </c>
      <c r="B44" s="4" t="s">
        <v>69</v>
      </c>
      <c r="C44" t="s">
        <v>233</v>
      </c>
      <c r="D44" s="7">
        <v>628607</v>
      </c>
    </row>
    <row r="45" spans="1:13" x14ac:dyDescent="0.25">
      <c r="A45" t="s">
        <v>234</v>
      </c>
      <c r="B45" s="4" t="s">
        <v>69</v>
      </c>
      <c r="C45" s="3" t="s">
        <v>235</v>
      </c>
      <c r="D45" s="9" t="s">
        <v>236</v>
      </c>
    </row>
    <row r="46" spans="1:13" x14ac:dyDescent="0.25">
      <c r="A46" t="s">
        <v>237</v>
      </c>
      <c r="B46" t="s">
        <v>237</v>
      </c>
      <c r="C46" t="s">
        <v>238</v>
      </c>
      <c r="D46" s="7">
        <v>380448</v>
      </c>
    </row>
    <row r="47" spans="1:13" x14ac:dyDescent="0.25">
      <c r="A47" t="s">
        <v>239</v>
      </c>
      <c r="B47" s="4" t="s">
        <v>69</v>
      </c>
      <c r="C47" t="s">
        <v>240</v>
      </c>
      <c r="D47" s="7">
        <v>212578</v>
      </c>
    </row>
    <row r="48" spans="1:13" x14ac:dyDescent="0.25">
      <c r="A48" t="s">
        <v>241</v>
      </c>
      <c r="B48" t="s">
        <v>241</v>
      </c>
      <c r="C48" t="s">
        <v>242</v>
      </c>
      <c r="D48" s="7">
        <v>770498</v>
      </c>
    </row>
    <row r="49" spans="1:4" x14ac:dyDescent="0.25">
      <c r="A49" t="s">
        <v>243</v>
      </c>
      <c r="B49" s="4" t="s">
        <v>69</v>
      </c>
      <c r="C49" t="s">
        <v>244</v>
      </c>
      <c r="D49" s="7">
        <v>292694</v>
      </c>
    </row>
    <row r="50" spans="1:4" x14ac:dyDescent="0.25">
      <c r="A50" t="s">
        <v>245</v>
      </c>
      <c r="B50" s="4" t="s">
        <v>69</v>
      </c>
      <c r="C50" t="s">
        <v>246</v>
      </c>
      <c r="D50" s="7">
        <v>258766</v>
      </c>
    </row>
    <row r="51" spans="1:4" x14ac:dyDescent="0.25">
      <c r="A51" t="s">
        <v>247</v>
      </c>
      <c r="B51" s="4" t="s">
        <v>69</v>
      </c>
      <c r="C51" t="s">
        <v>248</v>
      </c>
      <c r="D51" s="7">
        <v>522810</v>
      </c>
    </row>
    <row r="52" spans="1:4" x14ac:dyDescent="0.25">
      <c r="A52" t="s">
        <v>249</v>
      </c>
      <c r="B52" s="4" t="s">
        <v>69</v>
      </c>
      <c r="C52" t="s">
        <v>250</v>
      </c>
      <c r="D52" s="7">
        <v>867274</v>
      </c>
    </row>
    <row r="53" spans="1:4" x14ac:dyDescent="0.25">
      <c r="A53" t="s">
        <v>251</v>
      </c>
      <c r="B53" s="4" t="s">
        <v>69</v>
      </c>
      <c r="C53" t="s">
        <v>252</v>
      </c>
      <c r="D53" s="7">
        <v>120984</v>
      </c>
    </row>
    <row r="54" spans="1:4" x14ac:dyDescent="0.25">
      <c r="A54" t="s">
        <v>253</v>
      </c>
      <c r="B54" s="4" t="s">
        <v>69</v>
      </c>
      <c r="C54" s="4" t="s">
        <v>69</v>
      </c>
      <c r="D54" s="8" t="s">
        <v>69</v>
      </c>
    </row>
    <row r="55" spans="1:4" x14ac:dyDescent="0.25">
      <c r="A55" t="s">
        <v>254</v>
      </c>
      <c r="B55" s="4" t="s">
        <v>69</v>
      </c>
      <c r="C55" s="4" t="s">
        <v>69</v>
      </c>
      <c r="D55" s="8" t="s">
        <v>69</v>
      </c>
    </row>
    <row r="56" spans="1:4" x14ac:dyDescent="0.25">
      <c r="A56" t="s">
        <v>255</v>
      </c>
      <c r="B56" t="s">
        <v>255</v>
      </c>
      <c r="C56" t="s">
        <v>256</v>
      </c>
      <c r="D56" s="7">
        <v>165521</v>
      </c>
    </row>
    <row r="57" spans="1:4" x14ac:dyDescent="0.25">
      <c r="A57" t="s">
        <v>257</v>
      </c>
      <c r="B57" s="4" t="s">
        <v>69</v>
      </c>
      <c r="C57" t="s">
        <v>258</v>
      </c>
      <c r="D57" s="7">
        <v>203751</v>
      </c>
    </row>
    <row r="58" spans="1:4" x14ac:dyDescent="0.25">
      <c r="A58" t="s">
        <v>259</v>
      </c>
      <c r="B58" s="4" t="s">
        <v>69</v>
      </c>
      <c r="C58" t="s">
        <v>260</v>
      </c>
      <c r="D58" s="7">
        <v>289219</v>
      </c>
    </row>
    <row r="59" spans="1:4" x14ac:dyDescent="0.25">
      <c r="A59" t="s">
        <v>261</v>
      </c>
      <c r="B59" t="s">
        <v>261</v>
      </c>
      <c r="C59" t="s">
        <v>262</v>
      </c>
      <c r="D59" s="7">
        <v>453986</v>
      </c>
    </row>
    <row r="60" spans="1:4" x14ac:dyDescent="0.25">
      <c r="A60" t="s">
        <v>263</v>
      </c>
      <c r="B60" t="s">
        <v>263</v>
      </c>
      <c r="C60" s="4" t="s">
        <v>69</v>
      </c>
      <c r="D60" s="8" t="s">
        <v>69</v>
      </c>
    </row>
    <row r="61" spans="1:4" x14ac:dyDescent="0.25">
      <c r="A61" t="s">
        <v>264</v>
      </c>
      <c r="B61" t="s">
        <v>264</v>
      </c>
      <c r="C61" t="s">
        <v>265</v>
      </c>
      <c r="D61" s="7">
        <v>268568</v>
      </c>
    </row>
    <row r="62" spans="1:4" x14ac:dyDescent="0.25">
      <c r="A62" t="s">
        <v>266</v>
      </c>
      <c r="B62" s="4" t="s">
        <v>69</v>
      </c>
      <c r="C62" t="s">
        <v>267</v>
      </c>
      <c r="D62" s="7">
        <v>210094</v>
      </c>
    </row>
    <row r="63" spans="1:4" x14ac:dyDescent="0.25">
      <c r="A63" t="s">
        <v>268</v>
      </c>
      <c r="B63" s="4" t="s">
        <v>69</v>
      </c>
      <c r="C63" t="s">
        <v>269</v>
      </c>
      <c r="D63" s="7">
        <v>215328</v>
      </c>
    </row>
    <row r="64" spans="1:4" x14ac:dyDescent="0.25">
      <c r="A64" t="s">
        <v>270</v>
      </c>
      <c r="B64" s="4" t="s">
        <v>69</v>
      </c>
      <c r="C64" s="4" t="s">
        <v>69</v>
      </c>
      <c r="D64" s="8" t="s">
        <v>69</v>
      </c>
    </row>
    <row r="65" spans="1:4" x14ac:dyDescent="0.25">
      <c r="A65" t="s">
        <v>271</v>
      </c>
      <c r="B65" s="4" t="s">
        <v>69</v>
      </c>
      <c r="C65" s="4" t="s">
        <v>69</v>
      </c>
      <c r="D65" s="8" t="s">
        <v>69</v>
      </c>
    </row>
    <row r="66" spans="1:4" x14ac:dyDescent="0.25">
      <c r="A66" t="s">
        <v>272</v>
      </c>
      <c r="B66" t="s">
        <v>272</v>
      </c>
      <c r="C66" t="s">
        <v>273</v>
      </c>
      <c r="D66" s="7">
        <v>2354</v>
      </c>
    </row>
    <row r="67" spans="1:4" x14ac:dyDescent="0.25">
      <c r="A67" t="s">
        <v>274</v>
      </c>
      <c r="B67" s="4" t="s">
        <v>69</v>
      </c>
      <c r="C67" t="s">
        <v>275</v>
      </c>
      <c r="D67" s="7">
        <v>84669</v>
      </c>
    </row>
    <row r="68" spans="1:4" x14ac:dyDescent="0.25">
      <c r="A68" t="s">
        <v>276</v>
      </c>
      <c r="B68" s="4" t="s">
        <v>69</v>
      </c>
      <c r="C68" t="s">
        <v>277</v>
      </c>
      <c r="D68" s="7">
        <v>668947</v>
      </c>
    </row>
    <row r="69" spans="1:4" x14ac:dyDescent="0.25">
      <c r="A69" t="s">
        <v>278</v>
      </c>
      <c r="B69" t="s">
        <v>278</v>
      </c>
      <c r="C69" s="4" t="s">
        <v>69</v>
      </c>
      <c r="D69" s="8" t="s">
        <v>69</v>
      </c>
    </row>
    <row r="70" spans="1:4" x14ac:dyDescent="0.25">
      <c r="A70" t="s">
        <v>279</v>
      </c>
      <c r="B70" s="4" t="s">
        <v>69</v>
      </c>
      <c r="C70" t="s">
        <v>280</v>
      </c>
      <c r="D70" s="7">
        <v>260890</v>
      </c>
    </row>
    <row r="71" spans="1:4" x14ac:dyDescent="0.25">
      <c r="A71" t="s">
        <v>281</v>
      </c>
      <c r="B71" s="4" t="s">
        <v>69</v>
      </c>
      <c r="C71" t="s">
        <v>282</v>
      </c>
      <c r="D71" s="7">
        <v>724298</v>
      </c>
    </row>
    <row r="72" spans="1:4" x14ac:dyDescent="0.25">
      <c r="A72" t="s">
        <v>283</v>
      </c>
      <c r="B72" s="4" t="s">
        <v>69</v>
      </c>
      <c r="C72" s="5" t="s">
        <v>284</v>
      </c>
      <c r="D72" s="10">
        <v>288470</v>
      </c>
    </row>
    <row r="73" spans="1:4" x14ac:dyDescent="0.25">
      <c r="A73" t="s">
        <v>285</v>
      </c>
      <c r="B73" s="4" t="s">
        <v>69</v>
      </c>
      <c r="C73" s="5" t="s">
        <v>286</v>
      </c>
      <c r="D73" s="10">
        <v>265896</v>
      </c>
    </row>
    <row r="74" spans="1:4" x14ac:dyDescent="0.25">
      <c r="A74" t="s">
        <v>287</v>
      </c>
      <c r="B74" s="4" t="s">
        <v>69</v>
      </c>
      <c r="C74" s="6" t="s">
        <v>69</v>
      </c>
      <c r="D74" s="8" t="s">
        <v>69</v>
      </c>
    </row>
    <row r="75" spans="1:4" x14ac:dyDescent="0.25">
      <c r="A75" t="s">
        <v>288</v>
      </c>
      <c r="B75" s="4" t="s">
        <v>69</v>
      </c>
      <c r="C75" s="5" t="s">
        <v>289</v>
      </c>
      <c r="D75" s="10">
        <v>9024</v>
      </c>
    </row>
    <row r="76" spans="1:4" x14ac:dyDescent="0.25">
      <c r="A76" t="s">
        <v>290</v>
      </c>
      <c r="B76" s="4" t="s">
        <v>69</v>
      </c>
      <c r="C76" s="5" t="s">
        <v>291</v>
      </c>
      <c r="D76" s="10">
        <v>294529</v>
      </c>
    </row>
    <row r="77" spans="1:4" x14ac:dyDescent="0.25">
      <c r="A77" t="s">
        <v>292</v>
      </c>
      <c r="B77" s="4" t="s">
        <v>69</v>
      </c>
      <c r="C77" s="5" t="s">
        <v>293</v>
      </c>
      <c r="D77" s="10">
        <v>242984</v>
      </c>
    </row>
    <row r="78" spans="1:4" x14ac:dyDescent="0.25">
      <c r="A78" t="s">
        <v>294</v>
      </c>
      <c r="B78" s="4" t="s">
        <v>69</v>
      </c>
      <c r="C78" s="5" t="s">
        <v>295</v>
      </c>
      <c r="D78" s="10">
        <v>3572</v>
      </c>
    </row>
    <row r="79" spans="1:4" x14ac:dyDescent="0.25">
      <c r="A79" t="s">
        <v>296</v>
      </c>
      <c r="B79" s="4" t="s">
        <v>69</v>
      </c>
      <c r="C79" s="5" t="s">
        <v>297</v>
      </c>
      <c r="D79" s="10">
        <v>620684</v>
      </c>
    </row>
    <row r="80" spans="1:4" x14ac:dyDescent="0.25">
      <c r="A80" t="s">
        <v>298</v>
      </c>
      <c r="B80" t="s">
        <v>298</v>
      </c>
      <c r="C80" t="s">
        <v>299</v>
      </c>
      <c r="D80" s="7">
        <v>369926</v>
      </c>
    </row>
    <row r="81" spans="1:4" x14ac:dyDescent="0.25">
      <c r="A81" t="s">
        <v>300</v>
      </c>
      <c r="B81" s="4" t="s">
        <v>69</v>
      </c>
      <c r="C81" t="s">
        <v>301</v>
      </c>
      <c r="D81" s="7">
        <v>282114</v>
      </c>
    </row>
    <row r="82" spans="1:4" x14ac:dyDescent="0.25">
      <c r="A82" t="s">
        <v>302</v>
      </c>
      <c r="B82" s="4" t="s">
        <v>69</v>
      </c>
      <c r="C82" t="s">
        <v>303</v>
      </c>
      <c r="D82" s="7">
        <v>237899</v>
      </c>
    </row>
    <row r="83" spans="1:4" x14ac:dyDescent="0.25">
      <c r="A83" t="s">
        <v>304</v>
      </c>
      <c r="B83" s="4" t="s">
        <v>69</v>
      </c>
      <c r="C83" s="4" t="s">
        <v>69</v>
      </c>
      <c r="D83" s="8" t="s">
        <v>69</v>
      </c>
    </row>
    <row r="84" spans="1:4" x14ac:dyDescent="0.25">
      <c r="A84" t="s">
        <v>305</v>
      </c>
      <c r="B84" s="4" t="s">
        <v>69</v>
      </c>
      <c r="C84" t="s">
        <v>306</v>
      </c>
      <c r="D84" s="7">
        <v>645127</v>
      </c>
    </row>
    <row r="85" spans="1:4" x14ac:dyDescent="0.25">
      <c r="A85" t="s">
        <v>307</v>
      </c>
      <c r="B85" t="s">
        <v>307</v>
      </c>
      <c r="C85" t="s">
        <v>308</v>
      </c>
      <c r="D85" s="7">
        <v>242059</v>
      </c>
    </row>
    <row r="86" spans="1:4" x14ac:dyDescent="0.25">
      <c r="A86" t="s">
        <v>309</v>
      </c>
      <c r="B86" t="s">
        <v>309</v>
      </c>
      <c r="C86" s="4" t="s">
        <v>69</v>
      </c>
      <c r="D86" s="8" t="s">
        <v>69</v>
      </c>
    </row>
    <row r="87" spans="1:4" x14ac:dyDescent="0.25">
      <c r="A87" t="s">
        <v>310</v>
      </c>
      <c r="B87" t="s">
        <v>310</v>
      </c>
      <c r="C87" t="s">
        <v>311</v>
      </c>
      <c r="D87" s="7">
        <v>308929</v>
      </c>
    </row>
    <row r="88" spans="1:4" x14ac:dyDescent="0.25">
      <c r="A88" t="s">
        <v>312</v>
      </c>
      <c r="B88" s="4" t="s">
        <v>69</v>
      </c>
      <c r="C88" t="s">
        <v>313</v>
      </c>
      <c r="D88" s="7">
        <v>869987</v>
      </c>
    </row>
    <row r="89" spans="1:4" x14ac:dyDescent="0.25">
      <c r="A89" t="s">
        <v>314</v>
      </c>
      <c r="B89" t="s">
        <v>314</v>
      </c>
      <c r="C89" t="s">
        <v>315</v>
      </c>
      <c r="D89" s="7">
        <v>562848</v>
      </c>
    </row>
    <row r="90" spans="1:4" x14ac:dyDescent="0.25">
      <c r="A90" t="s">
        <v>316</v>
      </c>
      <c r="B90" t="s">
        <v>316</v>
      </c>
      <c r="C90" s="4" t="s">
        <v>69</v>
      </c>
      <c r="D90" s="8" t="s">
        <v>69</v>
      </c>
    </row>
    <row r="91" spans="1:4" x14ac:dyDescent="0.25">
      <c r="A91" t="s">
        <v>317</v>
      </c>
      <c r="B91" t="s">
        <v>317</v>
      </c>
      <c r="C91" t="s">
        <v>318</v>
      </c>
      <c r="D91" s="7">
        <v>154876</v>
      </c>
    </row>
    <row r="92" spans="1:4" x14ac:dyDescent="0.25">
      <c r="A92" t="s">
        <v>319</v>
      </c>
      <c r="B92" s="4" t="s">
        <v>69</v>
      </c>
      <c r="C92" s="4" t="s">
        <v>69</v>
      </c>
      <c r="D92" s="8" t="s">
        <v>69</v>
      </c>
    </row>
    <row r="93" spans="1:4" x14ac:dyDescent="0.25">
      <c r="A93" t="s">
        <v>320</v>
      </c>
      <c r="B93" t="s">
        <v>320</v>
      </c>
      <c r="C93" t="s">
        <v>321</v>
      </c>
      <c r="D93" s="7">
        <v>361359</v>
      </c>
    </row>
    <row r="94" spans="1:4" x14ac:dyDescent="0.25">
      <c r="A94" t="s">
        <v>322</v>
      </c>
      <c r="B94" s="4" t="s">
        <v>69</v>
      </c>
      <c r="C94" t="s">
        <v>323</v>
      </c>
      <c r="D94" s="7">
        <v>5836</v>
      </c>
    </row>
    <row r="95" spans="1:4" x14ac:dyDescent="0.25">
      <c r="A95" t="s">
        <v>324</v>
      </c>
      <c r="B95" s="4" t="s">
        <v>69</v>
      </c>
      <c r="C95" t="s">
        <v>325</v>
      </c>
      <c r="D95" s="7">
        <v>896329</v>
      </c>
    </row>
    <row r="96" spans="1:4" x14ac:dyDescent="0.25">
      <c r="A96" t="s">
        <v>326</v>
      </c>
      <c r="B96" t="s">
        <v>326</v>
      </c>
      <c r="C96" t="s">
        <v>327</v>
      </c>
      <c r="D96" s="7">
        <v>348160</v>
      </c>
    </row>
    <row r="97" spans="1:4" x14ac:dyDescent="0.25">
      <c r="A97" t="s">
        <v>328</v>
      </c>
      <c r="B97" t="s">
        <v>328</v>
      </c>
      <c r="C97" s="4" t="s">
        <v>69</v>
      </c>
      <c r="D97" s="8" t="s">
        <v>69</v>
      </c>
    </row>
    <row r="98" spans="1:4" x14ac:dyDescent="0.25">
      <c r="A98" t="s">
        <v>329</v>
      </c>
      <c r="B98" s="4" t="s">
        <v>69</v>
      </c>
      <c r="C98" s="4" t="s">
        <v>69</v>
      </c>
      <c r="D98" s="8" t="s">
        <v>69</v>
      </c>
    </row>
    <row r="99" spans="1:4" x14ac:dyDescent="0.25">
      <c r="A99" t="s">
        <v>330</v>
      </c>
      <c r="B99" s="4" t="s">
        <v>69</v>
      </c>
      <c r="C99" t="s">
        <v>331</v>
      </c>
      <c r="D99" s="7">
        <v>432577</v>
      </c>
    </row>
    <row r="100" spans="1:4" x14ac:dyDescent="0.25">
      <c r="A100" t="s">
        <v>332</v>
      </c>
      <c r="B100" s="4" t="s">
        <v>69</v>
      </c>
      <c r="C100" t="s">
        <v>333</v>
      </c>
      <c r="D100" s="7">
        <v>318071</v>
      </c>
    </row>
    <row r="101" spans="1:4" x14ac:dyDescent="0.25">
      <c r="A101" t="s">
        <v>334</v>
      </c>
      <c r="B101" t="s">
        <v>334</v>
      </c>
      <c r="C101" t="s">
        <v>335</v>
      </c>
      <c r="D101" s="7">
        <v>264980</v>
      </c>
    </row>
    <row r="102" spans="1:4" x14ac:dyDescent="0.25">
      <c r="A102" t="s">
        <v>336</v>
      </c>
      <c r="B102" s="4" t="s">
        <v>69</v>
      </c>
      <c r="C102" t="s">
        <v>337</v>
      </c>
      <c r="D102" s="7">
        <v>290718</v>
      </c>
    </row>
    <row r="103" spans="1:4" x14ac:dyDescent="0.25">
      <c r="A103" t="s">
        <v>338</v>
      </c>
      <c r="B103" s="4" t="s">
        <v>69</v>
      </c>
      <c r="C103" t="s">
        <v>339</v>
      </c>
      <c r="D103" s="7">
        <v>173155</v>
      </c>
    </row>
    <row r="104" spans="1:4" x14ac:dyDescent="0.25">
      <c r="A104" t="s">
        <v>340</v>
      </c>
      <c r="B104" s="4" t="s">
        <v>69</v>
      </c>
      <c r="C104" s="4" t="s">
        <v>69</v>
      </c>
      <c r="D104" s="8" t="s">
        <v>69</v>
      </c>
    </row>
    <row r="105" spans="1:4" x14ac:dyDescent="0.25">
      <c r="A105" t="s">
        <v>341</v>
      </c>
      <c r="B105" s="4" t="s">
        <v>69</v>
      </c>
      <c r="C105" t="s">
        <v>342</v>
      </c>
      <c r="D105" s="7">
        <v>623694</v>
      </c>
    </row>
    <row r="106" spans="1:4" x14ac:dyDescent="0.25">
      <c r="A106" t="s">
        <v>343</v>
      </c>
      <c r="B106" s="4" t="s">
        <v>69</v>
      </c>
      <c r="C106" t="s">
        <v>344</v>
      </c>
      <c r="D106" s="7">
        <v>297201</v>
      </c>
    </row>
    <row r="107" spans="1:4" x14ac:dyDescent="0.25">
      <c r="A107" t="s">
        <v>345</v>
      </c>
      <c r="B107" s="4" t="s">
        <v>69</v>
      </c>
      <c r="C107" s="4" t="s">
        <v>69</v>
      </c>
      <c r="D107" s="8" t="s">
        <v>69</v>
      </c>
    </row>
    <row r="108" spans="1:4" x14ac:dyDescent="0.25">
      <c r="A108" t="s">
        <v>346</v>
      </c>
      <c r="B108" s="4" t="s">
        <v>69</v>
      </c>
      <c r="C108" s="4" t="s">
        <v>69</v>
      </c>
      <c r="D108" s="8" t="s">
        <v>69</v>
      </c>
    </row>
    <row r="109" spans="1:4" x14ac:dyDescent="0.25">
      <c r="A109" t="s">
        <v>347</v>
      </c>
      <c r="B109" s="4" t="s">
        <v>69</v>
      </c>
      <c r="C109" t="s">
        <v>348</v>
      </c>
      <c r="D109" s="7">
        <v>635730</v>
      </c>
    </row>
    <row r="110" spans="1:4" x14ac:dyDescent="0.25">
      <c r="A110" t="s">
        <v>349</v>
      </c>
      <c r="B110" s="4" t="s">
        <v>69</v>
      </c>
      <c r="C110" s="4" t="s">
        <v>69</v>
      </c>
      <c r="D110" s="8" t="s">
        <v>69</v>
      </c>
    </row>
    <row r="111" spans="1:4" x14ac:dyDescent="0.25">
      <c r="A111" t="s">
        <v>350</v>
      </c>
      <c r="B111" s="4" t="s">
        <v>69</v>
      </c>
      <c r="C111" s="4" t="s">
        <v>69</v>
      </c>
      <c r="D111" s="8" t="s">
        <v>69</v>
      </c>
    </row>
    <row r="112" spans="1:4" x14ac:dyDescent="0.25">
      <c r="A112" t="s">
        <v>351</v>
      </c>
      <c r="B112" s="4" t="s">
        <v>69</v>
      </c>
      <c r="C112" s="4" t="s">
        <v>69</v>
      </c>
      <c r="D112" s="8" t="s">
        <v>69</v>
      </c>
    </row>
    <row r="113" spans="1:4" x14ac:dyDescent="0.25">
      <c r="A113" t="s">
        <v>352</v>
      </c>
      <c r="B113" t="s">
        <v>352</v>
      </c>
      <c r="C113" t="s">
        <v>353</v>
      </c>
      <c r="D113" s="7">
        <v>160157</v>
      </c>
    </row>
    <row r="114" spans="1:4" x14ac:dyDescent="0.25">
      <c r="A114" t="s">
        <v>354</v>
      </c>
      <c r="B114" s="4" t="s">
        <v>69</v>
      </c>
      <c r="C114" t="s">
        <v>355</v>
      </c>
      <c r="D114" s="7">
        <v>159858</v>
      </c>
    </row>
    <row r="115" spans="1:4" x14ac:dyDescent="0.25">
      <c r="B115" s="4" t="s">
        <v>69</v>
      </c>
      <c r="C115" t="s">
        <v>356</v>
      </c>
      <c r="D115" s="7">
        <v>297474</v>
      </c>
    </row>
    <row r="116" spans="1:4" x14ac:dyDescent="0.25">
      <c r="B116" s="4" t="s">
        <v>69</v>
      </c>
      <c r="C116" t="s">
        <v>357</v>
      </c>
      <c r="D116" s="7">
        <v>810078</v>
      </c>
    </row>
    <row r="117" spans="1:4" x14ac:dyDescent="0.25">
      <c r="B117" s="4" t="s">
        <v>69</v>
      </c>
      <c r="C117" t="s">
        <v>358</v>
      </c>
      <c r="D117" s="7">
        <v>295271</v>
      </c>
    </row>
    <row r="118" spans="1:4" x14ac:dyDescent="0.25">
      <c r="B118" s="4" t="s">
        <v>69</v>
      </c>
      <c r="C118" t="s">
        <v>359</v>
      </c>
      <c r="D118" s="7">
        <v>13284</v>
      </c>
    </row>
    <row r="119" spans="1:4" x14ac:dyDescent="0.25">
      <c r="B119" t="s">
        <v>360</v>
      </c>
      <c r="C119" t="s">
        <v>361</v>
      </c>
      <c r="D119" s="7">
        <v>250989</v>
      </c>
    </row>
    <row r="120" spans="1:4" x14ac:dyDescent="0.25">
      <c r="B120" s="4" t="s">
        <v>69</v>
      </c>
      <c r="C120" t="s">
        <v>362</v>
      </c>
      <c r="D120" s="7">
        <v>348788</v>
      </c>
    </row>
    <row r="121" spans="1:4" x14ac:dyDescent="0.25">
      <c r="B121" s="4" t="s">
        <v>69</v>
      </c>
      <c r="C121" t="s">
        <v>363</v>
      </c>
      <c r="D121" s="7">
        <v>125258</v>
      </c>
    </row>
    <row r="122" spans="1:4" x14ac:dyDescent="0.25">
      <c r="B122" t="s">
        <v>364</v>
      </c>
      <c r="C122" t="s">
        <v>365</v>
      </c>
      <c r="D122" s="7">
        <v>249843</v>
      </c>
    </row>
    <row r="123" spans="1:4" x14ac:dyDescent="0.25">
      <c r="B123" s="4" t="s">
        <v>69</v>
      </c>
      <c r="C123" t="s">
        <v>366</v>
      </c>
      <c r="D123" s="7">
        <v>533130</v>
      </c>
    </row>
    <row r="124" spans="1:4" x14ac:dyDescent="0.25">
      <c r="B124" s="4" t="s">
        <v>69</v>
      </c>
      <c r="C124" t="s">
        <v>367</v>
      </c>
      <c r="D124" s="7">
        <v>195063</v>
      </c>
    </row>
    <row r="125" spans="1:4" x14ac:dyDescent="0.25">
      <c r="B125" s="4" t="s">
        <v>69</v>
      </c>
      <c r="C125" t="s">
        <v>368</v>
      </c>
      <c r="D125" s="7">
        <v>738731</v>
      </c>
    </row>
    <row r="126" spans="1:4" x14ac:dyDescent="0.25">
      <c r="B126" s="4" t="s">
        <v>69</v>
      </c>
      <c r="C126" t="s">
        <v>369</v>
      </c>
      <c r="D126" s="7">
        <v>484829</v>
      </c>
    </row>
    <row r="127" spans="1:4" x14ac:dyDescent="0.25">
      <c r="B127" s="4" t="s">
        <v>69</v>
      </c>
      <c r="C127" t="s">
        <v>370</v>
      </c>
      <c r="D127" s="7">
        <v>892198</v>
      </c>
    </row>
    <row r="128" spans="1:4" x14ac:dyDescent="0.25">
      <c r="B128" s="4" t="s">
        <v>69</v>
      </c>
      <c r="C128" t="s">
        <v>371</v>
      </c>
      <c r="D128" s="7">
        <v>200984</v>
      </c>
    </row>
    <row r="129" spans="2:4" x14ac:dyDescent="0.25">
      <c r="B129" s="4" t="s">
        <v>69</v>
      </c>
      <c r="C129" t="s">
        <v>372</v>
      </c>
      <c r="D129" s="7">
        <v>190871</v>
      </c>
    </row>
    <row r="130" spans="2:4" x14ac:dyDescent="0.25">
      <c r="B130" s="4" t="s">
        <v>69</v>
      </c>
      <c r="C130" t="s">
        <v>373</v>
      </c>
      <c r="D130" s="7">
        <v>306251</v>
      </c>
    </row>
    <row r="131" spans="2:4" x14ac:dyDescent="0.25">
      <c r="B131" s="4" t="s">
        <v>69</v>
      </c>
      <c r="C131" t="s">
        <v>374</v>
      </c>
      <c r="D131" s="7">
        <v>178029</v>
      </c>
    </row>
    <row r="132" spans="2:4" x14ac:dyDescent="0.25">
      <c r="B132" s="4" t="s">
        <v>69</v>
      </c>
      <c r="C132" t="s">
        <v>375</v>
      </c>
      <c r="D132" s="7">
        <v>890630</v>
      </c>
    </row>
    <row r="133" spans="2:4" x14ac:dyDescent="0.25">
      <c r="B133" s="4" t="s">
        <v>69</v>
      </c>
      <c r="C133" t="s">
        <v>376</v>
      </c>
      <c r="D133" s="7">
        <v>287814</v>
      </c>
    </row>
    <row r="134" spans="2:4" x14ac:dyDescent="0.25">
      <c r="B134" s="4" t="s">
        <v>69</v>
      </c>
      <c r="C134" t="s">
        <v>377</v>
      </c>
      <c r="D134" s="7">
        <v>306579</v>
      </c>
    </row>
    <row r="135" spans="2:4" x14ac:dyDescent="0.25">
      <c r="B135" s="4" t="s">
        <v>69</v>
      </c>
      <c r="C135" t="s">
        <v>378</v>
      </c>
      <c r="D135" s="7">
        <v>624422</v>
      </c>
    </row>
    <row r="136" spans="2:4" x14ac:dyDescent="0.25">
      <c r="B136" s="4" t="s">
        <v>69</v>
      </c>
      <c r="C136" t="s">
        <v>379</v>
      </c>
      <c r="D136" s="7">
        <v>20255</v>
      </c>
    </row>
    <row r="137" spans="2:4" x14ac:dyDescent="0.25">
      <c r="B137" s="4" t="s">
        <v>69</v>
      </c>
      <c r="C137" t="s">
        <v>380</v>
      </c>
      <c r="D137" s="7">
        <v>168106</v>
      </c>
    </row>
    <row r="138" spans="2:4" x14ac:dyDescent="0.25">
      <c r="B138" s="4" t="s">
        <v>69</v>
      </c>
      <c r="C138" t="s">
        <v>381</v>
      </c>
      <c r="D138" s="7">
        <v>667574</v>
      </c>
    </row>
    <row r="139" spans="2:4" x14ac:dyDescent="0.25">
      <c r="B139" s="4" t="s">
        <v>69</v>
      </c>
      <c r="C139" t="s">
        <v>382</v>
      </c>
      <c r="D139" s="7">
        <v>831380</v>
      </c>
    </row>
    <row r="140" spans="2:4" x14ac:dyDescent="0.25">
      <c r="B140" s="4" t="s">
        <v>69</v>
      </c>
      <c r="C140" t="s">
        <v>383</v>
      </c>
      <c r="D140" s="7">
        <v>310741</v>
      </c>
    </row>
    <row r="141" spans="2:4" x14ac:dyDescent="0.25">
      <c r="B141" s="4" t="s">
        <v>69</v>
      </c>
      <c r="C141" t="s">
        <v>384</v>
      </c>
      <c r="D141" s="7">
        <v>859411</v>
      </c>
    </row>
    <row r="142" spans="2:4" x14ac:dyDescent="0.25">
      <c r="B142" s="4" t="s">
        <v>69</v>
      </c>
      <c r="C142" t="s">
        <v>385</v>
      </c>
      <c r="D142" s="7">
        <v>169580</v>
      </c>
    </row>
    <row r="143" spans="2:4" x14ac:dyDescent="0.25">
      <c r="B143" s="4" t="s">
        <v>69</v>
      </c>
      <c r="C143" t="s">
        <v>386</v>
      </c>
      <c r="D143" s="7">
        <v>249906</v>
      </c>
    </row>
    <row r="144" spans="2:4" x14ac:dyDescent="0.25">
      <c r="B144" s="4" t="s">
        <v>69</v>
      </c>
      <c r="C144" t="s">
        <v>387</v>
      </c>
      <c r="D144" s="7">
        <v>220954</v>
      </c>
    </row>
    <row r="145" spans="2:4" x14ac:dyDescent="0.25">
      <c r="B145" s="4" t="s">
        <v>69</v>
      </c>
      <c r="C145" t="s">
        <v>388</v>
      </c>
      <c r="D145" s="7">
        <v>877474</v>
      </c>
    </row>
    <row r="146" spans="2:4" x14ac:dyDescent="0.25">
      <c r="B146" s="4" t="s">
        <v>69</v>
      </c>
      <c r="C146" t="s">
        <v>389</v>
      </c>
      <c r="D146" s="7">
        <v>227537</v>
      </c>
    </row>
    <row r="147" spans="2:4" x14ac:dyDescent="0.25">
      <c r="B147" s="4" t="s">
        <v>69</v>
      </c>
      <c r="C147" t="s">
        <v>390</v>
      </c>
      <c r="D147" s="7">
        <v>1986</v>
      </c>
    </row>
    <row r="148" spans="2:4" x14ac:dyDescent="0.25">
      <c r="B148" s="4" t="s">
        <v>69</v>
      </c>
      <c r="C148" t="s">
        <v>391</v>
      </c>
      <c r="D148" s="7">
        <v>317903</v>
      </c>
    </row>
    <row r="149" spans="2:4" x14ac:dyDescent="0.25">
      <c r="B149" s="4" t="s">
        <v>69</v>
      </c>
      <c r="C149" t="s">
        <v>392</v>
      </c>
      <c r="D149" s="7">
        <v>225464</v>
      </c>
    </row>
    <row r="150" spans="2:4" x14ac:dyDescent="0.25">
      <c r="B150" s="4" t="s">
        <v>69</v>
      </c>
      <c r="C150" t="s">
        <v>393</v>
      </c>
      <c r="D150" s="7">
        <v>677466</v>
      </c>
    </row>
    <row r="151" spans="2:4" x14ac:dyDescent="0.25">
      <c r="B151" s="4" t="s">
        <v>69</v>
      </c>
      <c r="C151" t="s">
        <v>394</v>
      </c>
      <c r="D151" s="7">
        <v>206724</v>
      </c>
    </row>
    <row r="152" spans="2:4" x14ac:dyDescent="0.25">
      <c r="B152" s="4" t="s">
        <v>69</v>
      </c>
      <c r="C152" t="s">
        <v>395</v>
      </c>
      <c r="D152" s="7">
        <v>238429</v>
      </c>
    </row>
    <row r="153" spans="2:4" x14ac:dyDescent="0.25">
      <c r="B153" s="4" t="s">
        <v>69</v>
      </c>
      <c r="C153" t="s">
        <v>396</v>
      </c>
      <c r="D153" s="7">
        <v>861494</v>
      </c>
    </row>
    <row r="154" spans="2:4" x14ac:dyDescent="0.25">
      <c r="B154" s="4" t="s">
        <v>69</v>
      </c>
      <c r="C154" t="s">
        <v>397</v>
      </c>
      <c r="D154" s="7">
        <v>5437</v>
      </c>
    </row>
    <row r="155" spans="2:4" x14ac:dyDescent="0.25">
      <c r="B155" s="4" t="s">
        <v>69</v>
      </c>
      <c r="C155" t="s">
        <v>398</v>
      </c>
      <c r="D155" s="7">
        <v>342842</v>
      </c>
    </row>
    <row r="156" spans="2:4" x14ac:dyDescent="0.25">
      <c r="B156" s="4" t="s">
        <v>69</v>
      </c>
      <c r="C156" t="s">
        <v>399</v>
      </c>
      <c r="D156" s="7">
        <v>846123</v>
      </c>
    </row>
    <row r="157" spans="2:4" x14ac:dyDescent="0.25">
      <c r="B157" s="4" t="s">
        <v>69</v>
      </c>
      <c r="C157" t="s">
        <v>400</v>
      </c>
      <c r="D157" s="7">
        <v>124653</v>
      </c>
    </row>
    <row r="158" spans="2:4" x14ac:dyDescent="0.25">
      <c r="B158" s="4" t="s">
        <v>69</v>
      </c>
      <c r="C158" t="s">
        <v>401</v>
      </c>
      <c r="D158" s="7">
        <v>531498</v>
      </c>
    </row>
    <row r="159" spans="2:4" x14ac:dyDescent="0.25">
      <c r="B159" s="4" t="s">
        <v>69</v>
      </c>
      <c r="C159" t="s">
        <v>402</v>
      </c>
      <c r="D159" s="7">
        <v>304074</v>
      </c>
    </row>
    <row r="160" spans="2:4" x14ac:dyDescent="0.25">
      <c r="B160" s="4" t="s">
        <v>69</v>
      </c>
      <c r="C160" t="s">
        <v>403</v>
      </c>
      <c r="D160" s="7">
        <v>243495</v>
      </c>
    </row>
    <row r="161" spans="2:4" x14ac:dyDescent="0.25">
      <c r="B161" s="4" t="s">
        <v>69</v>
      </c>
      <c r="C161" t="s">
        <v>404</v>
      </c>
      <c r="D161" s="7">
        <v>317018</v>
      </c>
    </row>
    <row r="162" spans="2:4" x14ac:dyDescent="0.25">
      <c r="B162" s="4" t="s">
        <v>69</v>
      </c>
      <c r="C162" t="s">
        <v>405</v>
      </c>
      <c r="D162" s="7">
        <v>291830</v>
      </c>
    </row>
    <row r="163" spans="2:4" x14ac:dyDescent="0.25">
      <c r="B163" s="4" t="s">
        <v>69</v>
      </c>
      <c r="C163" t="s">
        <v>406</v>
      </c>
      <c r="D163" s="7">
        <v>274002</v>
      </c>
    </row>
    <row r="164" spans="2:4" x14ac:dyDescent="0.25">
      <c r="B164" s="4" t="s">
        <v>69</v>
      </c>
      <c r="C164" t="s">
        <v>407</v>
      </c>
      <c r="D164" s="7">
        <v>126426</v>
      </c>
    </row>
    <row r="165" spans="2:4" x14ac:dyDescent="0.25">
      <c r="B165" s="4" t="s">
        <v>69</v>
      </c>
      <c r="C165" t="s">
        <v>408</v>
      </c>
      <c r="D165" s="7">
        <v>418454</v>
      </c>
    </row>
    <row r="166" spans="2:4" x14ac:dyDescent="0.25">
      <c r="B166" s="4" t="s">
        <v>69</v>
      </c>
      <c r="C166" t="s">
        <v>409</v>
      </c>
      <c r="D166" s="7">
        <v>686196</v>
      </c>
    </row>
    <row r="167" spans="2:4" x14ac:dyDescent="0.25">
      <c r="B167" s="4" t="s">
        <v>69</v>
      </c>
      <c r="C167" t="s">
        <v>410</v>
      </c>
      <c r="D167" s="7">
        <v>315732</v>
      </c>
    </row>
    <row r="168" spans="2:4" x14ac:dyDescent="0.25">
      <c r="B168" s="4" t="s">
        <v>69</v>
      </c>
      <c r="C168" t="s">
        <v>411</v>
      </c>
      <c r="D168" s="7">
        <v>339325</v>
      </c>
    </row>
    <row r="169" spans="2:4" x14ac:dyDescent="0.25">
      <c r="B169" s="4" t="s">
        <v>69</v>
      </c>
      <c r="C169" t="s">
        <v>412</v>
      </c>
      <c r="D169" s="7">
        <v>272030</v>
      </c>
    </row>
    <row r="170" spans="2:4" x14ac:dyDescent="0.25">
      <c r="B170" s="4" t="s">
        <v>69</v>
      </c>
      <c r="C170" t="s">
        <v>413</v>
      </c>
      <c r="D170" s="7">
        <v>265078</v>
      </c>
    </row>
    <row r="171" spans="2:4" x14ac:dyDescent="0.25">
      <c r="B171" s="4" t="s">
        <v>69</v>
      </c>
      <c r="C171" t="s">
        <v>414</v>
      </c>
      <c r="D171" s="7">
        <v>209549</v>
      </c>
    </row>
    <row r="172" spans="2:4" x14ac:dyDescent="0.25">
      <c r="B172" s="4" t="s">
        <v>69</v>
      </c>
      <c r="C172" t="s">
        <v>415</v>
      </c>
      <c r="D172" s="7">
        <v>765795</v>
      </c>
    </row>
    <row r="173" spans="2:4" x14ac:dyDescent="0.25">
      <c r="B173" s="4" t="s">
        <v>69</v>
      </c>
      <c r="C173" t="s">
        <v>416</v>
      </c>
      <c r="D173" s="7">
        <v>492700</v>
      </c>
    </row>
    <row r="174" spans="2:4" x14ac:dyDescent="0.25">
      <c r="B174" s="4" t="s">
        <v>69</v>
      </c>
      <c r="C174" t="s">
        <v>417</v>
      </c>
      <c r="D174" s="7">
        <v>232730</v>
      </c>
    </row>
    <row r="175" spans="2:4" x14ac:dyDescent="0.25">
      <c r="B175" s="4" t="s">
        <v>69</v>
      </c>
      <c r="C175" t="s">
        <v>418</v>
      </c>
      <c r="D175" s="7">
        <v>167222</v>
      </c>
    </row>
    <row r="176" spans="2:4" x14ac:dyDescent="0.25">
      <c r="B176" s="4" t="s">
        <v>69</v>
      </c>
      <c r="C176" t="s">
        <v>419</v>
      </c>
      <c r="D176" s="7">
        <v>316982</v>
      </c>
    </row>
    <row r="177" spans="2:4" x14ac:dyDescent="0.25">
      <c r="B177" s="4" t="s">
        <v>69</v>
      </c>
      <c r="C177" t="s">
        <v>420</v>
      </c>
      <c r="D177" s="7">
        <v>7228</v>
      </c>
    </row>
    <row r="178" spans="2:4" x14ac:dyDescent="0.25">
      <c r="B178" s="4" t="s">
        <v>69</v>
      </c>
      <c r="C178" t="s">
        <v>421</v>
      </c>
      <c r="D178" s="7">
        <v>175627</v>
      </c>
    </row>
    <row r="179" spans="2:4" x14ac:dyDescent="0.25">
      <c r="B179" s="4" t="s">
        <v>69</v>
      </c>
      <c r="C179" t="s">
        <v>422</v>
      </c>
      <c r="D179" s="7">
        <v>296352</v>
      </c>
    </row>
    <row r="180" spans="2:4" x14ac:dyDescent="0.25">
      <c r="B180" s="4" t="s">
        <v>69</v>
      </c>
      <c r="C180" t="s">
        <v>423</v>
      </c>
      <c r="D180" s="7">
        <v>135712</v>
      </c>
    </row>
    <row r="181" spans="2:4" x14ac:dyDescent="0.25">
      <c r="B181" s="4" t="s">
        <v>69</v>
      </c>
      <c r="C181" t="s">
        <v>424</v>
      </c>
      <c r="D181" s="7">
        <v>305206</v>
      </c>
    </row>
    <row r="182" spans="2:4" x14ac:dyDescent="0.25">
      <c r="B182" s="4" t="s">
        <v>69</v>
      </c>
      <c r="C182" t="s">
        <v>425</v>
      </c>
      <c r="D182" s="7">
        <v>195197</v>
      </c>
    </row>
    <row r="183" spans="2:4" x14ac:dyDescent="0.25">
      <c r="B183" s="4" t="s">
        <v>69</v>
      </c>
      <c r="C183" t="s">
        <v>426</v>
      </c>
      <c r="D183" s="7">
        <v>200321</v>
      </c>
    </row>
    <row r="184" spans="2:4" x14ac:dyDescent="0.25">
      <c r="B184" s="4" t="s">
        <v>69</v>
      </c>
      <c r="C184" t="s">
        <v>427</v>
      </c>
      <c r="D184" s="7">
        <v>315332</v>
      </c>
    </row>
    <row r="185" spans="2:4" x14ac:dyDescent="0.25">
      <c r="B185" s="4" t="s">
        <v>69</v>
      </c>
      <c r="C185" t="s">
        <v>428</v>
      </c>
      <c r="D185" s="7">
        <v>299538</v>
      </c>
    </row>
    <row r="186" spans="2:4" x14ac:dyDescent="0.25">
      <c r="B186" s="4" t="s">
        <v>69</v>
      </c>
      <c r="C186" t="s">
        <v>429</v>
      </c>
      <c r="D186" s="7">
        <v>343483</v>
      </c>
    </row>
    <row r="187" spans="2:4" x14ac:dyDescent="0.25">
      <c r="B187" s="4" t="s">
        <v>69</v>
      </c>
      <c r="C187" t="s">
        <v>430</v>
      </c>
      <c r="D187" s="7">
        <v>899579</v>
      </c>
    </row>
    <row r="188" spans="2:4" x14ac:dyDescent="0.25">
      <c r="B188" s="4" t="s">
        <v>69</v>
      </c>
      <c r="C188" t="s">
        <v>431</v>
      </c>
      <c r="D188" s="7">
        <v>303902</v>
      </c>
    </row>
    <row r="189" spans="2:4" x14ac:dyDescent="0.25">
      <c r="B189" s="4" t="s">
        <v>69</v>
      </c>
      <c r="C189" t="s">
        <v>432</v>
      </c>
      <c r="D189" s="7" t="s">
        <v>433</v>
      </c>
    </row>
    <row r="190" spans="2:4" x14ac:dyDescent="0.25">
      <c r="B190" s="4" t="s">
        <v>69</v>
      </c>
      <c r="C190" t="s">
        <v>434</v>
      </c>
      <c r="D190" s="7">
        <v>718494</v>
      </c>
    </row>
    <row r="191" spans="2:4" x14ac:dyDescent="0.25">
      <c r="B191" s="4" t="s">
        <v>69</v>
      </c>
      <c r="C191" t="s">
        <v>435</v>
      </c>
      <c r="D191" s="7">
        <v>601140</v>
      </c>
    </row>
    <row r="192" spans="2:4" x14ac:dyDescent="0.25">
      <c r="B192" s="4" t="s">
        <v>69</v>
      </c>
      <c r="C192" t="s">
        <v>436</v>
      </c>
      <c r="D192" s="7">
        <v>616930</v>
      </c>
    </row>
    <row r="193" spans="2:4" x14ac:dyDescent="0.25">
      <c r="B193" s="4" t="s">
        <v>69</v>
      </c>
      <c r="C193" t="s">
        <v>437</v>
      </c>
      <c r="D193" s="7">
        <v>297569</v>
      </c>
    </row>
    <row r="194" spans="2:4" x14ac:dyDescent="0.25">
      <c r="B194" s="4" t="s">
        <v>69</v>
      </c>
      <c r="C194" t="s">
        <v>438</v>
      </c>
      <c r="D194" s="7">
        <v>221283</v>
      </c>
    </row>
    <row r="195" spans="2:4" x14ac:dyDescent="0.25">
      <c r="B195" s="4" t="s">
        <v>69</v>
      </c>
      <c r="C195" t="s">
        <v>439</v>
      </c>
      <c r="D195" s="7">
        <v>337207</v>
      </c>
    </row>
    <row r="196" spans="2:4" x14ac:dyDescent="0.25">
      <c r="B196" s="4" t="s">
        <v>69</v>
      </c>
      <c r="C196" t="s">
        <v>440</v>
      </c>
      <c r="D196" s="7">
        <v>242906</v>
      </c>
    </row>
    <row r="197" spans="2:4" x14ac:dyDescent="0.25">
      <c r="B197" s="4" t="s">
        <v>69</v>
      </c>
      <c r="C197" t="s">
        <v>441</v>
      </c>
      <c r="D197" s="7">
        <v>865460</v>
      </c>
    </row>
    <row r="198" spans="2:4" x14ac:dyDescent="0.25">
      <c r="B198" s="4" t="s">
        <v>69</v>
      </c>
      <c r="C198" t="s">
        <v>442</v>
      </c>
      <c r="D198" s="7">
        <v>283209</v>
      </c>
    </row>
    <row r="199" spans="2:4" x14ac:dyDescent="0.25">
      <c r="B199" s="4" t="s">
        <v>69</v>
      </c>
      <c r="C199" t="s">
        <v>443</v>
      </c>
      <c r="D199" s="7">
        <v>819722</v>
      </c>
    </row>
    <row r="200" spans="2:4" x14ac:dyDescent="0.25">
      <c r="B200" s="4" t="s">
        <v>69</v>
      </c>
      <c r="C200" t="s">
        <v>444</v>
      </c>
      <c r="D200" s="7">
        <v>278436</v>
      </c>
    </row>
    <row r="201" spans="2:4" x14ac:dyDescent="0.25">
      <c r="B201" s="4" t="s">
        <v>69</v>
      </c>
      <c r="C201" t="s">
        <v>445</v>
      </c>
      <c r="D201" s="7">
        <v>207040</v>
      </c>
    </row>
    <row r="202" spans="2:4" x14ac:dyDescent="0.25">
      <c r="B202" s="4" t="s">
        <v>69</v>
      </c>
      <c r="C202" t="s">
        <v>446</v>
      </c>
      <c r="D202" s="7">
        <v>161193</v>
      </c>
    </row>
    <row r="203" spans="2:4" x14ac:dyDescent="0.25">
      <c r="B203" s="4" t="s">
        <v>69</v>
      </c>
      <c r="C203" t="s">
        <v>447</v>
      </c>
      <c r="D203" s="7">
        <v>733479</v>
      </c>
    </row>
    <row r="204" spans="2:4" x14ac:dyDescent="0.25">
      <c r="B204" t="s">
        <v>448</v>
      </c>
      <c r="C204" s="4" t="s">
        <v>69</v>
      </c>
      <c r="D204" s="4" t="s">
        <v>69</v>
      </c>
    </row>
    <row r="205" spans="2:4" x14ac:dyDescent="0.25">
      <c r="B205" t="s">
        <v>449</v>
      </c>
      <c r="C205" s="4" t="s">
        <v>69</v>
      </c>
      <c r="D205" s="4" t="s">
        <v>69</v>
      </c>
    </row>
    <row r="206" spans="2:4" x14ac:dyDescent="0.25">
      <c r="B206" t="s">
        <v>450</v>
      </c>
      <c r="C206" s="4" t="s">
        <v>69</v>
      </c>
      <c r="D206" s="4" t="s">
        <v>69</v>
      </c>
    </row>
    <row r="207" spans="2:4" x14ac:dyDescent="0.25">
      <c r="B207" t="s">
        <v>451</v>
      </c>
      <c r="C207" s="4" t="s">
        <v>69</v>
      </c>
      <c r="D207" s="4" t="s">
        <v>69</v>
      </c>
    </row>
    <row r="208" spans="2:4" x14ac:dyDescent="0.25">
      <c r="B208" t="s">
        <v>452</v>
      </c>
      <c r="C208" s="4" t="s">
        <v>69</v>
      </c>
      <c r="D208" s="4" t="s">
        <v>69</v>
      </c>
    </row>
    <row r="209" spans="2:4" x14ac:dyDescent="0.25">
      <c r="B209" t="s">
        <v>453</v>
      </c>
      <c r="C209" s="4" t="s">
        <v>69</v>
      </c>
      <c r="D209" s="4" t="s">
        <v>69</v>
      </c>
    </row>
    <row r="210" spans="2:4" x14ac:dyDescent="0.25">
      <c r="B210" t="s">
        <v>454</v>
      </c>
      <c r="C210" s="4" t="s">
        <v>69</v>
      </c>
      <c r="D210" s="4" t="s">
        <v>69</v>
      </c>
    </row>
    <row r="211" spans="2:4" x14ac:dyDescent="0.25">
      <c r="B211" t="s">
        <v>455</v>
      </c>
      <c r="C211" s="4" t="s">
        <v>69</v>
      </c>
      <c r="D211" s="4" t="s">
        <v>69</v>
      </c>
    </row>
    <row r="212" spans="2:4" x14ac:dyDescent="0.25">
      <c r="B212" t="s">
        <v>456</v>
      </c>
      <c r="C212" s="4" t="s">
        <v>69</v>
      </c>
      <c r="D212" s="4" t="s">
        <v>69</v>
      </c>
    </row>
    <row r="213" spans="2:4" x14ac:dyDescent="0.25">
      <c r="B213" t="s">
        <v>457</v>
      </c>
      <c r="C213" s="4" t="s">
        <v>69</v>
      </c>
      <c r="D213" s="4" t="s">
        <v>69</v>
      </c>
    </row>
    <row r="214" spans="2:4" x14ac:dyDescent="0.25">
      <c r="B214" t="s">
        <v>458</v>
      </c>
      <c r="C214" s="4" t="s">
        <v>69</v>
      </c>
      <c r="D214" s="4" t="s">
        <v>69</v>
      </c>
    </row>
    <row r="215" spans="2:4" x14ac:dyDescent="0.25">
      <c r="B215" t="s">
        <v>459</v>
      </c>
      <c r="C215" s="4" t="s">
        <v>69</v>
      </c>
      <c r="D215" s="4" t="s">
        <v>69</v>
      </c>
    </row>
    <row r="216" spans="2:4" x14ac:dyDescent="0.25">
      <c r="B216" t="s">
        <v>460</v>
      </c>
      <c r="C216" s="4" t="s">
        <v>69</v>
      </c>
      <c r="D216" s="4" t="s">
        <v>69</v>
      </c>
    </row>
    <row r="217" spans="2:4" x14ac:dyDescent="0.25">
      <c r="B217" t="s">
        <v>461</v>
      </c>
      <c r="C217" s="4" t="s">
        <v>69</v>
      </c>
      <c r="D217" s="4" t="s">
        <v>69</v>
      </c>
    </row>
    <row r="218" spans="2:4" x14ac:dyDescent="0.25">
      <c r="B218" t="s">
        <v>462</v>
      </c>
      <c r="C218" s="4" t="s">
        <v>69</v>
      </c>
      <c r="D218" s="4" t="s">
        <v>69</v>
      </c>
    </row>
    <row r="219" spans="2:4" x14ac:dyDescent="0.25">
      <c r="B219" t="s">
        <v>463</v>
      </c>
      <c r="C219" s="4" t="s">
        <v>69</v>
      </c>
      <c r="D219" s="4" t="s">
        <v>69</v>
      </c>
    </row>
    <row r="220" spans="2:4" x14ac:dyDescent="0.25">
      <c r="B220" t="s">
        <v>464</v>
      </c>
      <c r="C220" s="4" t="s">
        <v>69</v>
      </c>
      <c r="D220" s="4" t="s">
        <v>69</v>
      </c>
    </row>
    <row r="221" spans="2:4" x14ac:dyDescent="0.25">
      <c r="B221" t="s">
        <v>465</v>
      </c>
      <c r="C221" s="4" t="s">
        <v>69</v>
      </c>
      <c r="D221" s="4" t="s">
        <v>69</v>
      </c>
    </row>
    <row r="222" spans="2:4" x14ac:dyDescent="0.25">
      <c r="B222" t="s">
        <v>466</v>
      </c>
      <c r="C222" s="4" t="s">
        <v>69</v>
      </c>
      <c r="D222" s="4" t="s">
        <v>69</v>
      </c>
    </row>
    <row r="223" spans="2:4" x14ac:dyDescent="0.25">
      <c r="B223" t="s">
        <v>467</v>
      </c>
      <c r="C223" s="4" t="s">
        <v>69</v>
      </c>
      <c r="D223" s="4" t="s">
        <v>69</v>
      </c>
    </row>
    <row r="224" spans="2:4" x14ac:dyDescent="0.25">
      <c r="B224" t="s">
        <v>468</v>
      </c>
      <c r="C224" s="4" t="s">
        <v>69</v>
      </c>
      <c r="D224" s="4" t="s">
        <v>69</v>
      </c>
    </row>
    <row r="225" spans="2:4" x14ac:dyDescent="0.25">
      <c r="B225" t="s">
        <v>469</v>
      </c>
      <c r="C225" s="4" t="s">
        <v>69</v>
      </c>
      <c r="D225" s="4" t="s">
        <v>69</v>
      </c>
    </row>
    <row r="226" spans="2:4" x14ac:dyDescent="0.25">
      <c r="B226" t="s">
        <v>470</v>
      </c>
      <c r="C226" s="4" t="s">
        <v>69</v>
      </c>
      <c r="D226" s="4" t="s">
        <v>69</v>
      </c>
    </row>
    <row r="227" spans="2:4" x14ac:dyDescent="0.25">
      <c r="B227" t="s">
        <v>471</v>
      </c>
      <c r="C227" s="4" t="s">
        <v>69</v>
      </c>
      <c r="D227" s="4" t="s">
        <v>69</v>
      </c>
    </row>
    <row r="228" spans="2:4" x14ac:dyDescent="0.25">
      <c r="C228" t="str">
        <f t="shared" ref="C228:C291" si="0">IF(B:B="","","N/A")</f>
        <v/>
      </c>
      <c r="D228" s="7" t="str">
        <f t="shared" ref="D228:D291" si="1">IF(B:B="","","N/A")</f>
        <v/>
      </c>
    </row>
    <row r="229" spans="2:4" x14ac:dyDescent="0.25">
      <c r="C229" t="str">
        <f t="shared" si="0"/>
        <v/>
      </c>
      <c r="D229" s="7" t="str">
        <f t="shared" si="1"/>
        <v/>
      </c>
    </row>
    <row r="230" spans="2:4" x14ac:dyDescent="0.25">
      <c r="C230" t="str">
        <f t="shared" si="0"/>
        <v/>
      </c>
      <c r="D230" s="7" t="str">
        <f t="shared" si="1"/>
        <v/>
      </c>
    </row>
    <row r="231" spans="2:4" x14ac:dyDescent="0.25">
      <c r="C231" t="str">
        <f t="shared" si="0"/>
        <v/>
      </c>
      <c r="D231" s="7" t="str">
        <f t="shared" si="1"/>
        <v/>
      </c>
    </row>
    <row r="232" spans="2:4" x14ac:dyDescent="0.25">
      <c r="C232" t="str">
        <f t="shared" si="0"/>
        <v/>
      </c>
      <c r="D232" s="7" t="str">
        <f t="shared" si="1"/>
        <v/>
      </c>
    </row>
    <row r="233" spans="2:4" x14ac:dyDescent="0.25">
      <c r="C233" t="str">
        <f t="shared" si="0"/>
        <v/>
      </c>
      <c r="D233" s="7" t="str">
        <f t="shared" si="1"/>
        <v/>
      </c>
    </row>
    <row r="234" spans="2:4" x14ac:dyDescent="0.25">
      <c r="C234" t="str">
        <f t="shared" si="0"/>
        <v/>
      </c>
      <c r="D234" s="7" t="str">
        <f t="shared" si="1"/>
        <v/>
      </c>
    </row>
    <row r="235" spans="2:4" x14ac:dyDescent="0.25">
      <c r="C235" t="str">
        <f t="shared" si="0"/>
        <v/>
      </c>
      <c r="D235" s="7" t="str">
        <f t="shared" si="1"/>
        <v/>
      </c>
    </row>
    <row r="236" spans="2:4" x14ac:dyDescent="0.25">
      <c r="C236" t="str">
        <f t="shared" si="0"/>
        <v/>
      </c>
      <c r="D236" s="7" t="str">
        <f t="shared" si="1"/>
        <v/>
      </c>
    </row>
    <row r="237" spans="2:4" x14ac:dyDescent="0.25">
      <c r="C237" t="str">
        <f t="shared" si="0"/>
        <v/>
      </c>
      <c r="D237" s="7" t="str">
        <f t="shared" si="1"/>
        <v/>
      </c>
    </row>
    <row r="238" spans="2:4" x14ac:dyDescent="0.25">
      <c r="C238" t="str">
        <f t="shared" si="0"/>
        <v/>
      </c>
      <c r="D238" s="7" t="str">
        <f t="shared" si="1"/>
        <v/>
      </c>
    </row>
    <row r="239" spans="2:4" x14ac:dyDescent="0.25">
      <c r="C239" t="str">
        <f t="shared" si="0"/>
        <v/>
      </c>
      <c r="D239" s="7" t="str">
        <f t="shared" si="1"/>
        <v/>
      </c>
    </row>
    <row r="240" spans="2:4" x14ac:dyDescent="0.25">
      <c r="C240" t="str">
        <f t="shared" si="0"/>
        <v/>
      </c>
      <c r="D240" s="7" t="str">
        <f t="shared" si="1"/>
        <v/>
      </c>
    </row>
    <row r="241" spans="3:4" x14ac:dyDescent="0.25">
      <c r="C241" t="str">
        <f t="shared" si="0"/>
        <v/>
      </c>
      <c r="D241" s="7" t="str">
        <f t="shared" si="1"/>
        <v/>
      </c>
    </row>
    <row r="242" spans="3:4" x14ac:dyDescent="0.25">
      <c r="C242" t="str">
        <f t="shared" si="0"/>
        <v/>
      </c>
      <c r="D242" s="7" t="str">
        <f t="shared" si="1"/>
        <v/>
      </c>
    </row>
    <row r="243" spans="3:4" x14ac:dyDescent="0.25">
      <c r="C243" t="str">
        <f t="shared" si="0"/>
        <v/>
      </c>
      <c r="D243" s="7" t="str">
        <f t="shared" si="1"/>
        <v/>
      </c>
    </row>
    <row r="244" spans="3:4" x14ac:dyDescent="0.25">
      <c r="C244" t="str">
        <f t="shared" si="0"/>
        <v/>
      </c>
      <c r="D244" s="7" t="str">
        <f t="shared" si="1"/>
        <v/>
      </c>
    </row>
    <row r="245" spans="3:4" x14ac:dyDescent="0.25">
      <c r="C245" t="str">
        <f t="shared" si="0"/>
        <v/>
      </c>
      <c r="D245" s="7" t="str">
        <f t="shared" si="1"/>
        <v/>
      </c>
    </row>
    <row r="246" spans="3:4" x14ac:dyDescent="0.25">
      <c r="C246" t="str">
        <f t="shared" si="0"/>
        <v/>
      </c>
      <c r="D246" s="7" t="str">
        <f t="shared" si="1"/>
        <v/>
      </c>
    </row>
    <row r="247" spans="3:4" x14ac:dyDescent="0.25">
      <c r="C247" t="str">
        <f t="shared" si="0"/>
        <v/>
      </c>
      <c r="D247" s="7" t="str">
        <f t="shared" si="1"/>
        <v/>
      </c>
    </row>
    <row r="248" spans="3:4" x14ac:dyDescent="0.25">
      <c r="C248" t="str">
        <f t="shared" si="0"/>
        <v/>
      </c>
      <c r="D248" s="7" t="str">
        <f t="shared" si="1"/>
        <v/>
      </c>
    </row>
    <row r="249" spans="3:4" x14ac:dyDescent="0.25">
      <c r="C249" t="str">
        <f t="shared" si="0"/>
        <v/>
      </c>
      <c r="D249" s="7" t="str">
        <f t="shared" si="1"/>
        <v/>
      </c>
    </row>
    <row r="250" spans="3:4" x14ac:dyDescent="0.25">
      <c r="C250" t="str">
        <f t="shared" si="0"/>
        <v/>
      </c>
      <c r="D250" s="7" t="str">
        <f t="shared" si="1"/>
        <v/>
      </c>
    </row>
    <row r="251" spans="3:4" x14ac:dyDescent="0.25">
      <c r="C251" t="str">
        <f t="shared" si="0"/>
        <v/>
      </c>
      <c r="D251" s="7" t="str">
        <f t="shared" si="1"/>
        <v/>
      </c>
    </row>
    <row r="252" spans="3:4" x14ac:dyDescent="0.25">
      <c r="C252" t="str">
        <f t="shared" si="0"/>
        <v/>
      </c>
      <c r="D252" s="7" t="str">
        <f t="shared" si="1"/>
        <v/>
      </c>
    </row>
    <row r="253" spans="3:4" x14ac:dyDescent="0.25">
      <c r="C253" t="str">
        <f t="shared" si="0"/>
        <v/>
      </c>
      <c r="D253" s="7" t="str">
        <f t="shared" si="1"/>
        <v/>
      </c>
    </row>
    <row r="254" spans="3:4" x14ac:dyDescent="0.25">
      <c r="C254" t="str">
        <f t="shared" si="0"/>
        <v/>
      </c>
      <c r="D254" s="7" t="str">
        <f t="shared" si="1"/>
        <v/>
      </c>
    </row>
    <row r="255" spans="3:4" x14ac:dyDescent="0.25">
      <c r="C255" t="str">
        <f t="shared" si="0"/>
        <v/>
      </c>
      <c r="D255" s="7" t="str">
        <f t="shared" si="1"/>
        <v/>
      </c>
    </row>
    <row r="256" spans="3:4" x14ac:dyDescent="0.25">
      <c r="C256" t="str">
        <f t="shared" si="0"/>
        <v/>
      </c>
      <c r="D256" s="7" t="str">
        <f t="shared" si="1"/>
        <v/>
      </c>
    </row>
    <row r="257" spans="3:4" x14ac:dyDescent="0.25">
      <c r="C257" t="str">
        <f t="shared" si="0"/>
        <v/>
      </c>
      <c r="D257" s="7" t="str">
        <f t="shared" si="1"/>
        <v/>
      </c>
    </row>
    <row r="258" spans="3:4" x14ac:dyDescent="0.25">
      <c r="C258" t="str">
        <f t="shared" si="0"/>
        <v/>
      </c>
      <c r="D258" s="7" t="str">
        <f t="shared" si="1"/>
        <v/>
      </c>
    </row>
    <row r="259" spans="3:4" x14ac:dyDescent="0.25">
      <c r="C259" t="str">
        <f t="shared" si="0"/>
        <v/>
      </c>
      <c r="D259" s="7" t="str">
        <f t="shared" si="1"/>
        <v/>
      </c>
    </row>
    <row r="260" spans="3:4" x14ac:dyDescent="0.25">
      <c r="C260" t="str">
        <f t="shared" si="0"/>
        <v/>
      </c>
      <c r="D260" s="7" t="str">
        <f t="shared" si="1"/>
        <v/>
      </c>
    </row>
    <row r="261" spans="3:4" x14ac:dyDescent="0.25">
      <c r="C261" t="str">
        <f t="shared" si="0"/>
        <v/>
      </c>
      <c r="D261" s="7" t="str">
        <f t="shared" si="1"/>
        <v/>
      </c>
    </row>
    <row r="262" spans="3:4" x14ac:dyDescent="0.25">
      <c r="C262" t="str">
        <f t="shared" si="0"/>
        <v/>
      </c>
      <c r="D262" s="7" t="str">
        <f t="shared" si="1"/>
        <v/>
      </c>
    </row>
    <row r="263" spans="3:4" x14ac:dyDescent="0.25">
      <c r="C263" t="str">
        <f t="shared" si="0"/>
        <v/>
      </c>
      <c r="D263" s="7" t="str">
        <f t="shared" si="1"/>
        <v/>
      </c>
    </row>
    <row r="264" spans="3:4" x14ac:dyDescent="0.25">
      <c r="C264" t="str">
        <f t="shared" si="0"/>
        <v/>
      </c>
      <c r="D264" s="7" t="str">
        <f t="shared" si="1"/>
        <v/>
      </c>
    </row>
    <row r="265" spans="3:4" x14ac:dyDescent="0.25">
      <c r="C265" t="str">
        <f t="shared" si="0"/>
        <v/>
      </c>
      <c r="D265" s="7" t="str">
        <f t="shared" si="1"/>
        <v/>
      </c>
    </row>
    <row r="266" spans="3:4" x14ac:dyDescent="0.25">
      <c r="C266" t="str">
        <f t="shared" si="0"/>
        <v/>
      </c>
      <c r="D266" s="7" t="str">
        <f t="shared" si="1"/>
        <v/>
      </c>
    </row>
    <row r="267" spans="3:4" x14ac:dyDescent="0.25">
      <c r="C267" t="str">
        <f t="shared" si="0"/>
        <v/>
      </c>
      <c r="D267" s="7" t="str">
        <f t="shared" si="1"/>
        <v/>
      </c>
    </row>
    <row r="268" spans="3:4" x14ac:dyDescent="0.25">
      <c r="C268" t="str">
        <f t="shared" si="0"/>
        <v/>
      </c>
      <c r="D268" s="7" t="str">
        <f t="shared" si="1"/>
        <v/>
      </c>
    </row>
    <row r="269" spans="3:4" x14ac:dyDescent="0.25">
      <c r="C269" t="str">
        <f t="shared" si="0"/>
        <v/>
      </c>
      <c r="D269" s="7" t="str">
        <f t="shared" si="1"/>
        <v/>
      </c>
    </row>
    <row r="270" spans="3:4" x14ac:dyDescent="0.25">
      <c r="C270" t="str">
        <f t="shared" si="0"/>
        <v/>
      </c>
      <c r="D270" s="7" t="str">
        <f t="shared" si="1"/>
        <v/>
      </c>
    </row>
    <row r="271" spans="3:4" x14ac:dyDescent="0.25">
      <c r="C271" t="str">
        <f t="shared" si="0"/>
        <v/>
      </c>
      <c r="D271" s="7" t="str">
        <f t="shared" si="1"/>
        <v/>
      </c>
    </row>
    <row r="272" spans="3:4" x14ac:dyDescent="0.25">
      <c r="C272" t="str">
        <f t="shared" si="0"/>
        <v/>
      </c>
      <c r="D272" s="7" t="str">
        <f t="shared" si="1"/>
        <v/>
      </c>
    </row>
    <row r="273" spans="3:4" x14ac:dyDescent="0.25">
      <c r="C273" t="str">
        <f t="shared" si="0"/>
        <v/>
      </c>
      <c r="D273" s="7" t="str">
        <f t="shared" si="1"/>
        <v/>
      </c>
    </row>
    <row r="274" spans="3:4" x14ac:dyDescent="0.25">
      <c r="C274" t="str">
        <f t="shared" si="0"/>
        <v/>
      </c>
      <c r="D274" s="7" t="str">
        <f t="shared" si="1"/>
        <v/>
      </c>
    </row>
    <row r="275" spans="3:4" x14ac:dyDescent="0.25">
      <c r="C275" t="str">
        <f t="shared" si="0"/>
        <v/>
      </c>
      <c r="D275" s="7" t="str">
        <f t="shared" si="1"/>
        <v/>
      </c>
    </row>
    <row r="276" spans="3:4" x14ac:dyDescent="0.25">
      <c r="C276" t="str">
        <f t="shared" si="0"/>
        <v/>
      </c>
      <c r="D276" s="7" t="str">
        <f t="shared" si="1"/>
        <v/>
      </c>
    </row>
    <row r="277" spans="3:4" x14ac:dyDescent="0.25">
      <c r="C277" t="str">
        <f t="shared" si="0"/>
        <v/>
      </c>
      <c r="D277" s="7" t="str">
        <f t="shared" si="1"/>
        <v/>
      </c>
    </row>
    <row r="278" spans="3:4" x14ac:dyDescent="0.25">
      <c r="C278" t="str">
        <f t="shared" si="0"/>
        <v/>
      </c>
      <c r="D278" s="7" t="str">
        <f t="shared" si="1"/>
        <v/>
      </c>
    </row>
    <row r="279" spans="3:4" x14ac:dyDescent="0.25">
      <c r="C279" t="str">
        <f t="shared" si="0"/>
        <v/>
      </c>
      <c r="D279" s="7" t="str">
        <f t="shared" si="1"/>
        <v/>
      </c>
    </row>
    <row r="280" spans="3:4" x14ac:dyDescent="0.25">
      <c r="C280" t="str">
        <f t="shared" si="0"/>
        <v/>
      </c>
      <c r="D280" s="7" t="str">
        <f t="shared" si="1"/>
        <v/>
      </c>
    </row>
    <row r="281" spans="3:4" x14ac:dyDescent="0.25">
      <c r="C281" t="str">
        <f t="shared" si="0"/>
        <v/>
      </c>
      <c r="D281" s="7" t="str">
        <f t="shared" si="1"/>
        <v/>
      </c>
    </row>
    <row r="282" spans="3:4" x14ac:dyDescent="0.25">
      <c r="C282" t="str">
        <f t="shared" si="0"/>
        <v/>
      </c>
      <c r="D282" s="7" t="str">
        <f t="shared" si="1"/>
        <v/>
      </c>
    </row>
    <row r="283" spans="3:4" x14ac:dyDescent="0.25">
      <c r="C283" t="str">
        <f t="shared" si="0"/>
        <v/>
      </c>
      <c r="D283" s="7" t="str">
        <f t="shared" si="1"/>
        <v/>
      </c>
    </row>
    <row r="284" spans="3:4" x14ac:dyDescent="0.25">
      <c r="C284" t="str">
        <f t="shared" si="0"/>
        <v/>
      </c>
      <c r="D284" s="7" t="str">
        <f t="shared" si="1"/>
        <v/>
      </c>
    </row>
    <row r="285" spans="3:4" x14ac:dyDescent="0.25">
      <c r="C285" t="str">
        <f t="shared" si="0"/>
        <v/>
      </c>
      <c r="D285" s="7" t="str">
        <f t="shared" si="1"/>
        <v/>
      </c>
    </row>
    <row r="286" spans="3:4" x14ac:dyDescent="0.25">
      <c r="C286" t="str">
        <f t="shared" si="0"/>
        <v/>
      </c>
      <c r="D286" s="7" t="str">
        <f t="shared" si="1"/>
        <v/>
      </c>
    </row>
    <row r="287" spans="3:4" x14ac:dyDescent="0.25">
      <c r="C287" t="str">
        <f t="shared" si="0"/>
        <v/>
      </c>
      <c r="D287" s="7" t="str">
        <f t="shared" si="1"/>
        <v/>
      </c>
    </row>
    <row r="288" spans="3:4" x14ac:dyDescent="0.25">
      <c r="C288" t="str">
        <f t="shared" si="0"/>
        <v/>
      </c>
      <c r="D288" s="7" t="str">
        <f t="shared" si="1"/>
        <v/>
      </c>
    </row>
    <row r="289" spans="3:4" x14ac:dyDescent="0.25">
      <c r="C289" t="str">
        <f t="shared" si="0"/>
        <v/>
      </c>
      <c r="D289" s="7" t="str">
        <f t="shared" si="1"/>
        <v/>
      </c>
    </row>
    <row r="290" spans="3:4" x14ac:dyDescent="0.25">
      <c r="C290" t="str">
        <f t="shared" si="0"/>
        <v/>
      </c>
      <c r="D290" s="7" t="str">
        <f t="shared" si="1"/>
        <v/>
      </c>
    </row>
    <row r="291" spans="3:4" x14ac:dyDescent="0.25">
      <c r="C291" t="str">
        <f t="shared" si="0"/>
        <v/>
      </c>
      <c r="D291" s="7" t="str">
        <f t="shared" si="1"/>
        <v/>
      </c>
    </row>
    <row r="292" spans="3:4" x14ac:dyDescent="0.25">
      <c r="C292" t="str">
        <f t="shared" ref="C292:C321" si="2">IF(B:B="","","N/A")</f>
        <v/>
      </c>
      <c r="D292" s="7" t="str">
        <f t="shared" ref="D292:D321" si="3">IF(B:B="","","N/A")</f>
        <v/>
      </c>
    </row>
    <row r="293" spans="3:4" x14ac:dyDescent="0.25">
      <c r="C293" t="str">
        <f t="shared" si="2"/>
        <v/>
      </c>
      <c r="D293" s="7" t="str">
        <f t="shared" si="3"/>
        <v/>
      </c>
    </row>
    <row r="294" spans="3:4" x14ac:dyDescent="0.25">
      <c r="C294" t="str">
        <f t="shared" si="2"/>
        <v/>
      </c>
      <c r="D294" s="7" t="str">
        <f t="shared" si="3"/>
        <v/>
      </c>
    </row>
    <row r="295" spans="3:4" x14ac:dyDescent="0.25">
      <c r="C295" t="str">
        <f t="shared" si="2"/>
        <v/>
      </c>
      <c r="D295" s="7" t="str">
        <f t="shared" si="3"/>
        <v/>
      </c>
    </row>
    <row r="296" spans="3:4" x14ac:dyDescent="0.25">
      <c r="C296" t="str">
        <f t="shared" si="2"/>
        <v/>
      </c>
      <c r="D296" s="7" t="str">
        <f t="shared" si="3"/>
        <v/>
      </c>
    </row>
    <row r="297" spans="3:4" x14ac:dyDescent="0.25">
      <c r="C297" t="str">
        <f t="shared" si="2"/>
        <v/>
      </c>
      <c r="D297" s="7" t="str">
        <f t="shared" si="3"/>
        <v/>
      </c>
    </row>
    <row r="298" spans="3:4" x14ac:dyDescent="0.25">
      <c r="C298" t="str">
        <f t="shared" si="2"/>
        <v/>
      </c>
      <c r="D298" s="7" t="str">
        <f t="shared" si="3"/>
        <v/>
      </c>
    </row>
    <row r="299" spans="3:4" x14ac:dyDescent="0.25">
      <c r="C299" t="str">
        <f t="shared" si="2"/>
        <v/>
      </c>
      <c r="D299" s="7" t="str">
        <f t="shared" si="3"/>
        <v/>
      </c>
    </row>
    <row r="300" spans="3:4" x14ac:dyDescent="0.25">
      <c r="C300" t="str">
        <f t="shared" si="2"/>
        <v/>
      </c>
      <c r="D300" s="7" t="str">
        <f t="shared" si="3"/>
        <v/>
      </c>
    </row>
    <row r="301" spans="3:4" x14ac:dyDescent="0.25">
      <c r="C301" t="str">
        <f t="shared" si="2"/>
        <v/>
      </c>
      <c r="D301" s="7" t="str">
        <f t="shared" si="3"/>
        <v/>
      </c>
    </row>
    <row r="302" spans="3:4" x14ac:dyDescent="0.25">
      <c r="C302" t="str">
        <f t="shared" si="2"/>
        <v/>
      </c>
      <c r="D302" s="7" t="str">
        <f t="shared" si="3"/>
        <v/>
      </c>
    </row>
    <row r="303" spans="3:4" x14ac:dyDescent="0.25">
      <c r="C303" t="str">
        <f t="shared" si="2"/>
        <v/>
      </c>
      <c r="D303" s="7" t="str">
        <f t="shared" si="3"/>
        <v/>
      </c>
    </row>
    <row r="304" spans="3:4" x14ac:dyDescent="0.25">
      <c r="C304" t="str">
        <f t="shared" si="2"/>
        <v/>
      </c>
      <c r="D304" s="7" t="str">
        <f t="shared" si="3"/>
        <v/>
      </c>
    </row>
    <row r="305" spans="3:4" x14ac:dyDescent="0.25">
      <c r="C305" t="str">
        <f t="shared" si="2"/>
        <v/>
      </c>
      <c r="D305" s="7" t="str">
        <f t="shared" si="3"/>
        <v/>
      </c>
    </row>
    <row r="306" spans="3:4" x14ac:dyDescent="0.25">
      <c r="C306" t="str">
        <f t="shared" si="2"/>
        <v/>
      </c>
      <c r="D306" s="7" t="str">
        <f t="shared" si="3"/>
        <v/>
      </c>
    </row>
    <row r="307" spans="3:4" x14ac:dyDescent="0.25">
      <c r="C307" t="str">
        <f t="shared" si="2"/>
        <v/>
      </c>
      <c r="D307" s="7" t="str">
        <f t="shared" si="3"/>
        <v/>
      </c>
    </row>
    <row r="308" spans="3:4" x14ac:dyDescent="0.25">
      <c r="C308" t="str">
        <f t="shared" si="2"/>
        <v/>
      </c>
      <c r="D308" s="7" t="str">
        <f t="shared" si="3"/>
        <v/>
      </c>
    </row>
    <row r="309" spans="3:4" x14ac:dyDescent="0.25">
      <c r="C309" t="str">
        <f t="shared" si="2"/>
        <v/>
      </c>
      <c r="D309" s="7" t="str">
        <f t="shared" si="3"/>
        <v/>
      </c>
    </row>
    <row r="310" spans="3:4" x14ac:dyDescent="0.25">
      <c r="C310" t="str">
        <f t="shared" si="2"/>
        <v/>
      </c>
      <c r="D310" s="7" t="str">
        <f t="shared" si="3"/>
        <v/>
      </c>
    </row>
    <row r="311" spans="3:4" x14ac:dyDescent="0.25">
      <c r="C311" t="str">
        <f t="shared" si="2"/>
        <v/>
      </c>
      <c r="D311" s="7" t="str">
        <f t="shared" si="3"/>
        <v/>
      </c>
    </row>
    <row r="312" spans="3:4" x14ac:dyDescent="0.25">
      <c r="C312" t="str">
        <f t="shared" si="2"/>
        <v/>
      </c>
      <c r="D312" s="7" t="str">
        <f t="shared" si="3"/>
        <v/>
      </c>
    </row>
    <row r="313" spans="3:4" x14ac:dyDescent="0.25">
      <c r="C313" t="str">
        <f t="shared" si="2"/>
        <v/>
      </c>
      <c r="D313" s="7" t="str">
        <f t="shared" si="3"/>
        <v/>
      </c>
    </row>
    <row r="314" spans="3:4" x14ac:dyDescent="0.25">
      <c r="C314" t="str">
        <f t="shared" si="2"/>
        <v/>
      </c>
      <c r="D314" s="7" t="str">
        <f t="shared" si="3"/>
        <v/>
      </c>
    </row>
    <row r="315" spans="3:4" x14ac:dyDescent="0.25">
      <c r="C315" t="str">
        <f t="shared" si="2"/>
        <v/>
      </c>
      <c r="D315" s="7" t="str">
        <f t="shared" si="3"/>
        <v/>
      </c>
    </row>
    <row r="316" spans="3:4" x14ac:dyDescent="0.25">
      <c r="C316" t="str">
        <f t="shared" si="2"/>
        <v/>
      </c>
      <c r="D316" s="7" t="str">
        <f t="shared" si="3"/>
        <v/>
      </c>
    </row>
    <row r="317" spans="3:4" x14ac:dyDescent="0.25">
      <c r="C317" t="str">
        <f t="shared" si="2"/>
        <v/>
      </c>
      <c r="D317" s="7" t="str">
        <f t="shared" si="3"/>
        <v/>
      </c>
    </row>
    <row r="318" spans="3:4" x14ac:dyDescent="0.25">
      <c r="C318" t="str">
        <f t="shared" si="2"/>
        <v/>
      </c>
      <c r="D318" s="7" t="str">
        <f t="shared" si="3"/>
        <v/>
      </c>
    </row>
    <row r="319" spans="3:4" x14ac:dyDescent="0.25">
      <c r="C319" t="str">
        <f t="shared" si="2"/>
        <v/>
      </c>
      <c r="D319" s="7" t="str">
        <f t="shared" si="3"/>
        <v/>
      </c>
    </row>
    <row r="320" spans="3:4" x14ac:dyDescent="0.25">
      <c r="C320" t="str">
        <f t="shared" si="2"/>
        <v/>
      </c>
      <c r="D320" s="7" t="str">
        <f t="shared" si="3"/>
        <v/>
      </c>
    </row>
    <row r="321" spans="3:4" x14ac:dyDescent="0.25">
      <c r="C321" t="str">
        <f t="shared" si="2"/>
        <v/>
      </c>
      <c r="D321" s="7" t="str">
        <f t="shared" si="3"/>
        <v/>
      </c>
    </row>
    <row r="322" spans="3:4" x14ac:dyDescent="0.25">
      <c r="C322" t="str">
        <f>IF(B:B="","","N/A")</f>
        <v/>
      </c>
      <c r="D322" s="7" t="str">
        <f>IF(B:B="","","N/A")</f>
        <v/>
      </c>
    </row>
  </sheetData>
  <customSheetViews>
    <customSheetView guid="{2CD056A7-379C-4077-AC67-5C2ADC6B62AF}" scale="90" showGridLines="0" topLeftCell="I1">
      <pane ySplit="1" topLeftCell="A2" activePane="bottomLeft" state="frozen"/>
      <selection pane="bottomLeft" activeCell="O2" sqref="O2"/>
      <pageMargins left="0.7" right="0.7" top="0.75" bottom="0.75" header="0.3" footer="0.3"/>
      <pageSetup orientation="portrait" r:id="rId1"/>
    </customSheetView>
    <customSheetView guid="{D37E47E3-CF9F-469C-9224-D7F9669668D7}" scale="90" showGridLines="0" topLeftCell="I1">
      <pane ySplit="1" topLeftCell="A2" activePane="bottomLeft" state="frozen"/>
      <selection pane="bottomLeft" activeCell="M27" sqref="M27"/>
      <pageMargins left="0.7" right="0.7" top="0.75" bottom="0.75" header="0.3" footer="0.3"/>
      <pageSetup orientation="portrait" r:id="rId2"/>
    </customSheetView>
  </customSheetViews>
  <conditionalFormatting sqref="C1:C1048576">
    <cfRule type="cellIs" dxfId="3" priority="2" operator="equal">
      <formula>"N/A"</formula>
    </cfRule>
  </conditionalFormatting>
  <conditionalFormatting sqref="D1:D1048576">
    <cfRule type="containsBlanks" dxfId="2" priority="1">
      <formula>LEN(TRIM(D1))=0</formula>
    </cfRule>
    <cfRule type="cellIs" dxfId="1" priority="3" operator="equal">
      <formula>"N/A"</formula>
    </cfRule>
    <cfRule type="duplicateValues" dxfId="0" priority="4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b34247-24dc-4868-8c47-80c0cd8a6940">
      <Terms xmlns="http://schemas.microsoft.com/office/infopath/2007/PartnerControls"/>
    </lcf76f155ced4ddcb4097134ff3c332f>
    <TaxCatchAll xmlns="b7ee0dc0-3e79-4d38-8cf1-87f346146b1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EEE330B86274EA0D3D6E188913412" ma:contentTypeVersion="26" ma:contentTypeDescription="Create a new document." ma:contentTypeScope="" ma:versionID="1256cd5928e9c1aba0eedb361010f3bb">
  <xsd:schema xmlns:xsd="http://www.w3.org/2001/XMLSchema" xmlns:xs="http://www.w3.org/2001/XMLSchema" xmlns:p="http://schemas.microsoft.com/office/2006/metadata/properties" xmlns:ns1="http://schemas.microsoft.com/sharepoint/v3" xmlns:ns2="b7ee0dc0-3e79-4d38-8cf1-87f346146b13" xmlns:ns3="42b34247-24dc-4868-8c47-80c0cd8a6940" targetNamespace="http://schemas.microsoft.com/office/2006/metadata/properties" ma:root="true" ma:fieldsID="9745a21e675a185323de61a0709e0064" ns1:_="" ns2:_="" ns3:_="">
    <xsd:import namespace="http://schemas.microsoft.com/sharepoint/v3"/>
    <xsd:import namespace="b7ee0dc0-3e79-4d38-8cf1-87f346146b13"/>
    <xsd:import namespace="42b34247-24dc-4868-8c47-80c0cd8a6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e0dc0-3e79-4d38-8cf1-87f346146b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hidden="true" ma:internalName="SharedWithDetails" ma:readOnly="true">
      <xsd:simpleType>
        <xsd:restriction base="dms:Note"/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728224f5-0242-4223-8afd-4bdcdc5c191e}" ma:internalName="TaxCatchAll" ma:showField="CatchAllData" ma:web="b7ee0dc0-3e79-4d38-8cf1-87f346146b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34247-24dc-4868-8c47-80c0cd8a6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hidden="true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8f7e2c4-d129-418e-a7c7-968ad538c4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2517A1-4064-471F-A562-3BC32ACE92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62B071-4F37-4A89-9536-285B8E273E85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42b34247-24dc-4868-8c47-80c0cd8a6940"/>
    <ds:schemaRef ds:uri="http://schemas.microsoft.com/office/2006/metadata/properties"/>
    <ds:schemaRef ds:uri="http://purl.org/dc/elements/1.1/"/>
    <ds:schemaRef ds:uri="http://schemas.microsoft.com/office/infopath/2007/PartnerControls"/>
    <ds:schemaRef ds:uri="b7ee0dc0-3e79-4d38-8cf1-87f346146b13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28CBE05-AF4F-40E9-A88F-A90D5FE49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e0dc0-3e79-4d38-8cf1-87f346146b13"/>
    <ds:schemaRef ds:uri="42b34247-24dc-4868-8c47-80c0cd8a69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Log</vt:lpstr>
      <vt:lpstr>Config</vt:lpstr>
      <vt:lpstr>ZZZ3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Xu, Betty</cp:lastModifiedBy>
  <cp:revision/>
  <dcterms:created xsi:type="dcterms:W3CDTF">2015-06-05T18:17:20Z</dcterms:created>
  <dcterms:modified xsi:type="dcterms:W3CDTF">2024-05-07T02:56:25Z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0x010100458EEE330B86274EA0D3D6E188913412</vt:lpwstr>
  </property>
</Properties>
</file>