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28ae1795523ca6/Documents/EXCEL CLASS REFERENCES BOOTCAMP/"/>
    </mc:Choice>
  </mc:AlternateContent>
  <xr:revisionPtr revIDLastSave="37" documentId="13_ncr:1_{934CF4B2-5EA3-E64F-919E-3022F9CF9920}" xr6:coauthVersionLast="47" xr6:coauthVersionMax="47" xr10:uidLastSave="{5EE4E40D-D5DA-4A67-830C-43529C0B9022}"/>
  <bookViews>
    <workbookView xWindow="57480" yWindow="-120" windowWidth="29040" windowHeight="1554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PRICELIST">'Product List'!$A$2:$C$18</definedName>
    <definedName name="SHIPPING">'Product List'!$E$1:$F$5</definedName>
  </definedNames>
  <calcPr calcId="19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  <c r="F2" i="2"/>
</calcChain>
</file>

<file path=xl/sharedStrings.xml><?xml version="1.0" encoding="utf-8"?>
<sst xmlns="http://schemas.openxmlformats.org/spreadsheetml/2006/main" count="69" uniqueCount="36">
  <si>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</si>
  <si>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</si>
  <si>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</si>
  <si>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</si>
  <si>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</si>
  <si>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</si>
  <si>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</si>
  <si>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</si>
  <si>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</si>
  <si>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</si>
  <si>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</si>
  <si>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</si>
  <si>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</si>
  <si>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</si>
  <si>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</si>
  <si>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</si>
  <si>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</si>
  <si>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</si>
  <si>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</si>
  <si>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</si>
  <si>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</si>
  <si>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</si>
  <si>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</si>
  <si>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</si>
  <si>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</si>
  <si>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</si>
  <si>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</si>
  <si>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</si>
  <si>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</si>
  <si>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</si>
  <si>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Total</t>
  </si>
  <si>
    <t>Sum of Product ID</t>
  </si>
  <si>
    <t>Row Labels</t>
  </si>
  <si>
    <t>Grand Total</t>
  </si>
  <si>
    <t>Sum of Total</t>
  </si>
  <si>
    <t>Count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</si>
</sst>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44" fontId="0" fillId="0" borderId="0" xfId="1" quotePrefix="1" applyFont="1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ty" refreshedDate="44910.795473611113" createdVersion="8" refreshedVersion="8" minRefreshableVersion="3" recordCount="28" xr:uid="{E7B988B0-6FD7-4500-9AEC-754CAD81F4AD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13651" maxValue="10013656"/>
    </cacheField>
    <cacheField name="Product ID" numFmtId="0">
      <sharedItems containsSemiMixedTypes="0" containsString="0" containsNumber="1" containsInteger="1" minValue="101" maxValue="206"/>
    </cacheField>
    <cacheField name="Shipping Priority" numFmtId="0">
      <sharedItems count="4">
        <s v="Medium"/>
        <s v="High"/>
        <s v="VIP"/>
        <s v="Low"/>
      </sharedItems>
    </cacheField>
    <cacheField name="Price" numFmtId="44">
      <sharedItems containsSemiMixedTypes="0" containsString="0" containsNumber="1" minValue="5.49" maxValue="29.98"/>
    </cacheField>
    <cacheField name="Shipping Price" numFmtId="0">
      <sharedItems containsSemiMixedTypes="0" containsString="0" containsNumber="1" minValue="3.3" maxValue="23"/>
    </cacheField>
    <cacheField name="Total" numFmtId="44">
      <sharedItems containsSemiMixedTypes="0" containsString="0" containsNumber="1" minValue="12.030000000000001" maxValue="47.48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0013651"/>
    <n v="204"/>
    <x v="0"/>
    <n v="25.49"/>
    <n v="4.04"/>
    <n v="29.529999999999998"/>
  </r>
  <r>
    <n v="10013651"/>
    <n v="201"/>
    <x v="1"/>
    <n v="24.49"/>
    <n v="7.9"/>
    <n v="32.39"/>
  </r>
  <r>
    <n v="10013651"/>
    <n v="203"/>
    <x v="2"/>
    <n v="19.989999999999998"/>
    <n v="23"/>
    <n v="42.989999999999995"/>
  </r>
  <r>
    <n v="10013651"/>
    <n v="103"/>
    <x v="3"/>
    <n v="29.98"/>
    <n v="3.3"/>
    <n v="33.28"/>
  </r>
  <r>
    <n v="10013651"/>
    <n v="205"/>
    <x v="0"/>
    <n v="15.99"/>
    <n v="4.04"/>
    <n v="20.03"/>
  </r>
  <r>
    <n v="10013651"/>
    <n v="102"/>
    <x v="1"/>
    <n v="24.98"/>
    <n v="7.9"/>
    <n v="32.880000000000003"/>
  </r>
  <r>
    <n v="10013652"/>
    <n v="109"/>
    <x v="3"/>
    <n v="10.52"/>
    <n v="3.3"/>
    <n v="13.82"/>
  </r>
  <r>
    <n v="10013652"/>
    <n v="101"/>
    <x v="2"/>
    <n v="17.96"/>
    <n v="23"/>
    <n v="40.96"/>
  </r>
  <r>
    <n v="10013652"/>
    <n v="105"/>
    <x v="3"/>
    <n v="10.99"/>
    <n v="3.3"/>
    <n v="14.29"/>
  </r>
  <r>
    <n v="10013652"/>
    <n v="201"/>
    <x v="0"/>
    <n v="24.49"/>
    <n v="4.04"/>
    <n v="28.529999999999998"/>
  </r>
  <r>
    <n v="10013652"/>
    <n v="103"/>
    <x v="3"/>
    <n v="29.98"/>
    <n v="3.3"/>
    <n v="33.28"/>
  </r>
  <r>
    <n v="10013652"/>
    <n v="107"/>
    <x v="2"/>
    <n v="5.49"/>
    <n v="23"/>
    <n v="28.490000000000002"/>
  </r>
  <r>
    <n v="10013653"/>
    <n v="203"/>
    <x v="1"/>
    <n v="19.989999999999998"/>
    <n v="7.9"/>
    <n v="27.89"/>
  </r>
  <r>
    <n v="10013653"/>
    <n v="201"/>
    <x v="0"/>
    <n v="24.49"/>
    <n v="4.04"/>
    <n v="28.529999999999998"/>
  </r>
  <r>
    <n v="10013653"/>
    <n v="206"/>
    <x v="2"/>
    <n v="10.99"/>
    <n v="23"/>
    <n v="33.99"/>
  </r>
  <r>
    <n v="10013653"/>
    <n v="104"/>
    <x v="0"/>
    <n v="15.99"/>
    <n v="4.04"/>
    <n v="20.03"/>
  </r>
  <r>
    <n v="10013653"/>
    <n v="202"/>
    <x v="0"/>
    <n v="17.489999999999998"/>
    <n v="4.04"/>
    <n v="21.529999999999998"/>
  </r>
  <r>
    <n v="10013653"/>
    <n v="202"/>
    <x v="3"/>
    <n v="17.489999999999998"/>
    <n v="3.3"/>
    <n v="20.79"/>
  </r>
  <r>
    <n v="10013654"/>
    <n v="206"/>
    <x v="1"/>
    <n v="10.99"/>
    <n v="7.9"/>
    <n v="18.89"/>
  </r>
  <r>
    <n v="10013654"/>
    <n v="201"/>
    <x v="2"/>
    <n v="24.49"/>
    <n v="23"/>
    <n v="47.489999999999995"/>
  </r>
  <r>
    <n v="10013654"/>
    <n v="206"/>
    <x v="1"/>
    <n v="10.99"/>
    <n v="7.9"/>
    <n v="18.89"/>
  </r>
  <r>
    <n v="10013654"/>
    <n v="101"/>
    <x v="0"/>
    <n v="17.96"/>
    <n v="4.04"/>
    <n v="22"/>
  </r>
  <r>
    <n v="10013655"/>
    <n v="103"/>
    <x v="1"/>
    <n v="29.98"/>
    <n v="7.9"/>
    <n v="37.880000000000003"/>
  </r>
  <r>
    <n v="10013656"/>
    <n v="200"/>
    <x v="1"/>
    <n v="12.49"/>
    <n v="7.9"/>
    <n v="20.39"/>
  </r>
  <r>
    <n v="10013656"/>
    <n v="205"/>
    <x v="0"/>
    <n v="15.99"/>
    <n v="4.04"/>
    <n v="20.03"/>
  </r>
  <r>
    <n v="10013656"/>
    <n v="200"/>
    <x v="1"/>
    <n v="12.49"/>
    <n v="7.9"/>
    <n v="20.39"/>
  </r>
  <r>
    <n v="10013656"/>
    <n v="106"/>
    <x v="0"/>
    <n v="7.99"/>
    <n v="4.04"/>
    <n v="12.030000000000001"/>
  </r>
  <r>
    <n v="10013656"/>
    <n v="205"/>
    <x v="0"/>
    <n v="15.99"/>
    <n v="4.04"/>
    <n v="2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B5F0F-983D-41DB-8C5C-76D329DDE11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6">
    <pivotField showAll="0"/>
    <pivotField dataField="1" showAll="0"/>
    <pivotField axis="axisRow" showAll="0">
      <items count="5">
        <item x="1"/>
        <item x="3"/>
        <item x="0"/>
        <item x="2"/>
        <item t="default"/>
      </items>
    </pivotField>
    <pivotField numFmtId="44" showAll="0"/>
    <pivotField dataField="1"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 ID" fld="1" baseField="0" baseItem="0"/>
    <dataField name="Count of Shipping Price" fld="4" subtotal="count" baseField="2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K22" sqref="K2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C126-DB26-4E48-B2E4-68D58B705B59}">
  <dimension ref="A3:D8"/>
  <sheetViews>
    <sheetView tabSelected="1" workbookViewId="0">
      <selection activeCell="R25" sqref="R25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22" bestFit="1" customWidth="1"/>
    <col min="4" max="4" width="12" bestFit="1" customWidth="1"/>
  </cols>
  <sheetData>
    <row r="3" spans="1:4" x14ac:dyDescent="0.25">
      <c r="A3" s="10" t="s">
        <v>32</v>
      </c>
      <c r="B3" t="s">
        <v>31</v>
      </c>
      <c r="C3" t="s">
        <v>35</v>
      </c>
      <c r="D3" t="s">
        <v>34</v>
      </c>
    </row>
    <row r="4" spans="1:4" x14ac:dyDescent="0.25">
      <c r="A4" s="11" t="s">
        <v>7</v>
      </c>
      <c r="B4" s="9">
        <v>1421</v>
      </c>
      <c r="C4" s="9">
        <v>8</v>
      </c>
      <c r="D4" s="9">
        <v>209.59999999999997</v>
      </c>
    </row>
    <row r="5" spans="1:4" x14ac:dyDescent="0.25">
      <c r="A5" s="11" t="s">
        <v>5</v>
      </c>
      <c r="B5" s="9">
        <v>622</v>
      </c>
      <c r="C5" s="9">
        <v>5</v>
      </c>
      <c r="D5" s="9">
        <v>115.46000000000001</v>
      </c>
    </row>
    <row r="6" spans="1:4" x14ac:dyDescent="0.25">
      <c r="A6" s="11" t="s">
        <v>6</v>
      </c>
      <c r="B6" s="9">
        <v>1734</v>
      </c>
      <c r="C6" s="9">
        <v>10</v>
      </c>
      <c r="D6" s="9">
        <v>222.27</v>
      </c>
    </row>
    <row r="7" spans="1:4" x14ac:dyDescent="0.25">
      <c r="A7" s="11" t="s">
        <v>8</v>
      </c>
      <c r="B7" s="9">
        <v>818</v>
      </c>
      <c r="C7" s="9">
        <v>5</v>
      </c>
      <c r="D7" s="9">
        <v>193.92000000000002</v>
      </c>
    </row>
    <row r="8" spans="1:4" x14ac:dyDescent="0.25">
      <c r="A8" s="11" t="s">
        <v>33</v>
      </c>
      <c r="B8" s="9">
        <v>4595</v>
      </c>
      <c r="C8" s="9">
        <v>28</v>
      </c>
      <c r="D8" s="9">
        <v>741.24999999999989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F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F1" s="1" t="s">
        <v>30</v>
      </c>
    </row>
    <row r="2" spans="1:6" ht="15.75" x14ac:dyDescent="0.25">
      <c r="A2" s="5">
        <v>10013651</v>
      </c>
      <c r="B2" s="5">
        <v>204</v>
      </c>
      <c r="C2" s="5" t="s">
        <v>6</v>
      </c>
      <c r="D2" s="6">
        <f>VLOOKUP(B2,'Product List'!A$2:C$18,3,FALSE)</f>
        <v>25.49</v>
      </c>
      <c r="E2" s="8">
        <f>VLOOKUP(C2,'Product List'!E$2:F$5,2,FALSE)</f>
        <v>4.04</v>
      </c>
      <c r="F2" s="7">
        <f>SUM(D2,E2)</f>
        <v>29.529999999999998</v>
      </c>
    </row>
    <row r="3" spans="1:6" ht="15.75" x14ac:dyDescent="0.25">
      <c r="A3" s="5">
        <v>10013651</v>
      </c>
      <c r="B3" s="5">
        <v>201</v>
      </c>
      <c r="C3" s="5" t="s">
        <v>7</v>
      </c>
      <c r="D3" s="6">
        <f>VLOOKUP(B3,'Product List'!A$2:C$18,3,FALSE)</f>
        <v>24.49</v>
      </c>
      <c r="E3" s="8">
        <f>VLOOKUP(C3,'Product List'!E$2:F$5,2,FALSE)</f>
        <v>7.9</v>
      </c>
      <c r="F3" s="7">
        <f t="shared" ref="F3:F29" si="0">SUM(D3,E3)</f>
        <v>32.39</v>
      </c>
    </row>
    <row r="4" spans="1:6" ht="15.75" x14ac:dyDescent="0.25">
      <c r="A4" s="5">
        <v>10013651</v>
      </c>
      <c r="B4" s="5">
        <v>203</v>
      </c>
      <c r="C4" s="5" t="s">
        <v>8</v>
      </c>
      <c r="D4" s="6">
        <f>VLOOKUP(B4,'Product List'!A$2:C$18,3,FALSE)</f>
        <v>19.989999999999998</v>
      </c>
      <c r="E4" s="8">
        <f>VLOOKUP(C4,'Product List'!E$2:F$5,2,FALSE)</f>
        <v>23</v>
      </c>
      <c r="F4" s="7">
        <f t="shared" si="0"/>
        <v>42.989999999999995</v>
      </c>
    </row>
    <row r="5" spans="1:6" ht="15.75" x14ac:dyDescent="0.25">
      <c r="A5" s="5">
        <v>10013651</v>
      </c>
      <c r="B5" s="5">
        <v>103</v>
      </c>
      <c r="C5" s="5" t="s">
        <v>5</v>
      </c>
      <c r="D5" s="6">
        <f>VLOOKUP(B5,'Product List'!A$2:C$18,3,FALSE)</f>
        <v>29.98</v>
      </c>
      <c r="E5" s="8">
        <f>VLOOKUP(C5,'Product List'!E$2:F$5,2,FALSE)</f>
        <v>3.3</v>
      </c>
      <c r="F5" s="7">
        <f t="shared" si="0"/>
        <v>33.28</v>
      </c>
    </row>
    <row r="6" spans="1:6" ht="15.75" x14ac:dyDescent="0.25">
      <c r="A6" s="5">
        <v>10013651</v>
      </c>
      <c r="B6" s="5">
        <v>205</v>
      </c>
      <c r="C6" s="5" t="s">
        <v>6</v>
      </c>
      <c r="D6" s="6">
        <f>VLOOKUP(B6,'Product List'!A$2:C$18,3,FALSE)</f>
        <v>15.99</v>
      </c>
      <c r="E6" s="8">
        <f>VLOOKUP(C6,'Product List'!E$2:F$5,2,FALSE)</f>
        <v>4.04</v>
      </c>
      <c r="F6" s="7">
        <f t="shared" si="0"/>
        <v>20.03</v>
      </c>
    </row>
    <row r="7" spans="1:6" ht="15.75" x14ac:dyDescent="0.25">
      <c r="A7" s="5">
        <v>10013651</v>
      </c>
      <c r="B7" s="5">
        <v>102</v>
      </c>
      <c r="C7" s="5" t="s">
        <v>7</v>
      </c>
      <c r="D7" s="6">
        <f>VLOOKUP(B7,'Product List'!A$2:C$18,3,FALSE)</f>
        <v>24.98</v>
      </c>
      <c r="E7" s="8">
        <f>VLOOKUP(C7,'Product List'!E$2:F$5,2,FALSE)</f>
        <v>7.9</v>
      </c>
      <c r="F7" s="7">
        <f t="shared" si="0"/>
        <v>32.880000000000003</v>
      </c>
    </row>
    <row r="8" spans="1:6" ht="15.75" x14ac:dyDescent="0.25">
      <c r="A8" s="5">
        <v>10013652</v>
      </c>
      <c r="B8" s="5">
        <v>109</v>
      </c>
      <c r="C8" s="5" t="s">
        <v>5</v>
      </c>
      <c r="D8" s="6">
        <f>VLOOKUP(B8,'Product List'!A$2:C$18,3,FALSE)</f>
        <v>10.52</v>
      </c>
      <c r="E8" s="8">
        <f>VLOOKUP(C8,'Product List'!E$2:F$5,2,FALSE)</f>
        <v>3.3</v>
      </c>
      <c r="F8" s="7">
        <f t="shared" si="0"/>
        <v>13.82</v>
      </c>
    </row>
    <row r="9" spans="1:6" ht="15.75" x14ac:dyDescent="0.25">
      <c r="A9" s="5">
        <v>10013652</v>
      </c>
      <c r="B9" s="5">
        <v>101</v>
      </c>
      <c r="C9" s="5" t="s">
        <v>8</v>
      </c>
      <c r="D9" s="6">
        <f>VLOOKUP(B9,'Product List'!A$2:C$18,3,FALSE)</f>
        <v>17.96</v>
      </c>
      <c r="E9" s="8">
        <f>VLOOKUP(C9,'Product List'!E$2:F$5,2,FALSE)</f>
        <v>23</v>
      </c>
      <c r="F9" s="7">
        <f t="shared" si="0"/>
        <v>40.96</v>
      </c>
    </row>
    <row r="10" spans="1:6" ht="15.75" x14ac:dyDescent="0.25">
      <c r="A10" s="5">
        <v>10013652</v>
      </c>
      <c r="B10" s="5">
        <v>105</v>
      </c>
      <c r="C10" s="5" t="s">
        <v>5</v>
      </c>
      <c r="D10" s="6">
        <f>VLOOKUP(B10,'Product List'!A$2:C$18,3,FALSE)</f>
        <v>10.99</v>
      </c>
      <c r="E10" s="8">
        <f>VLOOKUP(C10,'Product List'!E$2:F$5,2,FALSE)</f>
        <v>3.3</v>
      </c>
      <c r="F10" s="7">
        <f t="shared" si="0"/>
        <v>14.29</v>
      </c>
    </row>
    <row r="11" spans="1:6" ht="15.75" x14ac:dyDescent="0.25">
      <c r="A11" s="5">
        <v>10013652</v>
      </c>
      <c r="B11" s="5">
        <v>201</v>
      </c>
      <c r="C11" s="5" t="s">
        <v>6</v>
      </c>
      <c r="D11" s="6">
        <f>VLOOKUP(B11,'Product List'!A$2:C$18,3,FALSE)</f>
        <v>24.49</v>
      </c>
      <c r="E11" s="8">
        <f>VLOOKUP(C11,'Product List'!E$2:F$5,2,FALSE)</f>
        <v>4.04</v>
      </c>
      <c r="F11" s="7">
        <f t="shared" si="0"/>
        <v>28.529999999999998</v>
      </c>
    </row>
    <row r="12" spans="1:6" ht="15.75" x14ac:dyDescent="0.25">
      <c r="A12" s="5">
        <v>10013652</v>
      </c>
      <c r="B12" s="5">
        <v>103</v>
      </c>
      <c r="C12" s="5" t="s">
        <v>5</v>
      </c>
      <c r="D12" s="6">
        <f>VLOOKUP(B12,'Product List'!A$2:C$18,3,FALSE)</f>
        <v>29.98</v>
      </c>
      <c r="E12" s="8">
        <f>VLOOKUP(C12,'Product List'!E$2:F$5,2,FALSE)</f>
        <v>3.3</v>
      </c>
      <c r="F12" s="7">
        <f t="shared" si="0"/>
        <v>33.28</v>
      </c>
    </row>
    <row r="13" spans="1:6" ht="15.75" x14ac:dyDescent="0.25">
      <c r="A13" s="5">
        <v>10013652</v>
      </c>
      <c r="B13" s="5">
        <v>107</v>
      </c>
      <c r="C13" s="5" t="s">
        <v>8</v>
      </c>
      <c r="D13" s="6">
        <f>VLOOKUP(B13,'Product List'!A$2:C$18,3,FALSE)</f>
        <v>5.49</v>
      </c>
      <c r="E13" s="8">
        <f>VLOOKUP(C13,'Product List'!E$2:F$5,2,FALSE)</f>
        <v>23</v>
      </c>
      <c r="F13" s="7">
        <f t="shared" si="0"/>
        <v>28.490000000000002</v>
      </c>
    </row>
    <row r="14" spans="1:6" ht="15.75" x14ac:dyDescent="0.25">
      <c r="A14" s="5">
        <v>10013653</v>
      </c>
      <c r="B14" s="5">
        <v>203</v>
      </c>
      <c r="C14" s="5" t="s">
        <v>7</v>
      </c>
      <c r="D14" s="6">
        <f>VLOOKUP(B14,'Product List'!A$2:C$18,3,FALSE)</f>
        <v>19.989999999999998</v>
      </c>
      <c r="E14" s="8">
        <f>VLOOKUP(C14,'Product List'!E$2:F$5,2,FALSE)</f>
        <v>7.9</v>
      </c>
      <c r="F14" s="7">
        <f t="shared" si="0"/>
        <v>27.89</v>
      </c>
    </row>
    <row r="15" spans="1:6" ht="15.75" x14ac:dyDescent="0.25">
      <c r="A15" s="5">
        <v>10013653</v>
      </c>
      <c r="B15" s="5">
        <v>201</v>
      </c>
      <c r="C15" s="5" t="s">
        <v>6</v>
      </c>
      <c r="D15" s="6">
        <f>VLOOKUP(B15,'Product List'!A$2:C$18,3,FALSE)</f>
        <v>24.49</v>
      </c>
      <c r="E15" s="8">
        <f>VLOOKUP(C15,'Product List'!E$2:F$5,2,FALSE)</f>
        <v>4.04</v>
      </c>
      <c r="F15" s="7">
        <f t="shared" si="0"/>
        <v>28.529999999999998</v>
      </c>
    </row>
    <row r="16" spans="1:6" ht="15.75" x14ac:dyDescent="0.25">
      <c r="A16" s="5">
        <v>10013653</v>
      </c>
      <c r="B16" s="5">
        <v>206</v>
      </c>
      <c r="C16" s="5" t="s">
        <v>8</v>
      </c>
      <c r="D16" s="6">
        <f>VLOOKUP(B16,'Product List'!A$2:C$18,3,FALSE)</f>
        <v>10.99</v>
      </c>
      <c r="E16" s="8">
        <f>VLOOKUP(C16,'Product List'!E$2:F$5,2,FALSE)</f>
        <v>23</v>
      </c>
      <c r="F16" s="7">
        <f t="shared" si="0"/>
        <v>33.99</v>
      </c>
    </row>
    <row r="17" spans="1:6" ht="15.75" x14ac:dyDescent="0.25">
      <c r="A17" s="5">
        <v>10013653</v>
      </c>
      <c r="B17" s="5">
        <v>104</v>
      </c>
      <c r="C17" s="5" t="s">
        <v>6</v>
      </c>
      <c r="D17" s="6">
        <f>VLOOKUP(B17,'Product List'!A$2:C$18,3,FALSE)</f>
        <v>15.99</v>
      </c>
      <c r="E17" s="8">
        <f>VLOOKUP(C17,'Product List'!E$2:F$5,2,FALSE)</f>
        <v>4.04</v>
      </c>
      <c r="F17" s="7">
        <f t="shared" si="0"/>
        <v>20.03</v>
      </c>
    </row>
    <row r="18" spans="1:6" ht="15.75" x14ac:dyDescent="0.25">
      <c r="A18" s="5">
        <v>10013653</v>
      </c>
      <c r="B18" s="5">
        <v>202</v>
      </c>
      <c r="C18" s="5" t="s">
        <v>6</v>
      </c>
      <c r="D18" s="6">
        <f>VLOOKUP(B18,'Product List'!A$2:C$18,3,FALSE)</f>
        <v>17.489999999999998</v>
      </c>
      <c r="E18" s="8">
        <f>VLOOKUP(C18,'Product List'!E$2:F$5,2,FALSE)</f>
        <v>4.04</v>
      </c>
      <c r="F18" s="7">
        <f t="shared" si="0"/>
        <v>21.529999999999998</v>
      </c>
    </row>
    <row r="19" spans="1:6" ht="15.75" x14ac:dyDescent="0.25">
      <c r="A19" s="5">
        <v>10013653</v>
      </c>
      <c r="B19" s="5">
        <v>202</v>
      </c>
      <c r="C19" s="5" t="s">
        <v>5</v>
      </c>
      <c r="D19" s="6">
        <f>VLOOKUP(B19,'Product List'!A$2:C$18,3,FALSE)</f>
        <v>17.489999999999998</v>
      </c>
      <c r="E19" s="8">
        <f>VLOOKUP(C19,'Product List'!E$2:F$5,2,FALSE)</f>
        <v>3.3</v>
      </c>
      <c r="F19" s="7">
        <f t="shared" si="0"/>
        <v>20.79</v>
      </c>
    </row>
    <row r="20" spans="1:6" ht="15.75" x14ac:dyDescent="0.25">
      <c r="A20" s="5">
        <v>10013654</v>
      </c>
      <c r="B20" s="5">
        <v>206</v>
      </c>
      <c r="C20" s="5" t="s">
        <v>7</v>
      </c>
      <c r="D20" s="6">
        <f>VLOOKUP(B20,'Product List'!A$2:C$18,3,FALSE)</f>
        <v>10.99</v>
      </c>
      <c r="E20" s="8">
        <f>VLOOKUP(C20,'Product List'!E$2:F$5,2,FALSE)</f>
        <v>7.9</v>
      </c>
      <c r="F20" s="7">
        <f t="shared" si="0"/>
        <v>18.89</v>
      </c>
    </row>
    <row r="21" spans="1:6" ht="15.75" x14ac:dyDescent="0.25">
      <c r="A21" s="5">
        <v>10013654</v>
      </c>
      <c r="B21" s="5">
        <v>201</v>
      </c>
      <c r="C21" s="5" t="s">
        <v>8</v>
      </c>
      <c r="D21" s="6">
        <f>VLOOKUP(B21,'Product List'!A$2:C$18,3,FALSE)</f>
        <v>24.49</v>
      </c>
      <c r="E21" s="8">
        <f>VLOOKUP(C21,'Product List'!E$2:F$5,2,FALSE)</f>
        <v>23</v>
      </c>
      <c r="F21" s="7">
        <f t="shared" si="0"/>
        <v>47.489999999999995</v>
      </c>
    </row>
    <row r="22" spans="1:6" ht="15.75" x14ac:dyDescent="0.25">
      <c r="A22" s="5">
        <v>10013654</v>
      </c>
      <c r="B22" s="5">
        <v>206</v>
      </c>
      <c r="C22" s="5" t="s">
        <v>7</v>
      </c>
      <c r="D22" s="6">
        <f>VLOOKUP(B22,'Product List'!A$2:C$18,3,FALSE)</f>
        <v>10.99</v>
      </c>
      <c r="E22" s="8">
        <f>VLOOKUP(C22,'Product List'!E$2:F$5,2,FALSE)</f>
        <v>7.9</v>
      </c>
      <c r="F22" s="7">
        <f t="shared" si="0"/>
        <v>18.89</v>
      </c>
    </row>
    <row r="23" spans="1:6" ht="15.75" x14ac:dyDescent="0.25">
      <c r="A23" s="5">
        <v>10013654</v>
      </c>
      <c r="B23" s="5">
        <v>101</v>
      </c>
      <c r="C23" s="5" t="s">
        <v>6</v>
      </c>
      <c r="D23" s="6">
        <f>VLOOKUP(B23,'Product List'!A$2:C$18,3,FALSE)</f>
        <v>17.96</v>
      </c>
      <c r="E23" s="8">
        <f>VLOOKUP(C23,'Product List'!E$2:F$5,2,FALSE)</f>
        <v>4.04</v>
      </c>
      <c r="F23" s="7">
        <f t="shared" si="0"/>
        <v>22</v>
      </c>
    </row>
    <row r="24" spans="1:6" ht="15.75" x14ac:dyDescent="0.25">
      <c r="A24" s="5">
        <v>10013655</v>
      </c>
      <c r="B24" s="5">
        <v>103</v>
      </c>
      <c r="C24" s="5" t="s">
        <v>7</v>
      </c>
      <c r="D24" s="6">
        <f>VLOOKUP(B24,'Product List'!A$2:C$18,3,FALSE)</f>
        <v>29.98</v>
      </c>
      <c r="E24" s="8">
        <f>VLOOKUP(C24,'Product List'!E$2:F$5,2,FALSE)</f>
        <v>7.9</v>
      </c>
      <c r="F24" s="7">
        <f t="shared" si="0"/>
        <v>37.880000000000003</v>
      </c>
    </row>
    <row r="25" spans="1:6" ht="15.75" x14ac:dyDescent="0.25">
      <c r="A25" s="5">
        <v>10013656</v>
      </c>
      <c r="B25" s="5">
        <v>200</v>
      </c>
      <c r="C25" s="5" t="s">
        <v>7</v>
      </c>
      <c r="D25" s="6">
        <f>VLOOKUP(B25,'Product List'!A$2:C$18,3,FALSE)</f>
        <v>12.49</v>
      </c>
      <c r="E25" s="8">
        <f>VLOOKUP(C25,'Product List'!E$2:F$5,2,FALSE)</f>
        <v>7.9</v>
      </c>
      <c r="F25" s="7">
        <f t="shared" si="0"/>
        <v>20.39</v>
      </c>
    </row>
    <row r="26" spans="1:6" ht="15.75" x14ac:dyDescent="0.25">
      <c r="A26" s="5">
        <v>10013656</v>
      </c>
      <c r="B26" s="5">
        <v>205</v>
      </c>
      <c r="C26" s="5" t="s">
        <v>6</v>
      </c>
      <c r="D26" s="6">
        <f>VLOOKUP(B26,'Product List'!A$2:C$18,3,FALSE)</f>
        <v>15.99</v>
      </c>
      <c r="E26" s="8">
        <f>VLOOKUP(C26,'Product List'!E$2:F$5,2,FALSE)</f>
        <v>4.04</v>
      </c>
      <c r="F26" s="7">
        <f t="shared" si="0"/>
        <v>20.03</v>
      </c>
    </row>
    <row r="27" spans="1:6" ht="15.75" x14ac:dyDescent="0.25">
      <c r="A27" s="5">
        <v>10013656</v>
      </c>
      <c r="B27" s="5">
        <v>200</v>
      </c>
      <c r="C27" s="5" t="s">
        <v>7</v>
      </c>
      <c r="D27" s="6">
        <f>VLOOKUP(B27,'Product List'!A$2:C$18,3,FALSE)</f>
        <v>12.49</v>
      </c>
      <c r="E27" s="8">
        <f>VLOOKUP(C27,'Product List'!E$2:F$5,2,FALSE)</f>
        <v>7.9</v>
      </c>
      <c r="F27" s="7">
        <f t="shared" si="0"/>
        <v>20.39</v>
      </c>
    </row>
    <row r="28" spans="1:6" ht="15.75" x14ac:dyDescent="0.25">
      <c r="A28" s="5">
        <v>10013656</v>
      </c>
      <c r="B28" s="5">
        <v>106</v>
      </c>
      <c r="C28" s="5" t="s">
        <v>6</v>
      </c>
      <c r="D28" s="6">
        <f>VLOOKUP(B28,'Product List'!A$2:C$18,3,FALSE)</f>
        <v>7.99</v>
      </c>
      <c r="E28" s="8">
        <f>VLOOKUP(C28,'Product List'!E$2:F$5,2,FALSE)</f>
        <v>4.04</v>
      </c>
      <c r="F28" s="7">
        <f t="shared" si="0"/>
        <v>12.030000000000001</v>
      </c>
    </row>
    <row r="29" spans="1:6" ht="15.75" x14ac:dyDescent="0.25">
      <c r="A29" s="5">
        <v>10013656</v>
      </c>
      <c r="B29" s="5">
        <v>205</v>
      </c>
      <c r="C29" s="5" t="s">
        <v>6</v>
      </c>
      <c r="D29" s="6">
        <f>VLOOKUP(B29,'Product List'!A$2:C$18,3,FALSE)</f>
        <v>15.99</v>
      </c>
      <c r="E29" s="8">
        <f>VLOOKUP(C29,'Product List'!E$2:F$5,2,FALSE)</f>
        <v>4.04</v>
      </c>
      <c r="F29" s="7">
        <f t="shared" si="0"/>
        <v>20.03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Sheet1</vt:lpstr>
      <vt:lpstr>Orders</vt:lpstr>
      <vt:lpstr>PRICELIST</vt:lpstr>
      <vt:lpstr>SHIPPING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bettyserr@gmail.com</cp:lastModifiedBy>
  <dcterms:created xsi:type="dcterms:W3CDTF">2017-06-08T18:33:19Z</dcterms:created>
  <dcterms:modified xsi:type="dcterms:W3CDTF">2022-12-16T00:05:58Z</dcterms:modified>
  <cp:category/>
</cp:coreProperties>
</file>